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81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237.xml"/>
  <Override ContentType="application/vnd.openxmlformats-officedocument.spreadsheetml.worksheet+xml" PartName="/xl/worksheets/sheet109.xml"/>
  <Override ContentType="application/vnd.openxmlformats-officedocument.spreadsheetml.worksheet+xml" PartName="/xl/worksheets/sheet253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296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4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65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234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277.xml"/>
  <Override ContentType="application/vnd.openxmlformats-officedocument.spreadsheetml.worksheet+xml" PartName="/xl/worksheets/sheet89.xml"/>
  <Override ContentType="application/vnd.openxmlformats-officedocument.spreadsheetml.worksheet+xml" PartName="/xl/worksheets/sheet284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88.xml"/>
  <Override ContentType="application/vnd.openxmlformats-officedocument.spreadsheetml.worksheet+xml" PartName="/xl/worksheets/sheet117.xml"/>
  <Override ContentType="application/vnd.openxmlformats-officedocument.spreadsheetml.worksheet+xml" PartName="/xl/worksheets/sheet262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92.xml"/>
  <Override ContentType="application/vnd.openxmlformats-officedocument.spreadsheetml.worksheet+xml" PartName="/xl/worksheets/sheet307.xml"/>
  <Override ContentType="application/vnd.openxmlformats-officedocument.spreadsheetml.worksheet+xml" PartName="/xl/worksheets/sheet82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69.xml"/>
  <Override ContentType="application/vnd.openxmlformats-officedocument.spreadsheetml.worksheet+xml" PartName="/xl/worksheets/sheet18.xml"/>
  <Override ContentType="application/vnd.openxmlformats-officedocument.spreadsheetml.worksheet+xml" PartName="/xl/worksheets/sheet311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280.xml"/>
  <Override ContentType="application/vnd.openxmlformats-officedocument.spreadsheetml.worksheet+xml" PartName="/xl/worksheets/sheet15.xml"/>
  <Override ContentType="application/vnd.openxmlformats-officedocument.spreadsheetml.worksheet+xml" PartName="/xl/worksheets/sheet299.xml"/>
  <Override ContentType="application/vnd.openxmlformats-officedocument.spreadsheetml.worksheet+xml" PartName="/xl/worksheets/sheet221.xml"/>
  <Override ContentType="application/vnd.openxmlformats-officedocument.spreadsheetml.worksheet+xml" PartName="/xl/worksheets/sheet31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26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8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0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27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236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95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270.xml"/>
  <Override ContentType="application/vnd.openxmlformats-officedocument.spreadsheetml.worksheet+xml" PartName="/xl/worksheets/sheet3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315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242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28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314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304.xml"/>
  <Override ContentType="application/vnd.openxmlformats-officedocument.spreadsheetml.worksheet+xml" PartName="/xl/worksheets/sheet118.xml"/>
  <Override ContentType="application/vnd.openxmlformats-officedocument.spreadsheetml.worksheet+xml" PartName="/xl/worksheets/sheet291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308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257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27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301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47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271.xml"/>
  <Override ContentType="application/vnd.openxmlformats-officedocument.spreadsheetml.worksheet+xml" PartName="/xl/worksheets/sheet67.xml"/>
  <Override ContentType="application/vnd.openxmlformats-officedocument.spreadsheetml.worksheet+xml" PartName="/xl/worksheets/sheet26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35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8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13.xml"/>
  <Override ContentType="application/vnd.openxmlformats-officedocument.spreadsheetml.worksheet+xml" PartName="/xl/worksheets/sheet71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258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32.xml"/>
  <Override ContentType="application/vnd.openxmlformats-officedocument.spreadsheetml.worksheet+xml" PartName="/xl/worksheets/sheet147.xml"/>
  <Override ContentType="application/vnd.openxmlformats-officedocument.spreadsheetml.worksheet+xml" PartName="/xl/worksheets/sheet290.xml"/>
  <Override ContentType="application/vnd.openxmlformats-officedocument.spreadsheetml.worksheet+xml" PartName="/xl/worksheets/sheet104.xml"/>
  <Override ContentType="application/vnd.openxmlformats-officedocument.spreadsheetml.worksheet+xml" PartName="/xl/worksheets/sheet260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243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272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238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254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297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26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4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302.xml"/>
  <Override ContentType="application/vnd.openxmlformats-officedocument.spreadsheetml.worksheet+xml" PartName="/xl/worksheets/sheet28.xml"/>
  <Override ContentType="application/vnd.openxmlformats-officedocument.spreadsheetml.worksheet+xml" PartName="/xl/worksheets/sheet30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259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293.xml"/>
  <Override ContentType="application/vnd.openxmlformats-officedocument.spreadsheetml.worksheet+xml" PartName="/xl/worksheets/sheet98.xml"/>
  <Override ContentType="application/vnd.openxmlformats-officedocument.spreadsheetml.worksheet+xml" PartName="/xl/worksheets/sheet233.xml"/>
  <Override ContentType="application/vnd.openxmlformats-officedocument.spreadsheetml.worksheet+xml" PartName="/xl/worksheets/sheet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144.xml"/>
  <Override ContentType="application/vnd.openxmlformats-officedocument.spreadsheetml.worksheet+xml" PartName="/xl/worksheets/sheet2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3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44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287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worksheet+xml" PartName="/xl/worksheets/sheet261.xml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240.xml"/>
  <Override ContentType="application/vnd.openxmlformats-officedocument.drawing+xml" PartName="/xl/drawings/drawing13.xml"/>
  <Override ContentType="application/vnd.openxmlformats-officedocument.drawing+xml" PartName="/xl/drawings/drawing267.xml"/>
  <Override ContentType="application/vnd.openxmlformats-officedocument.drawing+xml" PartName="/xl/drawings/drawing135.xml"/>
  <Override ContentType="application/vnd.openxmlformats-officedocument.drawing+xml" PartName="/xl/drawings/drawing30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275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283.xml"/>
  <Override ContentType="application/vnd.openxmlformats-officedocument.drawing+xml" PartName="/xl/drawings/drawing291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260.xml"/>
  <Override ContentType="application/vnd.openxmlformats-officedocument.drawing+xml" PartName="/xl/drawings/drawing131.xml"/>
  <Override ContentType="application/vnd.openxmlformats-officedocument.drawing+xml" PartName="/xl/drawings/drawing29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255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30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279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239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51.xml"/>
  <Override ContentType="application/vnd.openxmlformats-officedocument.drawing+xml" PartName="/xl/drawings/drawing294.xml"/>
  <Override ContentType="application/vnd.openxmlformats-officedocument.drawing+xml" PartName="/xl/drawings/drawing204.xml"/>
  <Override ContentType="application/vnd.openxmlformats-officedocument.drawing+xml" PartName="/xl/drawings/drawing247.xml"/>
  <Override ContentType="application/vnd.openxmlformats-officedocument.drawing+xml" PartName="/xl/drawings/drawing264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313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04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284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231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74.xml"/>
  <Override ContentType="application/vnd.openxmlformats-officedocument.drawing+xml" PartName="/xl/drawings/drawing256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299.xml"/>
  <Override ContentType="application/vnd.openxmlformats-officedocument.drawing+xml" PartName="/xl/drawings/drawing310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290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268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1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22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252.xml"/>
  <Override ContentType="application/vnd.openxmlformats-officedocument.drawing+xml" PartName="/xl/drawings/drawing120.xml"/>
  <Override ContentType="application/vnd.openxmlformats-officedocument.drawing+xml" PartName="/xl/drawings/drawing295.xml"/>
  <Override ContentType="application/vnd.openxmlformats-officedocument.drawing+xml" PartName="/xl/drawings/drawing278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314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263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308.xml"/>
  <Override ContentType="application/vnd.openxmlformats-officedocument.drawing+xml" PartName="/xl/drawings/drawing280.xml"/>
  <Override ContentType="application/vnd.openxmlformats-officedocument.drawing+xml" PartName="/xl/drawings/drawing246.xml"/>
  <Override ContentType="application/vnd.openxmlformats-officedocument.drawing+xml" PartName="/xl/drawings/drawing118.xml"/>
  <Override ContentType="application/vnd.openxmlformats-officedocument.drawing+xml" PartName="/xl/drawings/drawing289.xml"/>
  <Override ContentType="application/vnd.openxmlformats-officedocument.drawing+xml" PartName="/xl/drawings/drawing4.xml"/>
  <Override ContentType="application/vnd.openxmlformats-officedocument.drawing+xml" PartName="/xl/drawings/drawing249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303.xml"/>
  <Override ContentType="application/vnd.openxmlformats-officedocument.drawing+xml" PartName="/xl/drawings/drawing125.xml"/>
  <Override ContentType="application/vnd.openxmlformats-officedocument.drawing+xml" PartName="/xl/drawings/drawing257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265.xml"/>
  <Override ContentType="application/vnd.openxmlformats-officedocument.drawing+xml" PartName="/xl/drawings/drawing311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269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0.xml"/>
  <Override ContentType="application/vnd.openxmlformats-officedocument.drawing+xml" PartName="/xl/drawings/drawing273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242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85.xml"/>
  <Override ContentType="application/vnd.openxmlformats-officedocument.drawing+xml" PartName="/xl/drawings/drawing262.xml"/>
  <Override ContentType="application/vnd.openxmlformats-officedocument.drawing+xml" PartName="/xl/drawings/drawing245.xml"/>
  <Override ContentType="application/vnd.openxmlformats-officedocument.drawing+xml" PartName="/xl/drawings/drawing270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53.xml"/>
  <Override ContentType="application/vnd.openxmlformats-officedocument.drawing+xml" PartName="/xl/drawings/drawing210.xml"/>
  <Override ContentType="application/vnd.openxmlformats-officedocument.drawing+xml" PartName="/xl/drawings/drawing288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296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315.xml"/>
  <Override ContentType="application/vnd.openxmlformats-officedocument.drawing+xml" PartName="/xl/drawings/drawing281.xml"/>
  <Override ContentType="application/vnd.openxmlformats-officedocument.drawing+xml" PartName="/xl/drawings/drawing307.xml"/>
  <Override ContentType="application/vnd.openxmlformats-officedocument.drawing+xml" PartName="/xl/drawings/drawing277.xml"/>
  <Override ContentType="application/vnd.openxmlformats-officedocument.drawing+xml" PartName="/xl/drawings/drawing234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300.xml"/>
  <Override ContentType="application/vnd.openxmlformats-officedocument.drawing+xml" PartName="/xl/drawings/drawing81.xml"/>
  <Override ContentType="application/vnd.openxmlformats-officedocument.drawing+xml" PartName="/xl/drawings/drawing292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312.xml"/>
  <Override ContentType="application/vnd.openxmlformats-officedocument.drawing+xml" PartName="/xl/drawings/drawing258.xml"/>
  <Override ContentType="application/vnd.openxmlformats-officedocument.drawing+xml" PartName="/xl/drawings/drawing266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282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306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48.xml"/>
  <Override ContentType="application/vnd.openxmlformats-officedocument.drawing+xml" PartName="/xl/drawings/drawing302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28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243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316.xml"/>
  <Override ContentType="application/vnd.openxmlformats-officedocument.drawing+xml" PartName="/xl/drawings/drawing71.xml"/>
  <Override ContentType="application/vnd.openxmlformats-officedocument.drawing+xml" PartName="/xl/drawings/drawing238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72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297.xml"/>
  <Override ContentType="application/vnd.openxmlformats-officedocument.drawing+xml" PartName="/xl/drawings/drawing254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271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44.xml"/>
  <Override ContentType="application/vnd.openxmlformats-officedocument.drawing+xml" PartName="/xl/drawings/drawing287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26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301.xml"/>
  <Override ContentType="application/vnd.openxmlformats-officedocument.drawing+xml" PartName="/xl/drawings/drawing293.xml"/>
  <Override ContentType="application/vnd.openxmlformats-officedocument.drawing+xml" PartName="/xl/drawings/drawing250.xml"/>
  <Override ContentType="application/vnd.openxmlformats-officedocument.drawing+xml" PartName="/xl/drawings/drawing216.xml"/>
  <Override ContentType="application/vnd.openxmlformats-officedocument.drawing+xml" PartName="/xl/drawings/drawing259.xml"/>
  <Override ContentType="application/vnd.openxmlformats-officedocument.drawing+xml" PartName="/xl/drawings/drawing276.xml"/>
  <Override ContentType="application/vnd.openxmlformats-officedocument.drawing+xml" PartName="/xl/drawings/drawing233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ใบราคา+350" sheetId="1" r:id="rId5"/>
    <sheet state="visible" name="15565R13" sheetId="2" r:id="rId6"/>
    <sheet state="visible" name="15570R13" sheetId="3" r:id="rId7"/>
    <sheet state="visible" name="16565R13" sheetId="4" r:id="rId8"/>
    <sheet state="visible" name="17550R13" sheetId="5" r:id="rId9"/>
    <sheet state="visible" name="15570R12" sheetId="6" r:id="rId10"/>
    <sheet state="visible" name="17570R13" sheetId="7" r:id="rId11"/>
    <sheet state="visible" name="18570R13" sheetId="8" r:id="rId12"/>
    <sheet state="visible" name="16580R13" sheetId="9" r:id="rId13"/>
    <sheet state="visible" name="15565R14" sheetId="10" r:id="rId14"/>
    <sheet state="visible" name="16555R14" sheetId="11" r:id="rId15"/>
    <sheet state="visible" name="16560R14" sheetId="12" r:id="rId16"/>
    <sheet state="visible" name="16565R14" sheetId="13" r:id="rId17"/>
    <sheet state="visible" name="16570R14" sheetId="14" r:id="rId18"/>
    <sheet state="visible" name="17565R14" sheetId="15" r:id="rId19"/>
    <sheet state="visible" name="17570R14" sheetId="16" r:id="rId20"/>
    <sheet state="visible" name="185R14" sheetId="17" r:id="rId21"/>
    <sheet state="visible" name="18560R14" sheetId="18" r:id="rId22"/>
    <sheet state="visible" name="18565R14" sheetId="19" r:id="rId23"/>
    <sheet state="visible" name="18570R14" sheetId="20" r:id="rId24"/>
    <sheet state="visible" name="195R14" sheetId="21" r:id="rId25"/>
    <sheet state="visible" name="19560R14" sheetId="22" r:id="rId26"/>
    <sheet state="visible" name="19570R14" sheetId="23" r:id="rId27"/>
    <sheet state="visible" name="205R14" sheetId="24" r:id="rId28"/>
    <sheet state="visible" name="20570R14" sheetId="25" r:id="rId29"/>
    <sheet state="visible" name="20575R14" sheetId="26" r:id="rId30"/>
    <sheet state="visible" name="21575R14" sheetId="27" r:id="rId31"/>
    <sheet state="visible" name="22575R14" sheetId="28" r:id="rId32"/>
    <sheet state="visible" name="16580R15" sheetId="29" r:id="rId33"/>
    <sheet state="visible" name="17550R15" sheetId="30" r:id="rId34"/>
    <sheet state="visible" name="17555R15" sheetId="31" r:id="rId35"/>
    <sheet state="visible" name="17560R15" sheetId="32" r:id="rId36"/>
    <sheet state="visible" name="17565R15" sheetId="33" r:id="rId37"/>
    <sheet state="visible" name="18545R15" sheetId="34" r:id="rId38"/>
    <sheet state="visible" name="18555R15" sheetId="35" r:id="rId39"/>
    <sheet state="visible" name="18560R15" sheetId="36" r:id="rId40"/>
    <sheet state="visible" name="18565R15" sheetId="37" r:id="rId41"/>
    <sheet state="visible" name="195R15" sheetId="38" r:id="rId42"/>
    <sheet state="visible" name="19545R15" sheetId="39" r:id="rId43"/>
    <sheet state="visible" name="19550R15" sheetId="40" r:id="rId44"/>
    <sheet state="visible" name="19555R15" sheetId="41" r:id="rId45"/>
    <sheet state="visible" name="19560R15" sheetId="42" r:id="rId46"/>
    <sheet state="visible" name="19565R15" sheetId="43" r:id="rId47"/>
    <sheet state="visible" name="20550R15" sheetId="44" r:id="rId48"/>
    <sheet state="visible" name="20555R15" sheetId="45" r:id="rId49"/>
    <sheet state="visible" name="20560R15" sheetId="46" r:id="rId50"/>
    <sheet state="visible" name="20565R15" sheetId="47" r:id="rId51"/>
    <sheet state="visible" name="20570R15" sheetId="48" r:id="rId52"/>
    <sheet state="visible" name="21565R15" sheetId="49" r:id="rId53"/>
    <sheet state="visible" name="21570R15" sheetId="50" r:id="rId54"/>
    <sheet state="visible" name="21575R15" sheetId="51" r:id="rId55"/>
    <sheet state="visible" name="22570R15" sheetId="52" r:id="rId56"/>
    <sheet state="visible" name="22575R15" sheetId="53" r:id="rId57"/>
    <sheet state="visible" name="23570R15" sheetId="54" r:id="rId58"/>
    <sheet state="visible" name="23575R15" sheetId="55" r:id="rId59"/>
    <sheet state="visible" name="25570R15" sheetId="56" r:id="rId60"/>
    <sheet state="visible" name="26570R15" sheetId="57" r:id="rId61"/>
    <sheet state="visible" name="30x9.5 R15" sheetId="58" r:id="rId62"/>
    <sheet state="visible" name="31x10.5R15" sheetId="59" r:id="rId63"/>
    <sheet state="visible" name="18555R16" sheetId="60" r:id="rId64"/>
    <sheet state="visible" name="18560R16" sheetId="61" r:id="rId65"/>
    <sheet state="visible" name="19545R16" sheetId="62" r:id="rId66"/>
    <sheet state="visible" name="19550R16" sheetId="63" r:id="rId67"/>
    <sheet state="visible" name="19555R16" sheetId="64" r:id="rId68"/>
    <sheet state="visible" name="19560R16" sheetId="65" r:id="rId69"/>
    <sheet state="visible" name="20545R16" sheetId="66" r:id="rId70"/>
    <sheet state="visible" name="20550R16" sheetId="67" r:id="rId71"/>
    <sheet state="visible" name="20555R16" sheetId="68" r:id="rId72"/>
    <sheet state="visible" name="20560R16" sheetId="69" r:id="rId73"/>
    <sheet state="visible" name="20565R16" sheetId="70" r:id="rId74"/>
    <sheet state="visible" name="21550R16" sheetId="71" r:id="rId75"/>
    <sheet state="visible" name="21555R16" sheetId="72" r:id="rId76"/>
    <sheet state="visible" name="21560R16" sheetId="73" r:id="rId77"/>
    <sheet state="visible" name="21565R16" sheetId="74" r:id="rId78"/>
    <sheet state="visible" name="21570R16" sheetId="75" r:id="rId79"/>
    <sheet state="visible" name="22550R16" sheetId="76" r:id="rId80"/>
    <sheet state="visible" name="22555R16" sheetId="77" r:id="rId81"/>
    <sheet state="visible" name="22560R16" sheetId="78" r:id="rId82"/>
    <sheet state="visible" name="22565R16" sheetId="79" r:id="rId83"/>
    <sheet state="visible" name="22570R16" sheetId="80" r:id="rId84"/>
    <sheet state="visible" name="22575R16" sheetId="81" r:id="rId85"/>
    <sheet state="visible" name="23560R16" sheetId="82" r:id="rId86"/>
    <sheet state="visible" name="23565R16" sheetId="83" r:id="rId87"/>
    <sheet state="visible" name="23570R16" sheetId="84" r:id="rId88"/>
    <sheet state="visible" name="24570R16" sheetId="85" r:id="rId89"/>
    <sheet state="visible" name="24575R16" sheetId="86" r:id="rId90"/>
    <sheet state="visible" name="25570R16" sheetId="87" r:id="rId91"/>
    <sheet state="visible" name="26570R16" sheetId="88" r:id="rId92"/>
    <sheet state="visible" name="26575R16" sheetId="89" r:id="rId93"/>
    <sheet state="visible" name="27570R16" sheetId="90" r:id="rId94"/>
    <sheet state="visible" name="28575R16" sheetId="91" r:id="rId95"/>
    <sheet state="visible" name="20540R17" sheetId="92" r:id="rId96"/>
    <sheet state="visible" name="20545R17" sheetId="93" r:id="rId97"/>
    <sheet state="visible" name="20550R17" sheetId="94" r:id="rId98"/>
    <sheet state="visible" name="20555R17" sheetId="95" r:id="rId99"/>
    <sheet state="visible" name="21540R17" sheetId="96" r:id="rId100"/>
    <sheet state="visible" name="21545R17" sheetId="97" r:id="rId101"/>
    <sheet state="visible" name="21550R17" sheetId="98" r:id="rId102"/>
    <sheet state="visible" name="21555R17" sheetId="99" r:id="rId103"/>
    <sheet state="visible" name="21560R17" sheetId="100" r:id="rId104"/>
    <sheet state="visible" name="21565R17" sheetId="101" r:id="rId105"/>
    <sheet state="visible" name="22545R17" sheetId="102" r:id="rId106"/>
    <sheet state="visible" name="22550R17" sheetId="103" r:id="rId107"/>
    <sheet state="visible" name="22555R17" sheetId="104" r:id="rId108"/>
    <sheet state="visible" name="22560R17" sheetId="105" r:id="rId109"/>
    <sheet state="visible" name="22565R17" sheetId="106" r:id="rId110"/>
    <sheet state="visible" name="22570R17" sheetId="107" r:id="rId111"/>
    <sheet state="visible" name="23540R17" sheetId="108" r:id="rId112"/>
    <sheet state="visible" name="23545R17" sheetId="109" r:id="rId113"/>
    <sheet state="visible" name="23550R17" sheetId="110" r:id="rId114"/>
    <sheet state="visible" name="23555R17" sheetId="111" r:id="rId115"/>
    <sheet state="visible" name="23560R17" sheetId="112" r:id="rId116"/>
    <sheet state="visible" name="23565R17" sheetId="113" r:id="rId117"/>
    <sheet state="visible" name="24540R17" sheetId="114" r:id="rId118"/>
    <sheet state="visible" name="24545R17" sheetId="115" r:id="rId119"/>
    <sheet state="visible" name="24555R17" sheetId="116" r:id="rId120"/>
    <sheet state="visible" name="24565R17" sheetId="117" r:id="rId121"/>
    <sheet state="visible" name="24570R17" sheetId="118" r:id="rId122"/>
    <sheet state="visible" name="25540R17" sheetId="119" r:id="rId123"/>
    <sheet state="visible" name="25565R17" sheetId="120" r:id="rId124"/>
    <sheet state="visible" name="26565R17" sheetId="121" r:id="rId125"/>
    <sheet state="visible" name="26570R17" sheetId="122" r:id="rId126"/>
    <sheet state="visible" name="27565R17" sheetId="123" r:id="rId127"/>
    <sheet state="visible" name="28565R17" sheetId="124" r:id="rId128"/>
    <sheet state="visible" name="28570R17" sheetId="125" r:id="rId129"/>
    <sheet state="visible" name="33x12.5R18" sheetId="126" r:id="rId130"/>
    <sheet state="visible" name="20540R18" sheetId="127" r:id="rId131"/>
    <sheet state="visible" name="21535R18" sheetId="128" r:id="rId132"/>
    <sheet state="visible" name="21540R18" sheetId="129" r:id="rId133"/>
    <sheet state="visible" name="21545R18" sheetId="130" r:id="rId134"/>
    <sheet state="visible" name="21550R18" sheetId="131" r:id="rId135"/>
    <sheet state="visible" name="21555R18" sheetId="132" r:id="rId136"/>
    <sheet state="visible" name="22535R18" sheetId="133" r:id="rId137"/>
    <sheet state="visible" name="22540R18" sheetId="134" r:id="rId138"/>
    <sheet state="visible" name="22545R18" sheetId="135" r:id="rId139"/>
    <sheet state="visible" name="22550R18" sheetId="136" r:id="rId140"/>
    <sheet state="visible" name="22555R18" sheetId="137" r:id="rId141"/>
    <sheet state="visible" name="22560R18" sheetId="138" r:id="rId142"/>
    <sheet state="visible" name="23540R18" sheetId="139" r:id="rId143"/>
    <sheet state="visible" name="23545R18" sheetId="140" r:id="rId144"/>
    <sheet state="visible" name="23550R18" sheetId="141" r:id="rId145"/>
    <sheet state="visible" name="23555R18" sheetId="142" r:id="rId146"/>
    <sheet state="visible" name="23560R18" sheetId="143" r:id="rId147"/>
    <sheet state="visible" name="23565R18" sheetId="144" r:id="rId148"/>
    <sheet state="visible" name="24535R18" sheetId="145" r:id="rId149"/>
    <sheet state="visible" name="24540R18" sheetId="146" r:id="rId150"/>
    <sheet state="visible" name="24545R18" sheetId="147" r:id="rId151"/>
    <sheet state="visible" name="24550R18" sheetId="148" r:id="rId152"/>
    <sheet state="visible" name="24555R18" sheetId="149" r:id="rId153"/>
    <sheet state="visible" name="25535R18" sheetId="150" r:id="rId154"/>
    <sheet state="visible" name="25540R18" sheetId="151" r:id="rId155"/>
    <sheet state="visible" name="25545R18" sheetId="152" r:id="rId156"/>
    <sheet state="visible" name="25550R18" sheetId="153" r:id="rId157"/>
    <sheet state="visible" name="25555R18" sheetId="154" r:id="rId158"/>
    <sheet state="visible" name="25560R18" sheetId="155" r:id="rId159"/>
    <sheet state="visible" name="25565R18" sheetId="156" r:id="rId160"/>
    <sheet state="visible" name="26535R18" sheetId="157" r:id="rId161"/>
    <sheet state="visible" name="26540R18" sheetId="158" r:id="rId162"/>
    <sheet state="visible" name="26560R18" sheetId="159" r:id="rId163"/>
    <sheet state="visible" name="26565R18" sheetId="160" r:id="rId164"/>
    <sheet state="visible" name="26570R18" sheetId="161" r:id="rId165"/>
    <sheet state="visible" name="27535R18" sheetId="162" r:id="rId166"/>
    <sheet state="visible" name="27540R18" sheetId="163" r:id="rId167"/>
    <sheet state="visible" name="27545R18" sheetId="164" r:id="rId168"/>
    <sheet state="visible" name="27565R18" sheetId="165" r:id="rId169"/>
    <sheet state="visible" name="28535R18" sheetId="166" r:id="rId170"/>
    <sheet state="visible" name="28540R18" sheetId="167" r:id="rId171"/>
    <sheet state="visible" name="28560R18" sheetId="168" r:id="rId172"/>
    <sheet state="visible" name="28565R18" sheetId="169" r:id="rId173"/>
    <sheet state="visible" name="29530R18" sheetId="170" r:id="rId174"/>
    <sheet state="visible" name="29535R18" sheetId="171" r:id="rId175"/>
    <sheet state="visible" name="29540R18" sheetId="172" r:id="rId176"/>
    <sheet state="visible" name="22535R19" sheetId="173" r:id="rId177"/>
    <sheet state="visible" name="22540R19" sheetId="174" r:id="rId178"/>
    <sheet state="visible" name="22545R19" sheetId="175" r:id="rId179"/>
    <sheet state="visible" name="22555R19" sheetId="176" r:id="rId180"/>
    <sheet state="visible" name="23535R19" sheetId="177" r:id="rId181"/>
    <sheet state="visible" name="23540R19" sheetId="178" r:id="rId182"/>
    <sheet state="visible" name="23545R19" sheetId="179" r:id="rId183"/>
    <sheet state="visible" name="23550R19" sheetId="180" r:id="rId184"/>
    <sheet state="visible" name="23555R19" sheetId="181" r:id="rId185"/>
    <sheet state="visible" name="24530R19" sheetId="182" r:id="rId186"/>
    <sheet state="visible" name="24535R19" sheetId="183" r:id="rId187"/>
    <sheet state="visible" name="24540R19" sheetId="184" r:id="rId188"/>
    <sheet state="visible" name="24545R19" sheetId="185" r:id="rId189"/>
    <sheet state="visible" name="24550R19" sheetId="186" r:id="rId190"/>
    <sheet state="visible" name="24555R19" sheetId="187" r:id="rId191"/>
    <sheet state="visible" name="25530R19" sheetId="188" r:id="rId192"/>
    <sheet state="visible" name="25535R19" sheetId="189" r:id="rId193"/>
    <sheet state="visible" name="25540R19" sheetId="190" r:id="rId194"/>
    <sheet state="visible" name="25545R19" sheetId="191" r:id="rId195"/>
    <sheet state="visible" name="25550R19" sheetId="192" r:id="rId196"/>
    <sheet state="visible" name="25555R19" sheetId="193" r:id="rId197"/>
    <sheet state="visible" name="26530R19" sheetId="194" r:id="rId198"/>
    <sheet state="visible" name="26535R19" sheetId="195" r:id="rId199"/>
    <sheet state="visible" name="26540R19" sheetId="196" r:id="rId200"/>
    <sheet state="visible" name="26550R19" sheetId="197" r:id="rId201"/>
    <sheet state="visible" name="27530R19" sheetId="198" r:id="rId202"/>
    <sheet state="visible" name="27535R19" sheetId="199" r:id="rId203"/>
    <sheet state="visible" name="27540R19" sheetId="200" r:id="rId204"/>
    <sheet state="visible" name="27555R19" sheetId="201" r:id="rId205"/>
    <sheet state="visible" name="28530R19" sheetId="202" r:id="rId206"/>
    <sheet state="visible" name="28535R19" sheetId="203" r:id="rId207"/>
    <sheet state="visible" name="28540R19" sheetId="204" r:id="rId208"/>
    <sheet state="visible" name="28545R19" sheetId="205" r:id="rId209"/>
    <sheet state="visible" name="29530R19" sheetId="206" r:id="rId210"/>
    <sheet state="visible" name="29535R19" sheetId="207" r:id="rId211"/>
    <sheet state="visible" name="30530R19" sheetId="208" r:id="rId212"/>
    <sheet state="visible" name="30535R19" sheetId="209" r:id="rId213"/>
    <sheet state="visible" name="22535R20" sheetId="210" r:id="rId214"/>
    <sheet state="visible" name="23530R20" sheetId="211" r:id="rId215"/>
    <sheet state="visible" name="23535R20" sheetId="212" r:id="rId216"/>
    <sheet state="visible" name="23540R20" sheetId="213" r:id="rId217"/>
    <sheet state="visible" name="23545R20" sheetId="214" r:id="rId218"/>
    <sheet state="visible" name="23550R20" sheetId="215" r:id="rId219"/>
    <sheet state="visible" name="23555R20" sheetId="216" r:id="rId220"/>
    <sheet state="visible" name="24530R20" sheetId="217" r:id="rId221"/>
    <sheet state="visible" name="24535R20" sheetId="218" r:id="rId222"/>
    <sheet state="visible" name="24540R20" sheetId="219" r:id="rId223"/>
    <sheet state="visible" name="24545R20" sheetId="220" r:id="rId224"/>
    <sheet state="visible" name="24550R20" sheetId="221" r:id="rId225"/>
    <sheet state="visible" name="25530R20" sheetId="222" r:id="rId226"/>
    <sheet state="visible" name="25535R20" sheetId="223" r:id="rId227"/>
    <sheet state="visible" name="25540R20" sheetId="224" r:id="rId228"/>
    <sheet state="visible" name="25545R20" sheetId="225" r:id="rId229"/>
    <sheet state="visible" name="25550R20" sheetId="226" r:id="rId230"/>
    <sheet state="visible" name="25555R20" sheetId="227" r:id="rId231"/>
    <sheet state="visible" name="26530R20" sheetId="228" r:id="rId232"/>
    <sheet state="visible" name="26535R20" sheetId="229" r:id="rId233"/>
    <sheet state="visible" name="26540R20" sheetId="230" r:id="rId234"/>
    <sheet state="visible" name="26545R20" sheetId="231" r:id="rId235"/>
    <sheet state="visible" name="26550R20" sheetId="232" r:id="rId236"/>
    <sheet state="visible" name="26555R20" sheetId="233" r:id="rId237"/>
    <sheet state="visible" name="27530R20" sheetId="234" r:id="rId238"/>
    <sheet state="visible" name="27535R20" sheetId="235" r:id="rId239"/>
    <sheet state="visible" name="27540R20" sheetId="236" r:id="rId240"/>
    <sheet state="visible" name="27545R20" sheetId="237" r:id="rId241"/>
    <sheet state="visible" name="27550R20" sheetId="238" r:id="rId242"/>
    <sheet state="visible" name="27555R20" sheetId="239" r:id="rId243"/>
    <sheet state="visible" name="33x12.5R20" sheetId="240" r:id="rId244"/>
    <sheet state="visible" name="35x12.5R20" sheetId="241" r:id="rId245"/>
    <sheet state="visible" name="27560R20" sheetId="242" r:id="rId246"/>
    <sheet state="visible" name="28530R20" sheetId="243" r:id="rId247"/>
    <sheet state="visible" name="28535R20" sheetId="244" r:id="rId248"/>
    <sheet state="visible" name="28540R20" sheetId="245" r:id="rId249"/>
    <sheet state="visible" name="28545R20" sheetId="246" r:id="rId250"/>
    <sheet state="visible" name="28550R20" sheetId="247" r:id="rId251"/>
    <sheet state="visible" name="29530R20" sheetId="248" r:id="rId252"/>
    <sheet state="visible" name="29535R20" sheetId="249" r:id="rId253"/>
    <sheet state="visible" name="29540R20" sheetId="250" r:id="rId254"/>
    <sheet state="visible" name="29545R20" sheetId="251" r:id="rId255"/>
    <sheet state="visible" name="29550R20" sheetId="252" r:id="rId256"/>
    <sheet state="visible" name="28555R20" sheetId="253" r:id="rId257"/>
    <sheet state="visible" name="30530R20" sheetId="254" r:id="rId258"/>
    <sheet state="visible" name="30535R20" sheetId="255" r:id="rId259"/>
    <sheet state="visible" name="30540R20" sheetId="256" r:id="rId260"/>
    <sheet state="visible" name="30555R20" sheetId="257" r:id="rId261"/>
    <sheet state="visible" name="31535R20" sheetId="258" r:id="rId262"/>
    <sheet state="visible" name="32525R20" sheetId="259" r:id="rId263"/>
    <sheet state="visible" name="33530R20" sheetId="260" r:id="rId264"/>
    <sheet state="visible" name="23545R21" sheetId="261" r:id="rId265"/>
    <sheet state="visible" name="24530R21" sheetId="262" r:id="rId266"/>
    <sheet state="visible" name="24535R21" sheetId="263" r:id="rId267"/>
    <sheet state="visible" name="24540R21" sheetId="264" r:id="rId268"/>
    <sheet state="visible" name="24545R21" sheetId="265" r:id="rId269"/>
    <sheet state="visible" name="25530R21" sheetId="266" r:id="rId270"/>
    <sheet state="visible" name="25535R21" sheetId="267" r:id="rId271"/>
    <sheet state="visible" name="25540R21" sheetId="268" r:id="rId272"/>
    <sheet state="visible" name="25545R21" sheetId="269" r:id="rId273"/>
    <sheet state="visible" name="26530R21" sheetId="270" r:id="rId274"/>
    <sheet state="visible" name="26535R21" sheetId="271" r:id="rId275"/>
    <sheet state="visible" name="26540R21" sheetId="272" r:id="rId276"/>
    <sheet state="visible" name="26545R21" sheetId="273" r:id="rId277"/>
    <sheet state="visible" name="27530R21" sheetId="274" r:id="rId278"/>
    <sheet state="visible" name="27535R21" sheetId="275" r:id="rId279"/>
    <sheet state="visible" name="27540R21" sheetId="276" r:id="rId280"/>
    <sheet state="visible" name="27545R21" sheetId="277" r:id="rId281"/>
    <sheet state="visible" name="25550R21" sheetId="278" r:id="rId282"/>
    <sheet state="visible" name="27550R21" sheetId="279" r:id="rId283"/>
    <sheet state="visible" name="28530R21" sheetId="280" r:id="rId284"/>
    <sheet state="visible" name="28535R21" sheetId="281" r:id="rId285"/>
    <sheet state="visible" name="2854021" sheetId="282" r:id="rId286"/>
    <sheet state="visible" name="28545R21" sheetId="283" r:id="rId287"/>
    <sheet state="visible" name="29525R21" sheetId="284" r:id="rId288"/>
    <sheet state="visible" name="29535R21" sheetId="285" r:id="rId289"/>
    <sheet state="visible" name="29540R21" sheetId="286" r:id="rId290"/>
    <sheet state="visible" name="30530R21" sheetId="287" r:id="rId291"/>
    <sheet state="visible" name="30535R21" sheetId="288" r:id="rId292"/>
    <sheet state="visible" name="31530R21" sheetId="289" r:id="rId293"/>
    <sheet state="visible" name="31535R21" sheetId="290" r:id="rId294"/>
    <sheet state="visible" name="31540R21" sheetId="291" r:id="rId295"/>
    <sheet state="visible" name="32530R21" sheetId="292" r:id="rId296"/>
    <sheet state="visible" name="26530R22" sheetId="293" r:id="rId297"/>
    <sheet state="visible" name="26535R22" sheetId="294" r:id="rId298"/>
    <sheet state="visible" name="26540R22" sheetId="295" r:id="rId299"/>
    <sheet state="visible" name="26545R22" sheetId="296" r:id="rId300"/>
    <sheet state="visible" name="27535R22" sheetId="297" r:id="rId301"/>
    <sheet state="visible" name="27540R22" sheetId="298" r:id="rId302"/>
    <sheet state="visible" name="27545R22" sheetId="299" r:id="rId303"/>
    <sheet state="visible" name="28530R22" sheetId="300" r:id="rId304"/>
    <sheet state="visible" name="28535R22" sheetId="301" r:id="rId305"/>
    <sheet state="visible" name="28540R22" sheetId="302" r:id="rId306"/>
    <sheet state="visible" name="28545R22" sheetId="303" r:id="rId307"/>
    <sheet state="visible" name="29525R22" sheetId="304" r:id="rId308"/>
    <sheet state="visible" name="29530R22" sheetId="305" r:id="rId309"/>
    <sheet state="visible" name="29540R22" sheetId="306" r:id="rId310"/>
    <sheet state="visible" name="31530R22" sheetId="307" r:id="rId311"/>
    <sheet state="visible" name="31535R22" sheetId="308" r:id="rId312"/>
    <sheet state="visible" name="32535R22" sheetId="309" r:id="rId313"/>
    <sheet state="visible" name="33525R22" sheetId="310" r:id="rId314"/>
    <sheet state="visible" name="2853523" sheetId="311" r:id="rId315"/>
    <sheet state="visible" name="2854023" sheetId="312" r:id="rId316"/>
    <sheet state="visible" name="2953523" sheetId="313" r:id="rId317"/>
    <sheet state="visible" name="3153023" sheetId="314" r:id="rId318"/>
    <sheet state="visible" name="3253023" sheetId="315" r:id="rId319"/>
    <sheet state="visible" name="3253523" sheetId="316" r:id="rId320"/>
  </sheets>
  <definedNames/>
  <calcPr/>
</workbook>
</file>

<file path=xl/sharedStrings.xml><?xml version="1.0" encoding="utf-8"?>
<sst xmlns="http://schemas.openxmlformats.org/spreadsheetml/2006/main" count="23215" uniqueCount="3250">
  <si>
    <t xml:space="preserve">                                                               เดอะนัทยางยนต์ THENUTTIRE by พิชัยการยางดินแดง</t>
  </si>
  <si>
    <t xml:space="preserve">                            จำหน่าย : ยางใหม่,ยางเปอร์เซ็น,แม็กใหม่,แม็กมือสอง,ปะยางสตรีมร้อน-เย็น,ถ่วงล้อ,ตั้งศูนย์,ลมไนโตรเจน</t>
  </si>
  <si>
    <t xml:space="preserve">                                             เลขที่ 28 ถนนวิภาวดีรังสิต แขวงรัชดาภิเษก เขตดินแดง กรุงเทพมหานคร 10400</t>
  </si>
  <si>
    <t xml:space="preserve">                                                                LINE : @thenuttire              โทร :  082-5595666</t>
  </si>
  <si>
    <t>อัพเดท 21/06/65</t>
  </si>
  <si>
    <t>เบอร์ยาง : 245/40R19</t>
  </si>
  <si>
    <t>เป็นราคารวมติดตั้ง จำนวน 1 เส้น</t>
  </si>
  <si>
    <t>ยี่ห้อยาง</t>
  </si>
  <si>
    <t>รุ่นยาง,ลายยาง</t>
  </si>
  <si>
    <t>ประเภทยาง</t>
  </si>
  <si>
    <t>ใส่ราคาทุน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</si>
  <si>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</si>
  <si>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t>รูดบัตรเครดิต</t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</si>
  <si>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</si>
  <si>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สัปดาห์/ปียาง</t>
  </si>
  <si>
    <t xml:space="preserve"> </t>
  </si>
  <si>
    <t>อัพเดท 26/03/69</t>
  </si>
  <si>
    <t>เบอร์ยาง : 155/65R13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</si>
  <si>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</si>
  <si>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</si>
  <si>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MAXXIS</t>
  </si>
  <si>
    <t>MAP5</t>
  </si>
  <si>
    <t>26</t>
  </si>
  <si>
    <t>GITI</t>
  </si>
  <si>
    <t>T20</t>
  </si>
  <si>
    <t>SAILUN</t>
  </si>
  <si>
    <t>ELITE 2</t>
  </si>
  <si>
    <t>อัพเดท 05/11/68</t>
  </si>
  <si>
    <t>เบอร์ยาง : 155/70R13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</si>
  <si>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</si>
  <si>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</si>
  <si>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25</t>
  </si>
  <si>
    <t>เบอร์ยาง : 165/65R13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</si>
  <si>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</si>
  <si>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</si>
  <si>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OTANI</t>
  </si>
  <si>
    <t>EK1000</t>
  </si>
  <si>
    <t>DEESTONE</t>
  </si>
  <si>
    <t>R203</t>
  </si>
  <si>
    <t>ATREZZO ECO</t>
  </si>
  <si>
    <t>ATREZZO TOURING</t>
  </si>
  <si>
    <t>อัพเดท 05/08/68</t>
  </si>
  <si>
    <t>เบอร์ยาง : 175/50R13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</si>
  <si>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</si>
  <si>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</si>
  <si>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YOKOHAMA</t>
  </si>
  <si>
    <t>A539</t>
  </si>
  <si>
    <t>24</t>
  </si>
  <si>
    <t>อัพเดท 17/05/68</t>
  </si>
  <si>
    <t>เบอร์ยาง : 155/70R12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</si>
  <si>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</si>
  <si>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</si>
  <si>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R202</t>
  </si>
  <si>
    <t>SH406</t>
  </si>
  <si>
    <t>อัพเดท 23/02/69</t>
  </si>
  <si>
    <t>เบอร์ยาง : 175/70R13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</si>
  <si>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</si>
  <si>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</si>
  <si>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BRIDGESTONE</t>
  </si>
  <si>
    <t>EP150</t>
  </si>
  <si>
    <t>ALLIANCE</t>
  </si>
  <si>
    <t>AL30</t>
  </si>
  <si>
    <t>ES32</t>
  </si>
  <si>
    <t>DUNLOP</t>
  </si>
  <si>
    <t>LM705</t>
  </si>
  <si>
    <t>KUMHO</t>
  </si>
  <si>
    <t>ES31</t>
  </si>
  <si>
    <t>GOODRIDE</t>
  </si>
  <si>
    <t>G127</t>
  </si>
  <si>
    <t>APOLLO</t>
  </si>
  <si>
    <t>AMAZER XP</t>
  </si>
  <si>
    <t>R201</t>
  </si>
  <si>
    <t>ATREZZO TOURING *แก้มยางสีขาว</t>
  </si>
  <si>
    <t>WESTLAKE</t>
  </si>
  <si>
    <t>RP18</t>
  </si>
  <si>
    <t>อัพเดท 22/12/65</t>
  </si>
  <si>
    <t>เบอร์ยาง : 185/70R13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</si>
  <si>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</si>
  <si>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</si>
  <si>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22</t>
  </si>
  <si>
    <t>อัพเดท 27/10/68</t>
  </si>
  <si>
    <t>เบอร์ยาง : 165/80R13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</si>
  <si>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</si>
  <si>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</si>
  <si>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LT5 *OE SUZUKI CARRY</t>
  </si>
  <si>
    <t>บรรทุก</t>
  </si>
  <si>
    <t>อัพเดท 19/05/69</t>
  </si>
  <si>
    <t>เบอร์ยาง : 165/55R14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</si>
  <si>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</si>
  <si>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</si>
  <si>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11/09/67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</si>
  <si>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</si>
  <si>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</si>
  <si>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RP88 </t>
    </r>
    <r>
      <rPr>
        <rFont val="Arial"/>
        <color rgb="FFFF0000"/>
      </rPr>
      <t>*4เส้น ลด1,000.-</t>
    </r>
  </si>
  <si>
    <t>อัพเดท 04/12/66</t>
  </si>
  <si>
    <t>เบอร์ยาง : 165/60R14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</si>
  <si>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</si>
  <si>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</si>
  <si>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TA21</t>
  </si>
  <si>
    <t>23</t>
  </si>
  <si>
    <t>อัพเดท 03/05/69</t>
  </si>
  <si>
    <t>เบอร์ยาง : 165/65R14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</si>
  <si>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</si>
  <si>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</si>
  <si>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GOODYEAR</t>
  </si>
  <si>
    <r>
      <rPr>
        <rFont val="Arial"/>
        <color theme="1"/>
      </rPr>
      <t>DURAPLUS 2</t>
    </r>
    <r>
      <rPr>
        <rFont val="Arial"/>
        <color rgb="FFFF0000"/>
      </rPr>
      <t xml:space="preserve"> *4เส้นลด200.-</t>
    </r>
  </si>
  <si>
    <t>EC300</t>
  </si>
  <si>
    <t>MINERVA</t>
  </si>
  <si>
    <t>F209</t>
  </si>
  <si>
    <t>อัพเดท 06/05/69</t>
  </si>
  <si>
    <t>เบอร์ยาง : 165/70R14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</si>
  <si>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</si>
  <si>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</si>
  <si>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R1</t>
  </si>
  <si>
    <t>MA307</t>
  </si>
  <si>
    <t>BLACKHAWK</t>
  </si>
  <si>
    <t>HH31</t>
  </si>
  <si>
    <t xml:space="preserve">             </t>
  </si>
  <si>
    <t>อัพเดท 16/06/69</t>
  </si>
  <si>
    <t>เบอร์ยาง : 175/65R14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</si>
  <si>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</si>
  <si>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</si>
  <si>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DAYTON</t>
  </si>
  <si>
    <r>
      <rPr>
        <rFont val="Arial"/>
        <color theme="1"/>
      </rPr>
      <t>DT30</t>
    </r>
    <r>
      <rPr>
        <rFont val="Arial"/>
        <color rgb="FFFF0000"/>
      </rPr>
      <t xml:space="preserve"> *4เส้น ลด200.-</t>
    </r>
  </si>
  <si>
    <t>FIRESTONE</t>
  </si>
  <si>
    <r>
      <rPr>
        <rFont val="Arial"/>
        <color theme="1"/>
      </rPr>
      <t>F01</t>
    </r>
    <r>
      <rPr>
        <rFont val="Arial"/>
        <color rgb="FFFF0000"/>
      </rPr>
      <t xml:space="preserve"> *sale</t>
    </r>
  </si>
  <si>
    <t>3425</t>
  </si>
  <si>
    <t xml:space="preserve">TECHNO </t>
  </si>
  <si>
    <r>
      <rPr>
        <rFont val="Arial"/>
        <color theme="1"/>
      </rPr>
      <t xml:space="preserve">EP150 </t>
    </r>
    <r>
      <rPr>
        <rFont val="Arial"/>
        <color rgb="FFFF0000"/>
      </rPr>
      <t>*sale</t>
    </r>
  </si>
  <si>
    <t>3725</t>
  </si>
  <si>
    <t>MICHELIN</t>
  </si>
  <si>
    <t>XM2+</t>
  </si>
  <si>
    <t xml:space="preserve">AL30 </t>
  </si>
  <si>
    <r>
      <rPr>
        <rFont val="Arial"/>
        <color theme="1"/>
      </rPr>
      <t>DURAPLUS 2</t>
    </r>
    <r>
      <rPr>
        <rFont val="Arial"/>
        <color rgb="FFFF0000"/>
      </rPr>
      <t xml:space="preserve"> *4เส้น ลด200.-</t>
    </r>
  </si>
  <si>
    <t>EC300+</t>
  </si>
  <si>
    <t>BFGoodrich</t>
  </si>
  <si>
    <t>ADVANTAGE TOURING</t>
  </si>
  <si>
    <t>HANKOOK</t>
  </si>
  <si>
    <t xml:space="preserve">K435 </t>
  </si>
  <si>
    <t>KIMHO</t>
  </si>
  <si>
    <t>AMAZER</t>
  </si>
  <si>
    <t xml:space="preserve">GOODRIDE	</t>
  </si>
  <si>
    <t>RP88</t>
  </si>
  <si>
    <t>R211</t>
  </si>
  <si>
    <t>KINTO</t>
  </si>
  <si>
    <t>SC-901</t>
  </si>
  <si>
    <t>TRIANGLE</t>
  </si>
  <si>
    <t>TE307</t>
  </si>
  <si>
    <t>อัพเดท 08/04/69</t>
  </si>
  <si>
    <t>เบอร์ยาง : 175/70R14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</si>
  <si>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</si>
  <si>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</si>
  <si>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F01</t>
  </si>
  <si>
    <t>HH11</t>
  </si>
  <si>
    <t>อัพเดท 26/02/69</t>
  </si>
  <si>
    <t>เบอร์ยาง : 185R14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</si>
  <si>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</si>
  <si>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</si>
  <si>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MK1000</t>
  </si>
  <si>
    <t>V1</t>
  </si>
  <si>
    <t>อัพเดท 10/08/68</t>
  </si>
  <si>
    <t>เบอร์ยาง : 185/60R14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</si>
  <si>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</si>
  <si>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</si>
  <si>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LM705 </t>
  </si>
  <si>
    <r>
      <rPr>
        <rFont val="Arial"/>
        <color theme="1"/>
      </rPr>
      <t xml:space="preserve">MAXGUARD </t>
    </r>
    <r>
      <rPr>
        <rFont val="Arial"/>
        <color rgb="FFFF0000"/>
      </rPr>
      <t xml:space="preserve"> *4เส้น ลด200.-</t>
    </r>
  </si>
  <si>
    <t>อัพเดท 09/05/69</t>
  </si>
  <si>
    <t>เบอร์ยาง : 185/65R14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</si>
  <si>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</si>
  <si>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</si>
  <si>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</si>
  <si>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AL30 </t>
    </r>
    <r>
      <rPr>
        <rFont val="Arial"/>
        <color rgb="FFFF0000"/>
      </rPr>
      <t>*sale</t>
    </r>
  </si>
  <si>
    <t>4025</t>
  </si>
  <si>
    <r>
      <rPr>
        <rFont val="Arial"/>
        <color theme="1"/>
      </rPr>
      <t xml:space="preserve">DURAPLUS 2 </t>
    </r>
    <r>
      <rPr>
        <rFont val="Arial"/>
        <color rgb="FFFF0000"/>
      </rPr>
      <t>*4เส้น ลด200.-</t>
    </r>
  </si>
  <si>
    <t>TOYO</t>
  </si>
  <si>
    <t>CR1</t>
  </si>
  <si>
    <t>K435</t>
  </si>
  <si>
    <t xml:space="preserve">ADVANTAGE TOURING </t>
  </si>
  <si>
    <t>EK2000</t>
  </si>
  <si>
    <t>Z107</t>
  </si>
  <si>
    <t>ALNAC 4G</t>
  </si>
  <si>
    <t>P07</t>
  </si>
  <si>
    <t>ATREZZO WR *ตรงแก้มยางมีแถบสีขาว</t>
  </si>
  <si>
    <t xml:space="preserve">                                                LINE : @thenuttire              โทร : 02-2752495 , 082-5595666</t>
  </si>
  <si>
    <t>อัพเดท 04/06/69</t>
  </si>
  <si>
    <t>เบอร์ยาง : 185/70R14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</si>
  <si>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</si>
  <si>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</si>
  <si>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BRIDGESTONE </t>
  </si>
  <si>
    <r>
      <rPr>
        <rFont val="Arial"/>
        <color theme="1"/>
      </rPr>
      <t>XM2+</t>
    </r>
    <r>
      <rPr>
        <rFont val="Arial"/>
        <color rgb="FFFF0000"/>
      </rPr>
      <t xml:space="preserve"> *sale</t>
    </r>
  </si>
  <si>
    <t>เบอร์ยาง : 195R14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</si>
  <si>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</si>
  <si>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</si>
  <si>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R624 </t>
    </r>
    <r>
      <rPr>
        <rFont val="Arial"/>
        <color rgb="FFFF0000"/>
      </rPr>
      <t>*sale</t>
    </r>
  </si>
  <si>
    <t>R624</t>
  </si>
  <si>
    <r>
      <rPr>
        <rFont val="Arial"/>
        <color theme="1"/>
      </rPr>
      <t xml:space="preserve">LEO 677 </t>
    </r>
    <r>
      <rPr>
        <rFont val="Arial"/>
        <color rgb="FFFF0000"/>
      </rPr>
      <t>*sale</t>
    </r>
  </si>
  <si>
    <t xml:space="preserve">LEO 677 </t>
  </si>
  <si>
    <t>AGILIS 3 (195/80R14)</t>
  </si>
  <si>
    <r>
      <rPr>
        <rFont val="Arial"/>
        <color theme="1"/>
      </rPr>
      <t xml:space="preserve">RY55 </t>
    </r>
    <r>
      <rPr>
        <rFont val="Arial"/>
        <color rgb="FFFF0000"/>
      </rPr>
      <t>*sale</t>
    </r>
  </si>
  <si>
    <t xml:space="preserve">RY55 </t>
  </si>
  <si>
    <r>
      <rPr>
        <rFont val="Arial"/>
        <color theme="1"/>
      </rPr>
      <t>CARGO MAX</t>
    </r>
    <r>
      <rPr>
        <rFont val="Arial"/>
        <color rgb="FFFF0000"/>
      </rPr>
      <t xml:space="preserve"> *4เส้น ลด200.-</t>
    </r>
  </si>
  <si>
    <t>LT37</t>
  </si>
  <si>
    <r>
      <rPr>
        <rFont val="Arial"/>
        <color theme="1"/>
      </rPr>
      <t xml:space="preserve">RA18 </t>
    </r>
    <r>
      <rPr>
        <rFont val="Arial"/>
        <color rgb="FFFF0000"/>
      </rPr>
      <t>*sale</t>
    </r>
  </si>
  <si>
    <t>1625</t>
  </si>
  <si>
    <t xml:space="preserve">RA18 </t>
  </si>
  <si>
    <t>MA579</t>
  </si>
  <si>
    <t>MCV5</t>
  </si>
  <si>
    <t>AT980</t>
  </si>
  <si>
    <t>MT764</t>
  </si>
  <si>
    <t>KC53</t>
  </si>
  <si>
    <t>SC326</t>
  </si>
  <si>
    <t>NAZZ</t>
  </si>
  <si>
    <t>PICKUP 1</t>
  </si>
  <si>
    <t>R401</t>
  </si>
  <si>
    <t>K99</t>
  </si>
  <si>
    <t>SM-1</t>
  </si>
  <si>
    <t>HC52</t>
  </si>
  <si>
    <t>0126</t>
  </si>
  <si>
    <t>TV701</t>
  </si>
  <si>
    <t>SC328</t>
  </si>
  <si>
    <t>อัพเดท 26/04/68</t>
  </si>
  <si>
    <t>เบอร์ยาง : 195/60R14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</si>
  <si>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</si>
  <si>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</si>
  <si>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1921</t>
  </si>
  <si>
    <t>อัพเดท 27/08/68</t>
  </si>
  <si>
    <t>เบอร์ยาง : 195/70R14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</si>
  <si>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</si>
  <si>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</si>
  <si>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03/02/69</t>
  </si>
  <si>
    <t>เบอร์ยาง : 205R14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</si>
  <si>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</si>
  <si>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</si>
  <si>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15/08/68</t>
  </si>
  <si>
    <t>เบอร์ยาง :  205/70R14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</si>
  <si>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</si>
  <si>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</si>
  <si>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F205</t>
  </si>
  <si>
    <t>อัพเดท 03/05/67</t>
  </si>
  <si>
    <t>เบอร์ยาง :  205/75R14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</si>
  <si>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</si>
  <si>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</si>
  <si>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AGILIS3</t>
  </si>
  <si>
    <t xml:space="preserve">XCD2 </t>
  </si>
  <si>
    <t>เบอร์ยาง :  215/75R14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</si>
  <si>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</si>
  <si>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</si>
  <si>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09/06/69</t>
  </si>
  <si>
    <t>เบอร์ยาง :  225/75R14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</si>
  <si>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</si>
  <si>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</si>
  <si>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R624 </t>
    </r>
    <r>
      <rPr>
        <rFont val="Arial"/>
        <color rgb="FFFF0000"/>
      </rPr>
      <t>*sale</t>
    </r>
  </si>
  <si>
    <t>MK2000</t>
  </si>
  <si>
    <t>อัพเดท 12/10/68</t>
  </si>
  <si>
    <t>เบอร์ยาง :  165/80R15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</si>
  <si>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</si>
  <si>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</si>
  <si>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MAP3</t>
  </si>
  <si>
    <t>อัพเดท 23/05/68</t>
  </si>
  <si>
    <t>เบอร์ยาง :  175/50R15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</si>
  <si>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</si>
  <si>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</si>
  <si>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DURAPLUS2 </t>
    </r>
    <r>
      <rPr>
        <rFont val="Arial"/>
        <color rgb="FFFF0000"/>
      </rPr>
      <t>*4เส้น ลด200.-</t>
    </r>
  </si>
  <si>
    <t>อัพเดท 16/08/68</t>
  </si>
  <si>
    <t>เบอร์ยาง : 175/55R15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</si>
  <si>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</si>
  <si>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</si>
  <si>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RE050</t>
  </si>
  <si>
    <t>อัพเดท 23/03/69</t>
  </si>
  <si>
    <t>เบอร์ยาง : 175/60R15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</si>
  <si>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</si>
  <si>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</si>
  <si>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MA307B</t>
  </si>
  <si>
    <t>อัพเดท 21/06/69</t>
  </si>
  <si>
    <t>เบอร์ยาง : 175/65R15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</si>
  <si>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</si>
  <si>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</si>
  <si>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</si>
  <si>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t>1325</t>
  </si>
  <si>
    <t>TECHNO</t>
  </si>
  <si>
    <t>EP300</t>
  </si>
  <si>
    <t>E50</t>
  </si>
  <si>
    <t>CONTI</t>
  </si>
  <si>
    <t>CC7</t>
  </si>
  <si>
    <r>
      <rPr>
        <rFont val="Arial"/>
        <color theme="1"/>
      </rPr>
      <t xml:space="preserve">DURAPLUS 2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</si>
  <si>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CR1 </t>
    </r>
    <r>
      <rPr>
        <rFont val="Arial"/>
        <color rgb="FFFF0000"/>
      </rPr>
      <t>*sale</t>
    </r>
  </si>
  <si>
    <t>2625</t>
  </si>
  <si>
    <r>
      <rPr>
        <rFont val="Arial"/>
        <color theme="1"/>
      </rPr>
      <t>EC300+</t>
    </r>
    <r>
      <rPr>
        <rFont val="Arial"/>
        <color rgb="FFFF0000"/>
      </rPr>
      <t xml:space="preserve"> </t>
    </r>
  </si>
  <si>
    <t>MA307A</t>
  </si>
  <si>
    <t xml:space="preserve">EK1000 </t>
  </si>
  <si>
    <t>.</t>
  </si>
  <si>
    <t>อัพเดท  27/05/68</t>
  </si>
  <si>
    <t>เบอร์ยาง : 185/45R15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</si>
  <si>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</si>
  <si>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</si>
  <si>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NANKANG</t>
  </si>
  <si>
    <t>NS-2</t>
  </si>
  <si>
    <t>อัพเดท  05/05/69</t>
  </si>
  <si>
    <t>เบอร์ยาง : 185/55R15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</si>
  <si>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</si>
  <si>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</si>
  <si>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TECHNO </t>
    </r>
    <r>
      <rPr>
        <rFont val="Arial"/>
        <color rgb="FFFF0000"/>
      </rPr>
      <t>*4เส้น ลด400.-</t>
    </r>
  </si>
  <si>
    <t>PILOT SPORT 3</t>
  </si>
  <si>
    <t>AE01</t>
  </si>
  <si>
    <r>
      <rPr>
        <rFont val="Arial"/>
        <color theme="1"/>
      </rPr>
      <t xml:space="preserve">DURAPLUS 2 </t>
    </r>
    <r>
      <rPr>
        <rFont val="Arial"/>
        <color rgb="FFFF0000"/>
      </rPr>
      <t>*4เส้น ลด200.-</t>
    </r>
  </si>
  <si>
    <r>
      <rPr>
        <rFont val="Arial"/>
        <color theme="1"/>
      </rPr>
      <t>MAXGUARD</t>
    </r>
    <r>
      <rPr>
        <rFont val="Arial"/>
        <color rgb="FFFF0000"/>
      </rPr>
      <t xml:space="preserve"> *4เส้น ลด200.-</t>
    </r>
  </si>
  <si>
    <t xml:space="preserve">CC7 </t>
  </si>
  <si>
    <t xml:space="preserve">R1 </t>
  </si>
  <si>
    <t>BLUE RESPONSE TG</t>
  </si>
  <si>
    <t>EV</t>
  </si>
  <si>
    <t>PS31</t>
  </si>
  <si>
    <t>FALKEN</t>
  </si>
  <si>
    <t>ZE310</t>
  </si>
  <si>
    <t>ELITE</t>
  </si>
  <si>
    <t>RA01</t>
  </si>
  <si>
    <t>Z-117</t>
  </si>
  <si>
    <t>เบอร์ยาง : 185/60R15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</si>
  <si>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</si>
  <si>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</si>
  <si>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</si>
  <si>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t>F01X</t>
  </si>
  <si>
    <r>
      <rPr>
        <rFont val="Arial"/>
        <color theme="1"/>
      </rPr>
      <t xml:space="preserve">EP150 </t>
    </r>
    <r>
      <rPr>
        <rFont val="Arial"/>
        <color rgb="FFFF0000"/>
      </rPr>
      <t>*4เส้น ลด400.-</t>
    </r>
  </si>
  <si>
    <r>
      <rPr>
        <rFont val="Arial"/>
        <color theme="1"/>
      </rPr>
      <t xml:space="preserve">EP300 </t>
    </r>
    <r>
      <rPr>
        <rFont val="Arial"/>
        <color rgb="FFFF0000"/>
      </rPr>
      <t>*4เส้น ลด400.-</t>
    </r>
  </si>
  <si>
    <t xml:space="preserve">XM2+ </t>
  </si>
  <si>
    <t xml:space="preserve">E70 </t>
  </si>
  <si>
    <t>0625</t>
  </si>
  <si>
    <t>AE51</t>
  </si>
  <si>
    <t xml:space="preserve">V553 </t>
  </si>
  <si>
    <t>ev / non ev</t>
  </si>
  <si>
    <t>PIRELLI</t>
  </si>
  <si>
    <t>CINTURATO ROSSO</t>
  </si>
  <si>
    <r>
      <rPr>
        <rFont val="Arial"/>
        <color theme="1"/>
      </rPr>
      <t xml:space="preserve">DURAPLUS 2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</si>
  <si>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</si>
  <si>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t>H/T2 *ตัวหนังสือขาว</t>
  </si>
  <si>
    <r>
      <rPr>
        <rFont val="Arial"/>
        <color theme="1"/>
      </rPr>
      <t>R1</t>
    </r>
    <r>
      <rPr>
        <rFont val="Arial"/>
        <color rgb="FFFF0000"/>
      </rPr>
      <t xml:space="preserve"> *sale</t>
    </r>
  </si>
  <si>
    <t>4325</t>
  </si>
  <si>
    <t xml:space="preserve">SP2030 </t>
  </si>
  <si>
    <t>NEXEN</t>
  </si>
  <si>
    <t>SU4</t>
  </si>
  <si>
    <t>LENSO</t>
  </si>
  <si>
    <t>D-1CS</t>
  </si>
  <si>
    <t>ULTIMATE EV</t>
  </si>
  <si>
    <t>HH120</t>
  </si>
  <si>
    <t>อัพเดท 19/06/69</t>
  </si>
  <si>
    <t>เบอร์ยาง : 185/65R15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</si>
  <si>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</si>
  <si>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</si>
  <si>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</si>
  <si>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theme="1"/>
      </rPr>
      <t>F01</t>
    </r>
    <r>
      <rPr>
        <rFont val="Arial"/>
        <color rgb="FFFF0000"/>
      </rPr>
      <t xml:space="preserve"> *sale</t>
    </r>
  </si>
  <si>
    <r>
      <rPr>
        <rFont val="Arial"/>
        <color theme="1"/>
      </rPr>
      <t>DURAPLUS 2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</si>
  <si>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</si>
  <si>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t>AT3 *ตัวหนังสือขาว</t>
  </si>
  <si>
    <r>
      <rPr>
        <rFont val="Arial"/>
        <color theme="1"/>
      </rPr>
      <t>R1</t>
    </r>
    <r>
      <rPr>
        <rFont val="Arial"/>
        <color rgb="FFFF0000"/>
      </rPr>
      <t xml:space="preserve"> </t>
    </r>
  </si>
  <si>
    <r>
      <rPr>
        <rFont val="Arial"/>
        <color theme="1"/>
      </rPr>
      <t>EC300+</t>
    </r>
    <r>
      <rPr>
        <rFont val="Arial"/>
        <color rgb="FFFF0000"/>
      </rPr>
      <t xml:space="preserve"> </t>
    </r>
  </si>
  <si>
    <r>
      <rPr>
        <rFont val="Arial"/>
        <color theme="1"/>
      </rPr>
      <t>EK1000</t>
    </r>
    <r>
      <rPr>
        <rFont val="Arial"/>
        <color rgb="FFFF0000"/>
      </rPr>
      <t xml:space="preserve"> </t>
    </r>
  </si>
  <si>
    <t>HS63</t>
  </si>
  <si>
    <t xml:space="preserve">                                                                เดอะนัทยางยนต์ THENUTTIRE by พิชัยการยางดินแดง</t>
  </si>
  <si>
    <t>อัพเดท 15/11/68</t>
  </si>
  <si>
    <t>เบอร์ยาง : 195R15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</si>
  <si>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</si>
  <si>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</si>
  <si>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R611</t>
  </si>
  <si>
    <t>LT5</t>
  </si>
  <si>
    <t xml:space="preserve">        </t>
  </si>
  <si>
    <t>อัพเดท 24/03/69</t>
  </si>
  <si>
    <t>เบอร์ยาง :  195/45R15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</si>
  <si>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</si>
  <si>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</si>
  <si>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ZSR</t>
  </si>
  <si>
    <t>ROADX</t>
  </si>
  <si>
    <t>H12</t>
  </si>
  <si>
    <t>เบอร์ยาง : 195/50R15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</si>
  <si>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</si>
  <si>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</si>
  <si>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*sale</t>
    </r>
  </si>
  <si>
    <r>
      <rPr>
        <rFont val="Arial"/>
        <color theme="1"/>
      </rPr>
      <t xml:space="preserve">F01 </t>
    </r>
    <r>
      <rPr>
        <rFont val="Arial"/>
        <color rgb="FFFF0000"/>
      </rPr>
      <t>*sale</t>
    </r>
  </si>
  <si>
    <t>1025</t>
  </si>
  <si>
    <r>
      <rPr>
        <rFont val="Arial"/>
        <color theme="1"/>
      </rPr>
      <t>SPORT 01</t>
    </r>
    <r>
      <rPr>
        <rFont val="Arial"/>
        <color rgb="FFFF0000"/>
      </rPr>
      <t xml:space="preserve"> *sale</t>
    </r>
  </si>
  <si>
    <t>1725</t>
  </si>
  <si>
    <r>
      <rPr>
        <rFont val="Arial"/>
        <color theme="1"/>
      </rPr>
      <t>RE005</t>
    </r>
    <r>
      <rPr>
        <rFont val="Arial"/>
        <color rgb="FFFF0000"/>
      </rPr>
      <t xml:space="preserve"> *4เส้น ลด400.-</t>
    </r>
  </si>
  <si>
    <r>
      <rPr>
        <rFont val="Arial"/>
        <color theme="1"/>
      </rPr>
      <t>RE005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</si>
  <si>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AL30 </t>
    </r>
    <r>
      <rPr>
        <rFont val="Arial"/>
        <color rgb="FFFF0000"/>
      </rPr>
      <t>*sale</t>
    </r>
  </si>
  <si>
    <t>V701</t>
  </si>
  <si>
    <r>
      <rPr>
        <rFont val="Arial"/>
        <color theme="1"/>
      </rPr>
      <t xml:space="preserve">AD08 RS </t>
    </r>
    <r>
      <rPr>
        <rFont val="Arial"/>
        <color rgb="FFFF0000"/>
      </rPr>
      <t>*sale</t>
    </r>
  </si>
  <si>
    <t>1925</t>
  </si>
  <si>
    <t>AD08 RS</t>
  </si>
  <si>
    <t>A052</t>
  </si>
  <si>
    <r>
      <rPr>
        <rFont val="Arial"/>
        <color theme="1"/>
      </rPr>
      <t xml:space="preserve">DURAPLUS 2 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</si>
  <si>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</si>
  <si>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r>
      <rPr>
        <rFont val="Arial"/>
        <color theme="1"/>
      </rPr>
      <t>TR1</t>
    </r>
    <r>
      <rPr>
        <rFont val="Arial"/>
        <color rgb="FFFF0000"/>
      </rPr>
      <t xml:space="preserve"> *sale</t>
    </r>
  </si>
  <si>
    <t>2125</t>
  </si>
  <si>
    <t>TR1</t>
  </si>
  <si>
    <t>R1R</t>
  </si>
  <si>
    <t>R888R</t>
  </si>
  <si>
    <t>DZ102+</t>
  </si>
  <si>
    <t>V2</t>
  </si>
  <si>
    <t>V12</t>
  </si>
  <si>
    <t xml:space="preserve">K135 </t>
  </si>
  <si>
    <t>Z232</t>
  </si>
  <si>
    <t>EK3000</t>
  </si>
  <si>
    <t>KC1000</t>
  </si>
  <si>
    <t>IPRO</t>
  </si>
  <si>
    <t>HP5</t>
  </si>
  <si>
    <t>SPORT RS</t>
  </si>
  <si>
    <t>D-ONE</t>
  </si>
  <si>
    <t>D-1GP</t>
  </si>
  <si>
    <t>SUNNY</t>
  </si>
  <si>
    <t>NP226</t>
  </si>
  <si>
    <t>SPORT RACING</t>
  </si>
  <si>
    <t>R01 SPORT</t>
  </si>
  <si>
    <t>V-36</t>
  </si>
  <si>
    <t>FORZA 001</t>
  </si>
  <si>
    <t>SUMAXX</t>
  </si>
  <si>
    <t>DRIFTING X</t>
  </si>
  <si>
    <t>อัพเดท 08/05/69</t>
  </si>
  <si>
    <t>เบอร์ยาง : 195/55R15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</si>
  <si>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</si>
  <si>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</si>
  <si>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</si>
  <si>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t>SPORT 01</t>
  </si>
  <si>
    <r>
      <rPr>
        <rFont val="Arial"/>
        <color theme="1"/>
      </rPr>
      <t>TECHNO</t>
    </r>
    <r>
      <rPr>
        <rFont val="Arial"/>
        <color rgb="FFFF0000"/>
      </rPr>
      <t xml:space="preserve"> *4เส้น ลด500.-</t>
    </r>
  </si>
  <si>
    <t>2025</t>
  </si>
  <si>
    <t xml:space="preserve">RE005 </t>
  </si>
  <si>
    <t xml:space="preserve">AA01 </t>
  </si>
  <si>
    <t xml:space="preserve">V552 </t>
  </si>
  <si>
    <r>
      <rPr>
        <rFont val="Arial"/>
        <color theme="1"/>
      </rPr>
      <t xml:space="preserve">DURAPLUS 2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</si>
  <si>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</si>
  <si>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</si>
  <si>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t>UC7</t>
  </si>
  <si>
    <t xml:space="preserve">CR1 </t>
  </si>
  <si>
    <r>
      <rPr>
        <rFont val="Arial"/>
        <color theme="1"/>
      </rPr>
      <t>R1</t>
    </r>
    <r>
      <rPr>
        <rFont val="Arial"/>
        <color rgb="FFFF0000"/>
      </rPr>
      <t xml:space="preserve"> </t>
    </r>
  </si>
  <si>
    <r>
      <rPr>
        <rFont val="Arial"/>
        <color theme="1"/>
      </rPr>
      <t>K135</t>
    </r>
    <r>
      <rPr>
        <rFont val="Arial"/>
        <color rgb="FFFF0000"/>
      </rPr>
      <t xml:space="preserve"> </t>
    </r>
  </si>
  <si>
    <t>BM2000</t>
  </si>
  <si>
    <t xml:space="preserve">PS31 </t>
  </si>
  <si>
    <t>FORZA001</t>
  </si>
  <si>
    <t xml:space="preserve">ELITE </t>
  </si>
  <si>
    <t>R702</t>
  </si>
  <si>
    <t>AS2 *ตัวหนังสือเหลือง</t>
  </si>
  <si>
    <t>ULTIMATE 1 EV</t>
  </si>
  <si>
    <t>DCENTI</t>
  </si>
  <si>
    <t>TYREX</t>
  </si>
  <si>
    <t>Z1</t>
  </si>
  <si>
    <t>อัพเดท 24/05/69</t>
  </si>
  <si>
    <t>เบอร์ยาง : 195/60R15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</si>
  <si>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</si>
  <si>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</si>
  <si>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DT30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</si>
  <si>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 xml:space="preserve">EP300 </t>
    </r>
    <r>
      <rPr>
        <rFont val="Arial"/>
        <color rgb="FFFF0000"/>
      </rPr>
      <t>*4เส้น ลด400.-</t>
    </r>
  </si>
  <si>
    <t xml:space="preserve">PRIMACY 4 </t>
  </si>
  <si>
    <t>V552</t>
  </si>
  <si>
    <r>
      <rPr>
        <rFont val="Arial"/>
        <color theme="1"/>
      </rPr>
      <t>DURAPLUS 2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</si>
  <si>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</si>
  <si>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t xml:space="preserve">BLUE RESPONSE TG </t>
  </si>
  <si>
    <t xml:space="preserve">EK3000 </t>
  </si>
  <si>
    <t>R20</t>
  </si>
  <si>
    <t>อัพเดท 15/06/69</t>
  </si>
  <si>
    <t>เบอร์ยาง : 195/65R15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</si>
  <si>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</si>
  <si>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</si>
  <si>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DT30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</si>
  <si>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>TECHNO</t>
    </r>
    <r>
      <rPr>
        <rFont val="Arial"/>
        <color rgb="FFFF0000"/>
      </rPr>
      <t xml:space="preserve"> </t>
    </r>
  </si>
  <si>
    <r>
      <rPr>
        <rFont val="Arial"/>
        <color rgb="FF000000"/>
      </rPr>
      <t>TECHNO</t>
    </r>
    <r>
      <rPr>
        <rFont val="Arial"/>
        <color rgb="FF000000"/>
      </rPr>
      <t xml:space="preserve"> SPORT</t>
    </r>
  </si>
  <si>
    <r>
      <rPr>
        <rFont val="Arial"/>
        <color theme="1"/>
      </rPr>
      <t xml:space="preserve">EP300 </t>
    </r>
    <r>
      <rPr>
        <rFont val="Arial"/>
        <color rgb="FFFF0000"/>
      </rPr>
      <t>*4เส้น ลด400.-</t>
    </r>
  </si>
  <si>
    <r>
      <rPr>
        <rFont val="Arial"/>
        <color theme="1"/>
      </rPr>
      <t>TURANZA 6</t>
    </r>
    <r>
      <rPr>
        <rFont val="Arial"/>
        <color rgb="FFFF0000"/>
      </rPr>
      <t xml:space="preserve"> *4เส้น ลด400.-</t>
    </r>
  </si>
  <si>
    <r>
      <rPr>
        <rFont val="Arial"/>
        <color theme="1"/>
      </rPr>
      <t>XM2+</t>
    </r>
    <r>
      <rPr>
        <rFont val="Arial"/>
        <color rgb="FFFF0000"/>
      </rPr>
      <t xml:space="preserve"> *sale</t>
    </r>
  </si>
  <si>
    <t>PRIMACY 4</t>
  </si>
  <si>
    <r>
      <rPr>
        <rFont val="Arial"/>
        <color theme="1"/>
      </rPr>
      <t xml:space="preserve">AL30 </t>
    </r>
    <r>
      <rPr>
        <rFont val="Arial"/>
        <color rgb="FFFF0000"/>
      </rPr>
      <t>*sale</t>
    </r>
  </si>
  <si>
    <t>AA01</t>
  </si>
  <si>
    <r>
      <rPr>
        <rFont val="Arial"/>
        <color theme="1"/>
      </rPr>
      <t>CC7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</si>
  <si>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DURAPLUS 2 </t>
    </r>
    <r>
      <rPr>
        <rFont val="Arial"/>
        <color rgb="FFFF0000"/>
      </rPr>
      <t>*4เส้น ลด200.-</t>
    </r>
  </si>
  <si>
    <r>
      <rPr>
        <rFont val="Arial"/>
        <color theme="1"/>
        <sz val="10.0"/>
      </rPr>
      <t xml:space="preserve">MAXGUARD </t>
    </r>
    <r>
      <rPr>
        <rFont val="Arial"/>
        <color rgb="FFFF0000"/>
        <sz val="10.0"/>
      </rPr>
      <t>*4เส้น ลด200.-</t>
    </r>
  </si>
  <si>
    <r>
      <rPr>
        <rFont val="Arial"/>
        <color theme="1"/>
      </rPr>
      <t>CR1</t>
    </r>
    <r>
      <rPr>
        <rFont val="Arial"/>
        <color rgb="FFFF0000"/>
      </rPr>
      <t xml:space="preserve"> *sale</t>
    </r>
  </si>
  <si>
    <t>2525</t>
  </si>
  <si>
    <t xml:space="preserve">EK2000 </t>
  </si>
  <si>
    <t>ADVANCE</t>
  </si>
  <si>
    <t>TCA01</t>
  </si>
  <si>
    <t>อัพเดท 29/08/68</t>
  </si>
  <si>
    <t>เบอร์ยาง : 205/50R15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</si>
  <si>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</si>
  <si>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</si>
  <si>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V701 </t>
  </si>
  <si>
    <t xml:space="preserve">KUMHO		</t>
  </si>
  <si>
    <t>อัพเดท 24/02/68</t>
  </si>
  <si>
    <t>เบอร์ยาง : 205/55R15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</si>
  <si>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</si>
  <si>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</si>
  <si>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27/05/69</t>
  </si>
  <si>
    <t>เบอร์ยาง : 205/60R15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</si>
  <si>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</si>
  <si>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</si>
  <si>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KC2000</t>
  </si>
  <si>
    <t>อัพเดท 01/05/69</t>
  </si>
  <si>
    <t>เบอร์ยาง : 205/65R15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</si>
  <si>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</si>
  <si>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</si>
  <si>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</si>
  <si>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DURAPLUS 2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</si>
  <si>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</si>
  <si>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r>
      <rPr>
        <rFont val="Arial"/>
        <color theme="1"/>
      </rPr>
      <t>TE307</t>
    </r>
    <r>
      <rPr>
        <rFont val="Arial"/>
        <color rgb="FFFF0000"/>
      </rPr>
      <t xml:space="preserve"> *sale</t>
    </r>
  </si>
  <si>
    <t>อัพเดท 17/06/69</t>
  </si>
  <si>
    <t>เบอร์ยาง : 205/70R15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</si>
  <si>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</si>
  <si>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</si>
  <si>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LE02 </t>
    </r>
    <r>
      <rPr>
        <rFont val="Arial"/>
        <color rgb="FFFF0000"/>
      </rPr>
      <t>*4เส้น ลด400.-</t>
    </r>
  </si>
  <si>
    <t>กะบะ,บรรทุก</t>
  </si>
  <si>
    <t>AGILIS 3</t>
  </si>
  <si>
    <t>PRIMACY SUV+</t>
  </si>
  <si>
    <t>SUV</t>
  </si>
  <si>
    <t>XCD2</t>
  </si>
  <si>
    <t>บรรทุกหนัก</t>
  </si>
  <si>
    <t>RY55</t>
  </si>
  <si>
    <t>G018 A/T4</t>
  </si>
  <si>
    <t>AT</t>
  </si>
  <si>
    <t>G058 H/T</t>
  </si>
  <si>
    <r>
      <rPr>
        <rFont val="Arial"/>
        <color theme="1"/>
      </rPr>
      <t xml:space="preserve">CARGO MAX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</si>
  <si>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</si>
  <si>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UX7 </t>
    </r>
    <r>
      <rPr>
        <rFont val="Arial"/>
        <color rgb="FFFF0000"/>
      </rPr>
      <t>*sale</t>
    </r>
  </si>
  <si>
    <t>0525</t>
  </si>
  <si>
    <t xml:space="preserve">UX7 </t>
  </si>
  <si>
    <t>LT-1</t>
  </si>
  <si>
    <t>SV57</t>
  </si>
  <si>
    <t>ATREZZO TOURING WR *แก้มยางสีขาว</t>
  </si>
  <si>
    <t>ALTRUST GRIP</t>
  </si>
  <si>
    <t>T88</t>
  </si>
  <si>
    <t>HL03</t>
  </si>
  <si>
    <t>อัพเดท 19/06/68</t>
  </si>
  <si>
    <t>เบอร์ยาง :  215/65R15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</si>
  <si>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</si>
  <si>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</si>
  <si>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L627</t>
  </si>
  <si>
    <t>เบอร์ยาง : 215/70R15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</si>
  <si>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</si>
  <si>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</si>
  <si>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LE02</t>
  </si>
  <si>
    <r>
      <rPr>
        <rFont val="Arial"/>
        <color theme="1"/>
      </rPr>
      <t xml:space="preserve">RY55 </t>
    </r>
    <r>
      <rPr>
        <rFont val="Arial"/>
        <color rgb="FFFF0000"/>
      </rPr>
      <t>*sale</t>
    </r>
  </si>
  <si>
    <t>PA03 *ตัวหนังสือขาว</t>
  </si>
  <si>
    <t>G062 H/T4</t>
  </si>
  <si>
    <t>G015 A/T *ตัวหนังสือขาว</t>
  </si>
  <si>
    <t xml:space="preserve">CARGO MAX </t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</si>
  <si>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</si>
  <si>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t>VAN CONTACT AP</t>
  </si>
  <si>
    <t>PT5</t>
  </si>
  <si>
    <r>
      <t>RA18</t>
    </r>
    <r>
      <rPr>
        <rFont val="Arial"/>
        <color rgb="FFFF0000"/>
      </rPr>
      <t xml:space="preserve"> </t>
    </r>
  </si>
  <si>
    <t>MK4000</t>
  </si>
  <si>
    <t>COMMERCIO PRO</t>
  </si>
  <si>
    <t>ATREZZO TOURING WR *แก้มยางขาว</t>
  </si>
  <si>
    <t>MAZZINI</t>
  </si>
  <si>
    <t>EFFIVAN</t>
  </si>
  <si>
    <t>RP26</t>
  </si>
  <si>
    <t>PICKUP1</t>
  </si>
  <si>
    <t>เบอร์ยาง : 215/75R15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</si>
  <si>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</si>
  <si>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</si>
  <si>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G018 A/T4 *ตัวหนังสือดำ</t>
  </si>
  <si>
    <t xml:space="preserve">AT2-X  *ตัวหนังสือขาว </t>
  </si>
  <si>
    <r>
      <rPr>
        <rFont val="Arial"/>
        <color theme="1"/>
      </rPr>
      <t xml:space="preserve">MT2  *ตัวหนังสือขาว </t>
    </r>
    <r>
      <rPr>
        <rFont val="Arial"/>
        <color rgb="FFFF0000"/>
      </rPr>
      <t>*sale</t>
    </r>
  </si>
  <si>
    <t>2825</t>
  </si>
  <si>
    <t xml:space="preserve">MT2  *ตัวหนังสือขาว </t>
  </si>
  <si>
    <t>COSMIS</t>
  </si>
  <si>
    <t>RAPTOR A/T</t>
  </si>
  <si>
    <t>อัพเดท 26/05/69</t>
  </si>
  <si>
    <t>เบอร์ยาง : 225/70R15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</si>
  <si>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</si>
  <si>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</si>
  <si>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LTX TRAIL</t>
  </si>
  <si>
    <r>
      <rPr>
        <rFont val="Arial"/>
        <color theme="1"/>
      </rPr>
      <t>RY55</t>
    </r>
    <r>
      <rPr>
        <rFont val="Arial"/>
        <color rgb="FFFF0000"/>
      </rPr>
      <t xml:space="preserve"> *sale</t>
    </r>
  </si>
  <si>
    <t>กะบะ / รถตู้</t>
  </si>
  <si>
    <t>3925</t>
  </si>
  <si>
    <t>G015 *ตัวหนังสือขาว</t>
  </si>
  <si>
    <t>SILENTTRAC AT</t>
  </si>
  <si>
    <t>AT5 *ตัวหนังสือขาว</t>
  </si>
  <si>
    <t>RA18</t>
  </si>
  <si>
    <t>SA3000 *ตัวหนังสือดำ</t>
  </si>
  <si>
    <t>SA3000 *ตัวหนังสือขาว</t>
  </si>
  <si>
    <t>ATREZZO TOURING *แก้มยางขาว</t>
  </si>
  <si>
    <t>SU318</t>
  </si>
  <si>
    <t>อัพเดท 24/04/69</t>
  </si>
  <si>
    <t>เบอร์ยาง : 225/75R15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</si>
  <si>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</si>
  <si>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</si>
  <si>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R624 </t>
    </r>
    <r>
      <rPr>
        <rFont val="Arial"/>
        <color rgb="FFFF0000"/>
      </rPr>
      <t>*sale</t>
    </r>
  </si>
  <si>
    <t>5025</t>
  </si>
  <si>
    <t>AT700</t>
  </si>
  <si>
    <t>SC336+</t>
  </si>
  <si>
    <t>DOUBLE COIN</t>
  </si>
  <si>
    <t>RR758</t>
  </si>
  <si>
    <t>COMMERCIO VX+</t>
  </si>
  <si>
    <t>MAMMOTH</t>
  </si>
  <si>
    <t>ARISUN</t>
  </si>
  <si>
    <t>ZX15</t>
  </si>
  <si>
    <t>อัพเดท 29/01/69</t>
  </si>
  <si>
    <t>เบอร์ยาง : 235/70R15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</si>
  <si>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</si>
  <si>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</si>
  <si>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AT700 *ตัวหนังสือขาว</t>
  </si>
  <si>
    <t>อัพเดท 31/01/69</t>
  </si>
  <si>
    <t>เบอร์ยาง : 235/75R15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</si>
  <si>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</si>
  <si>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</si>
  <si>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KM3</t>
  </si>
  <si>
    <t>A/T 002 *ตัวหนังสือสีขาว</t>
  </si>
  <si>
    <t>G015 AT *ตัวหนังสือขาว</t>
  </si>
  <si>
    <t xml:space="preserve">*เหลือ 2 ส. </t>
  </si>
  <si>
    <t>G018 AT *ตัวหนังสือขาว</t>
  </si>
  <si>
    <t>AT2-X *ตัวหนังสือขาว</t>
  </si>
  <si>
    <t>MT2 *ตัวหนังสือขาว</t>
  </si>
  <si>
    <t>SA1000</t>
  </si>
  <si>
    <t>SA3000</t>
  </si>
  <si>
    <t>AT404</t>
  </si>
  <si>
    <t>MT431</t>
  </si>
  <si>
    <t>TERRAMAX M/T</t>
  </si>
  <si>
    <t>SL376 M/T</t>
  </si>
  <si>
    <t>MT51</t>
  </si>
  <si>
    <t>SU320</t>
  </si>
  <si>
    <t>อัพเดท 25/02/69</t>
  </si>
  <si>
    <t>เบอร์ยาง : 255/70R15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</si>
  <si>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</si>
  <si>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</si>
  <si>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KO3 *ตัวหนังสือสีขาว T/A 117-114S</t>
  </si>
  <si>
    <t>A/T 001</t>
  </si>
  <si>
    <t>H/L 001</t>
  </si>
  <si>
    <t>H/T 840</t>
  </si>
  <si>
    <t>G056 H/T</t>
  </si>
  <si>
    <t>G015 *ตัวหนังสือสีขาว</t>
  </si>
  <si>
    <t>SILENTTRAC AT *ตัวหนังสือขาว</t>
  </si>
  <si>
    <t xml:space="preserve">AX6 </t>
  </si>
  <si>
    <t xml:space="preserve">PT5 </t>
  </si>
  <si>
    <t>HP2</t>
  </si>
  <si>
    <t>HPM3</t>
  </si>
  <si>
    <t>HT780</t>
  </si>
  <si>
    <t>AT3WA</t>
  </si>
  <si>
    <t>อัพเดท 10/02/68</t>
  </si>
  <si>
    <t>เบอร์ยาง : 265/70R15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</si>
  <si>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</si>
  <si>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</si>
  <si>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G015 A/T *ตัวหนังสือดำ</t>
  </si>
  <si>
    <t>อัพเดท 05/03/69</t>
  </si>
  <si>
    <t>เบอร์ยาง : 30x9.5 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</si>
  <si>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</si>
  <si>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</si>
  <si>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KO2 *ตัวหนังสือขาว</t>
  </si>
  <si>
    <r>
      <rPr>
        <rFont val="Arial"/>
        <color theme="1"/>
      </rPr>
      <t xml:space="preserve">AT5 *ตัวหนังสือขาว </t>
    </r>
    <r>
      <rPr>
        <rFont val="Arial"/>
        <color rgb="FFFF0000"/>
      </rPr>
      <t>*sale</t>
    </r>
  </si>
  <si>
    <t>AT2 *ตัวหนังสือขาว</t>
  </si>
  <si>
    <t>AT980E</t>
  </si>
  <si>
    <t>RXQUEST M/T</t>
  </si>
  <si>
    <t>อัพเดท 05/05/68</t>
  </si>
  <si>
    <t>เบอร์ยาง : 31x10.5R15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</si>
  <si>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</si>
  <si>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</si>
  <si>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AT980E *ตัวหนังสือขาว</t>
  </si>
  <si>
    <t>AT811</t>
  </si>
  <si>
    <t>TR292</t>
  </si>
  <si>
    <t xml:space="preserve">                                              เลขที่ 28 ถนนวิภาวดีรังสิต แขวงรัชดาภิเษก เขตดินแดง กรุงเทพมหานคร 10400</t>
  </si>
  <si>
    <t xml:space="preserve">                                                LINE : @thenuttire              โทร : 02-2752495 , 082-5595666 </t>
  </si>
  <si>
    <t>เบอร์ยาง : 185/55R16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</si>
  <si>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</si>
  <si>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</si>
  <si>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</si>
  <si>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EP150 </t>
    </r>
    <r>
      <rPr>
        <rFont val="Arial"/>
        <color rgb="FFFF0000"/>
      </rPr>
      <t>*4เส้น ลด800.-</t>
    </r>
  </si>
  <si>
    <t>TECHNO SPORT</t>
  </si>
  <si>
    <r>
      <rPr>
        <rFont val="Arial"/>
        <color theme="1"/>
      </rPr>
      <t xml:space="preserve">EP300 </t>
    </r>
    <r>
      <rPr>
        <rFont val="Arial"/>
        <color rgb="FFFF0000"/>
      </rPr>
      <t>*4เส้น ลด400.-</t>
    </r>
  </si>
  <si>
    <r>
      <rPr>
        <rFont val="Arial"/>
        <color theme="1"/>
      </rPr>
      <t xml:space="preserve">ES32 </t>
    </r>
    <r>
      <rPr>
        <rFont val="Arial"/>
        <color rgb="FFFF0000"/>
      </rPr>
      <t>*sale</t>
    </r>
  </si>
  <si>
    <t>AE50</t>
  </si>
  <si>
    <t xml:space="preserve">AE51 </t>
  </si>
  <si>
    <r>
      <rPr>
        <rFont val="Arial"/>
        <color theme="1"/>
      </rPr>
      <t xml:space="preserve">EXCELLENCE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</si>
  <si>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</si>
  <si>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t>EC330</t>
  </si>
  <si>
    <r>
      <rPr>
        <rFont val="Arial"/>
        <color theme="1"/>
      </rPr>
      <t xml:space="preserve">LM705 </t>
    </r>
    <r>
      <rPr>
        <rFont val="Arial"/>
        <color rgb="FFFF0000"/>
      </rPr>
      <t>*sale</t>
    </r>
  </si>
  <si>
    <t>4825</t>
  </si>
  <si>
    <r>
      <rPr>
        <rFont val="Arial"/>
        <color theme="1"/>
      </rPr>
      <t>V2</t>
    </r>
    <r>
      <rPr>
        <rFont val="Arial"/>
        <color rgb="FFFF0000"/>
      </rPr>
      <t xml:space="preserve"> </t>
    </r>
  </si>
  <si>
    <r>
      <rPr>
        <rFont val="Arial"/>
        <color theme="1"/>
      </rPr>
      <t>K135</t>
    </r>
    <r>
      <rPr>
        <rFont val="Arial"/>
        <color rgb="FFFF0000"/>
      </rPr>
      <t xml:space="preserve"> </t>
    </r>
  </si>
  <si>
    <t>IH61</t>
  </si>
  <si>
    <t>KH27</t>
  </si>
  <si>
    <t>KN1000</t>
  </si>
  <si>
    <t>SC-900</t>
  </si>
  <si>
    <t>BLACKAHWK</t>
  </si>
  <si>
    <t xml:space="preserve">                                                               เดอะนัทยางยนต์ THENUTTIRE by พิชัยการยางดินแดง0.</t>
  </si>
  <si>
    <t>อัพเดท 05/04/69</t>
  </si>
  <si>
    <t>เบอร์ยาง : 185/60R16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</si>
  <si>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</si>
  <si>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</si>
  <si>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</si>
  <si>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CR1 </t>
    </r>
    <r>
      <rPr>
        <rFont val="Arial"/>
        <color rgb="FFFF0000"/>
      </rPr>
      <t>*sale</t>
    </r>
  </si>
  <si>
    <t>3025</t>
  </si>
  <si>
    <t>เบอร์ยาง : 195/45R16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</si>
  <si>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</si>
  <si>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</si>
  <si>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SP2050</t>
  </si>
  <si>
    <t>TH202</t>
  </si>
  <si>
    <t>DH51</t>
  </si>
  <si>
    <t>อัพเดท 11/06/69</t>
  </si>
  <si>
    <t>เบอร์ยาง : 195/50R16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</si>
  <si>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</si>
  <si>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</si>
  <si>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b/>
        <color theme="1"/>
        <sz val="8.0"/>
      </rPr>
      <t>สัปดาห์</t>
    </r>
    <r>
      <rPr>
        <rFont val="Arial"/>
        <b/>
        <color theme="1"/>
      </rPr>
      <t xml:space="preserve">
/ปียาง</t>
    </r>
  </si>
  <si>
    <t xml:space="preserve">EP300 </t>
  </si>
  <si>
    <t>RE005</t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</si>
  <si>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</si>
  <si>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t xml:space="preserve">UC7 </t>
  </si>
  <si>
    <r>
      <rPr>
        <rFont val="Arial"/>
        <color theme="1"/>
      </rPr>
      <t>LM705</t>
    </r>
    <r>
      <rPr>
        <rFont val="Arial"/>
        <color rgb="FFFF0000"/>
      </rPr>
      <t xml:space="preserve"> </t>
    </r>
  </si>
  <si>
    <r>
      <rPr>
        <rFont val="Arial"/>
        <color theme="1"/>
      </rPr>
      <t>DZ102+</t>
    </r>
    <r>
      <rPr>
        <rFont val="Arial"/>
        <color rgb="FFFF0000"/>
      </rPr>
      <t xml:space="preserve"> </t>
    </r>
  </si>
  <si>
    <t>อัพเดท 20/06/69</t>
  </si>
  <si>
    <t>เบอร์ยาง : 195/55R16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</si>
  <si>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</si>
  <si>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</si>
  <si>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TURANZA 6 </t>
  </si>
  <si>
    <t>PRIMACY 5</t>
  </si>
  <si>
    <t>PRIMACY 3 ZP</t>
  </si>
  <si>
    <t>RUNFLAT</t>
  </si>
  <si>
    <t>CINTURATO P7</t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</si>
  <si>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</si>
  <si>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t>K135</t>
  </si>
  <si>
    <t>PRO R1</t>
  </si>
  <si>
    <t>TXS01</t>
  </si>
  <si>
    <t>เบอร์ยาง : 195/60R16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</si>
  <si>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</si>
  <si>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</si>
  <si>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AE30 *OE YARIS ATIV</t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</si>
  <si>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</si>
  <si>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t xml:space="preserve">CONTI </t>
  </si>
  <si>
    <t>EC350+</t>
  </si>
  <si>
    <t>ERANGE PERFORMANCE</t>
  </si>
  <si>
    <t>COMFORT F22</t>
  </si>
  <si>
    <t>RP76 *OE BYD DOLPHIN</t>
  </si>
  <si>
    <t>อัพเดท 22/05/69</t>
  </si>
  <si>
    <t>เบอร์ยาง : 205/45R16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</si>
  <si>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</si>
  <si>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</si>
  <si>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</si>
  <si>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t>MC7</t>
  </si>
  <si>
    <t>SA77</t>
  </si>
  <si>
    <t>SVA1</t>
  </si>
  <si>
    <t>HU71</t>
  </si>
  <si>
    <t>อัพเดท 17/03/69</t>
  </si>
  <si>
    <t>เบอร์ยาง : 205/50R16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</si>
  <si>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</si>
  <si>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</si>
  <si>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</si>
  <si>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theme="1"/>
      </rPr>
      <t>RE005</t>
    </r>
    <r>
      <rPr>
        <rFont val="Arial"/>
        <color rgb="FFFF0000"/>
      </rPr>
      <t xml:space="preserve"> </t>
    </r>
  </si>
  <si>
    <t>PILOT SPORT 4</t>
  </si>
  <si>
    <t>CINTORATO ROSSO</t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</si>
  <si>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</si>
  <si>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UC7 </t>
    </r>
    <r>
      <rPr>
        <rFont val="Arial"/>
        <color rgb="FFFF0000"/>
      </rPr>
      <t>*sale</t>
    </r>
  </si>
  <si>
    <t>2325</t>
  </si>
  <si>
    <t xml:space="preserve">TOYO </t>
  </si>
  <si>
    <r>
      <rPr>
        <rFont val="Arial"/>
        <color theme="1"/>
      </rPr>
      <t xml:space="preserve">CR1 </t>
    </r>
    <r>
      <rPr>
        <rFont val="Arial"/>
        <color rgb="FFFF0000"/>
      </rPr>
      <t>*4เส้น Lotus 500.-</t>
    </r>
  </si>
  <si>
    <r>
      <rPr>
        <rFont val="Arial"/>
        <color theme="1"/>
      </rPr>
      <t xml:space="preserve">LM705 </t>
    </r>
    <r>
      <rPr>
        <rFont val="Arial"/>
        <color rgb="FFFF0000"/>
      </rPr>
      <t>*sale</t>
    </r>
  </si>
  <si>
    <t>4525</t>
  </si>
  <si>
    <r>
      <rPr>
        <rFont val="Arial"/>
        <color theme="1"/>
      </rPr>
      <t>DZ102+</t>
    </r>
    <r>
      <rPr>
        <rFont val="Arial"/>
        <color rgb="FFFF0000"/>
      </rPr>
      <t xml:space="preserve"> *sale</t>
    </r>
  </si>
  <si>
    <t>2925</t>
  </si>
  <si>
    <t>เบอร์ยาง : 205/55R16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</si>
  <si>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</si>
  <si>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</si>
  <si>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</si>
  <si>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theme="1"/>
      </rPr>
      <t>EP300</t>
    </r>
    <r>
      <rPr>
        <rFont val="Arial"/>
        <color rgb="FFFF0000"/>
      </rPr>
      <t xml:space="preserve"> *4เส้น ลด400.-</t>
    </r>
  </si>
  <si>
    <r>
      <rPr>
        <rFont val="Arial"/>
        <color theme="1"/>
      </rPr>
      <t xml:space="preserve">RE005 </t>
    </r>
    <r>
      <rPr>
        <rFont val="Arial"/>
        <color rgb="FFFF0000"/>
      </rPr>
      <t>*sale</t>
    </r>
  </si>
  <si>
    <r>
      <rPr>
        <rFont val="Arial"/>
        <color theme="1"/>
      </rPr>
      <t xml:space="preserve">TURANZA 6 </t>
    </r>
    <r>
      <rPr>
        <rFont val="Arial"/>
        <color rgb="FFFF0000"/>
      </rPr>
      <t>*4เส้น ลด400.-</t>
    </r>
  </si>
  <si>
    <t>1225</t>
  </si>
  <si>
    <r>
      <rPr>
        <rFont val="Arial"/>
        <color theme="1"/>
      </rPr>
      <t>TURANZA 6</t>
    </r>
    <r>
      <rPr>
        <rFont val="Arial"/>
        <color rgb="FFFF0000"/>
      </rPr>
      <t xml:space="preserve"> *4เส้น ลด400.-</t>
    </r>
  </si>
  <si>
    <r>
      <rPr>
        <rFont val="Arial"/>
        <color theme="1"/>
      </rPr>
      <t>PRIMACY 5</t>
    </r>
    <r>
      <rPr>
        <rFont val="Arial"/>
        <color rgb="FFFF0000"/>
      </rPr>
      <t xml:space="preserve"> *sale</t>
    </r>
  </si>
  <si>
    <t xml:space="preserve">E PRIMACY </t>
  </si>
  <si>
    <t>CINTURATO ROSSO *S-I</t>
  </si>
  <si>
    <t>ยางปะตัวเอง</t>
  </si>
  <si>
    <t>CINTURATO P7 *S-I</t>
  </si>
  <si>
    <t>E70</t>
  </si>
  <si>
    <r>
      <rPr>
        <rFont val="Arial"/>
        <color theme="1"/>
      </rPr>
      <t xml:space="preserve">DURAPLUS 2 </t>
    </r>
    <r>
      <rPr>
        <rFont val="Arial"/>
        <color rgb="FFFF0000"/>
      </rPr>
      <t>*sale</t>
    </r>
  </si>
  <si>
    <t>1125</t>
  </si>
  <si>
    <r>
      <rPr>
        <rFont val="Arial"/>
        <color theme="1"/>
      </rPr>
      <t xml:space="preserve">DURAPLUS 2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</si>
  <si>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MAXGUARD </t>
    </r>
    <r>
      <rPr>
        <rFont val="Arial"/>
        <color rgb="FFFF0000"/>
      </rPr>
      <t>*sale</t>
    </r>
  </si>
  <si>
    <t>2225</t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</si>
  <si>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</si>
  <si>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</si>
  <si>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t>C2S</t>
  </si>
  <si>
    <t xml:space="preserve">EC300 </t>
  </si>
  <si>
    <t xml:space="preserve">DZ102+ </t>
  </si>
  <si>
    <t xml:space="preserve">V12 </t>
  </si>
  <si>
    <t>ECO809</t>
  </si>
  <si>
    <t>อัพเดท 13/06/69</t>
  </si>
  <si>
    <t>เบอร์ยาง : 205/60R16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</si>
  <si>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</si>
  <si>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</si>
  <si>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EP300 </t>
    </r>
    <r>
      <rPr>
        <rFont val="Arial"/>
        <color rgb="FFFF0000"/>
      </rPr>
      <t>*sale</t>
    </r>
  </si>
  <si>
    <t>TURANZA 6</t>
  </si>
  <si>
    <r>
      <rPr>
        <rFont val="Arial"/>
        <color theme="1"/>
      </rPr>
      <t xml:space="preserve">PRIMACY 5 </t>
    </r>
    <r>
      <rPr>
        <rFont val="Arial"/>
        <color rgb="FFFF0000"/>
      </rPr>
      <t>*sale</t>
    </r>
  </si>
  <si>
    <t xml:space="preserve">PRIMACY 5 </t>
  </si>
  <si>
    <r>
      <rPr>
        <rFont val="Arial"/>
        <color theme="1"/>
      </rPr>
      <t xml:space="preserve">V553 </t>
    </r>
    <r>
      <rPr>
        <rFont val="Arial"/>
        <color rgb="FFFF0000"/>
      </rPr>
      <t>*sale</t>
    </r>
  </si>
  <si>
    <t>4425</t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</si>
  <si>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</si>
  <si>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r>
      <rPr>
        <rFont val="Arial"/>
        <color theme="1"/>
      </rPr>
      <t>UC7</t>
    </r>
    <r>
      <rPr>
        <rFont val="Arial"/>
        <color rgb="FFFF0000"/>
      </rPr>
      <t xml:space="preserve"> </t>
    </r>
  </si>
  <si>
    <t xml:space="preserve">EC300+ </t>
  </si>
  <si>
    <r>
      <rPr>
        <rFont val="Arial"/>
        <color theme="1"/>
      </rPr>
      <t>IH61</t>
    </r>
    <r>
      <rPr>
        <rFont val="Arial"/>
        <color rgb="FFFF0000"/>
      </rPr>
      <t xml:space="preserve"> </t>
    </r>
  </si>
  <si>
    <t xml:space="preserve">KC2000 </t>
  </si>
  <si>
    <t>อัพเดท 18/06/69</t>
  </si>
  <si>
    <t>เบอร์ยาง : 205/65R16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</si>
  <si>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</si>
  <si>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</si>
  <si>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UC7 </t>
    </r>
    <r>
      <rPr>
        <rFont val="Arial"/>
        <color rgb="FFFF0000"/>
      </rPr>
      <t>*sale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</si>
  <si>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</si>
  <si>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t>กะบะ /บรรทุก</t>
  </si>
  <si>
    <t>เบอร์ยาง : 215/50R16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</si>
  <si>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</si>
  <si>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</si>
  <si>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เบอร์ยาง : 215/55R16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</si>
  <si>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</si>
  <si>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</si>
  <si>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TURANZA 6 </t>
    </r>
    <r>
      <rPr>
        <rFont val="Arial"/>
        <color rgb="FFFF0000"/>
      </rPr>
      <t>*4เส้น ลด400.-</t>
    </r>
  </si>
  <si>
    <r>
      <rPr>
        <rFont val="Arial"/>
        <color theme="1"/>
      </rPr>
      <t>UC7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</si>
  <si>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</si>
  <si>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r>
      <rPr>
        <rFont val="Arial"/>
        <color theme="1"/>
      </rPr>
      <t>EC300</t>
    </r>
    <r>
      <rPr>
        <rFont val="Arial"/>
        <color rgb="FFFF0000"/>
      </rPr>
      <t xml:space="preserve"> </t>
    </r>
  </si>
  <si>
    <t>SPORT MAXX060+</t>
  </si>
  <si>
    <t>KIUMHO</t>
  </si>
  <si>
    <t>HS52</t>
  </si>
  <si>
    <t>TXA01</t>
  </si>
  <si>
    <t>เบอร์ยาง : 215/60R16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</si>
  <si>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</si>
  <si>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</si>
  <si>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</si>
  <si>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EP300 </t>
    </r>
    <r>
      <rPr>
        <rFont val="Arial"/>
        <color rgb="FFFF0000"/>
      </rPr>
      <t>*4เส้น ลด400.-</t>
    </r>
  </si>
  <si>
    <t>ALENZA 001</t>
  </si>
  <si>
    <r>
      <rPr>
        <rFont val="Arial"/>
        <color theme="1"/>
      </rPr>
      <t>TURANZA 6</t>
    </r>
    <r>
      <rPr>
        <rFont val="Arial"/>
        <color rgb="FFFF0000"/>
      </rPr>
      <t xml:space="preserve"> *4เส้น ลด400.-</t>
    </r>
  </si>
  <si>
    <r>
      <rPr>
        <rFont val="Arial"/>
        <color theme="1"/>
      </rPr>
      <t>PRIMACY 5</t>
    </r>
    <r>
      <rPr>
        <rFont val="Arial"/>
        <color rgb="FFFF0000"/>
      </rPr>
      <t xml:space="preserve"> *sale</t>
    </r>
  </si>
  <si>
    <r>
      <rPr>
        <rFont val="Arial"/>
        <color theme="1"/>
      </rPr>
      <t>PRIMACY 5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</si>
  <si>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AL30 </t>
    </r>
    <r>
      <rPr>
        <rFont val="Arial"/>
        <color rgb="FFFF0000"/>
      </rPr>
      <t>*sale</t>
    </r>
  </si>
  <si>
    <t xml:space="preserve">E75 </t>
  </si>
  <si>
    <r>
      <rPr>
        <rFont val="Arial"/>
        <color theme="1"/>
      </rPr>
      <t>DURAPLUS 2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</si>
  <si>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</si>
  <si>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LM705 </t>
    </r>
    <r>
      <rPr>
        <rFont val="Arial"/>
        <color rgb="FFFF0000"/>
      </rPr>
      <t>*sale</t>
    </r>
  </si>
  <si>
    <t>4925</t>
  </si>
  <si>
    <r>
      <rPr>
        <rFont val="Arial"/>
        <color theme="1"/>
      </rPr>
      <t>K435</t>
    </r>
    <r>
      <rPr>
        <rFont val="Arial"/>
        <color rgb="FFFF0000"/>
      </rPr>
      <t xml:space="preserve"> </t>
    </r>
  </si>
  <si>
    <t>HPM3S</t>
  </si>
  <si>
    <t>เบอร์ยาง : 215/65R16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</si>
  <si>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</si>
  <si>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</si>
  <si>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R611 </t>
  </si>
  <si>
    <r>
      <rPr>
        <rFont val="Arial"/>
        <color theme="1"/>
      </rPr>
      <t xml:space="preserve">PRIMACY 5 </t>
    </r>
    <r>
      <rPr>
        <rFont val="Arial"/>
        <color rgb="FFFF0000"/>
      </rPr>
      <t>*sale</t>
    </r>
  </si>
  <si>
    <r>
      <rPr>
        <rFont val="Arial"/>
        <color theme="1"/>
      </rPr>
      <t xml:space="preserve">RY55 </t>
    </r>
    <r>
      <rPr>
        <rFont val="Arial"/>
        <color rgb="FFFF0000"/>
      </rPr>
      <t>*sale</t>
    </r>
  </si>
  <si>
    <t>G058</t>
  </si>
  <si>
    <t>G94 *ตัวหนังสือดำ</t>
  </si>
  <si>
    <r>
      <rPr>
        <rFont val="Arial"/>
        <color theme="1"/>
      </rPr>
      <t>G015 *ตัวหนังสือดำ</t>
    </r>
    <r>
      <rPr>
        <rFont val="Arial"/>
        <color rgb="FFFF0000"/>
      </rPr>
      <t xml:space="preserve"> *sale</t>
    </r>
  </si>
  <si>
    <t>G018 *ตัวหนังสือดำ</t>
  </si>
  <si>
    <r>
      <rPr>
        <rFont val="Arial"/>
        <color theme="1"/>
      </rPr>
      <t xml:space="preserve">CARGO MAX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</si>
  <si>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</si>
  <si>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t xml:space="preserve">LT37 </t>
  </si>
  <si>
    <t>AT3</t>
  </si>
  <si>
    <t>TS601</t>
  </si>
  <si>
    <t>ECO SPEED 2 SUV</t>
  </si>
  <si>
    <t>อัพเดท 07/06/69</t>
  </si>
  <si>
    <t>เบอร์ยาง : 215/70R16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</si>
  <si>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</si>
  <si>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</si>
  <si>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KO3 *ตัวหนังสือขาว</t>
  </si>
  <si>
    <r>
      <rPr>
        <rFont val="Arial"/>
        <color theme="1"/>
      </rPr>
      <t xml:space="preserve">RY55 </t>
    </r>
    <r>
      <rPr>
        <rFont val="Arial"/>
        <color rgb="FFFF0000"/>
      </rPr>
      <t>*sale</t>
    </r>
  </si>
  <si>
    <t>3825</t>
  </si>
  <si>
    <r>
      <rPr>
        <rFont val="Arial"/>
        <color theme="1"/>
      </rPr>
      <t>AE61</t>
    </r>
    <r>
      <rPr>
        <rFont val="Arial"/>
        <color rgb="FFFF0000"/>
      </rPr>
      <t xml:space="preserve"> </t>
    </r>
  </si>
  <si>
    <r>
      <rPr>
        <rFont val="Arial"/>
        <color theme="1"/>
      </rPr>
      <t>CARGO MAX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</si>
  <si>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</si>
  <si>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r>
      <rPr>
        <rFont val="Arial"/>
        <color theme="1"/>
      </rPr>
      <t>CR1 SUV</t>
    </r>
    <r>
      <rPr>
        <rFont val="Arial"/>
        <color rgb="FFFF0000"/>
      </rPr>
      <t xml:space="preserve"> *sale</t>
    </r>
  </si>
  <si>
    <t>CR1 SUV</t>
  </si>
  <si>
    <t>HT2 *ตัวหนังสือขาว</t>
  </si>
  <si>
    <t>LT30A</t>
  </si>
  <si>
    <t>PT3</t>
  </si>
  <si>
    <t xml:space="preserve">HP3 </t>
  </si>
  <si>
    <t>AT TRAIL</t>
  </si>
  <si>
    <t>HT611</t>
  </si>
  <si>
    <t>RT07</t>
  </si>
  <si>
    <t>AGILITY SUV</t>
  </si>
  <si>
    <t>SU318 H/T</t>
  </si>
  <si>
    <t>SU321 H/T *ตัวหนังสือขาว</t>
  </si>
  <si>
    <t>อัพเดท 21/11/68</t>
  </si>
  <si>
    <t>เบอร์ยาง : 225/50R16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</si>
  <si>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</si>
  <si>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</si>
  <si>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ZE914</t>
  </si>
  <si>
    <t>อัพเดท 11/03/69</t>
  </si>
  <si>
    <t>เบอร์ยาง : 225/55R16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</si>
  <si>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</si>
  <si>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</si>
  <si>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07/05/69</t>
  </si>
  <si>
    <t>เบอร์ยาง : 225/60R16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</si>
  <si>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</si>
  <si>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</si>
  <si>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</si>
  <si>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t>อัพเดท 20/05/69</t>
  </si>
  <si>
    <t>เบอร์ยาง : 225/65R16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</si>
  <si>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</si>
  <si>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</si>
  <si>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R660</t>
  </si>
  <si>
    <t>อัพเดท 05/06/69</t>
  </si>
  <si>
    <t>เบอร์ยาง : 225/70R16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</si>
  <si>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</si>
  <si>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</si>
  <si>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KO3 *ตัวหนังสือขาว </t>
    </r>
    <r>
      <rPr>
        <rFont val="Arial"/>
        <color rgb="FFFF0000"/>
      </rPr>
      <t>*sale</t>
    </r>
  </si>
  <si>
    <t>4524</t>
  </si>
  <si>
    <t xml:space="preserve">KO3 *ตัวหนังสือขาว </t>
  </si>
  <si>
    <r>
      <rPr>
        <rFont val="Arial"/>
        <color theme="1"/>
      </rPr>
      <t xml:space="preserve">PRIMACY SUV </t>
    </r>
    <r>
      <rPr>
        <rFont val="Arial"/>
        <color rgb="FFFF0000"/>
      </rPr>
      <t>*sale</t>
    </r>
  </si>
  <si>
    <t>0919</t>
  </si>
  <si>
    <r>
      <rPr>
        <rFont val="Arial"/>
        <color theme="1"/>
      </rPr>
      <t xml:space="preserve">G058 H/T </t>
    </r>
    <r>
      <rPr>
        <rFont val="Arial"/>
        <color rgb="FFFF0000"/>
      </rPr>
      <t>*sale</t>
    </r>
  </si>
  <si>
    <t>3422</t>
  </si>
  <si>
    <r>
      <rPr>
        <rFont val="Arial"/>
        <color theme="1"/>
      </rPr>
      <t xml:space="preserve">MAXGUARD SUV </t>
    </r>
    <r>
      <rPr>
        <rFont val="Arial"/>
        <color rgb="FFFF0000"/>
      </rPr>
      <t>*sale</t>
    </r>
  </si>
  <si>
    <t>MAXGUARD SUV</t>
  </si>
  <si>
    <r>
      <rPr>
        <rFont val="Arial"/>
        <color theme="1"/>
      </rPr>
      <t xml:space="preserve">AT5 *ตัวหนังสือขาว </t>
    </r>
    <r>
      <rPr>
        <rFont val="Arial"/>
        <color rgb="FFFF0000"/>
      </rPr>
      <t>*sale</t>
    </r>
  </si>
  <si>
    <t>3424</t>
  </si>
  <si>
    <t xml:space="preserve">AT5 *ตัวหนังสือขาว </t>
  </si>
  <si>
    <t>SL379</t>
  </si>
  <si>
    <t>เบอร์ยาง : 225/75R16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</si>
  <si>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</si>
  <si>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</si>
  <si>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KO2 *ตัวหนังสือขาว </t>
    </r>
    <r>
      <rPr>
        <rFont val="Arial"/>
        <color rgb="FFFF0000"/>
      </rPr>
      <t>*sale</t>
    </r>
  </si>
  <si>
    <t>1323</t>
  </si>
  <si>
    <r>
      <rPr>
        <rFont val="Arial"/>
        <color theme="1"/>
      </rPr>
      <t>KO3 *ตัวหนังสือขาว</t>
    </r>
    <r>
      <rPr>
        <rFont val="Arial"/>
        <color rgb="FFFF0000"/>
      </rPr>
      <t xml:space="preserve"> *sale</t>
    </r>
  </si>
  <si>
    <t>อัพเดท 15/05/69</t>
  </si>
  <si>
    <t>เบอร์ยาง : 235/60R16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</si>
  <si>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</si>
  <si>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</si>
  <si>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T005A</t>
  </si>
  <si>
    <t>PRIMACY 4 ST</t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</si>
  <si>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</si>
  <si>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UC7 </t>
    </r>
    <r>
      <rPr>
        <rFont val="Arial"/>
        <color rgb="FFFF0000"/>
      </rPr>
      <t>*4เส้น Lotus 500.-</t>
    </r>
  </si>
  <si>
    <t>อัพเดท 25/04/69</t>
  </si>
  <si>
    <t xml:space="preserve">เบอร์ยาง :  235/65R16 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</si>
  <si>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</si>
  <si>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</si>
  <si>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R660 </t>
    </r>
    <r>
      <rPr>
        <rFont val="Arial"/>
        <color rgb="FFFF0000"/>
      </rPr>
      <t>*4เส้น ลด400.-</t>
    </r>
  </si>
  <si>
    <t>RY55 *OE HIACE 2021-</t>
  </si>
  <si>
    <r>
      <rPr>
        <rFont val="Arial"/>
        <color theme="1"/>
      </rPr>
      <t>CARGO MARATHON 2</t>
    </r>
    <r>
      <rPr>
        <rFont val="Arial"/>
        <color rgb="FFFF0000"/>
      </rPr>
      <t xml:space="preserve"> *4เส้น ลด200.-</t>
    </r>
  </si>
  <si>
    <t>ALTRUST+</t>
  </si>
  <si>
    <t>อัพเดท  14/08/68</t>
  </si>
  <si>
    <t xml:space="preserve">เบอร์ยาง :  235/70R16 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</si>
  <si>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</si>
  <si>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</si>
  <si>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KO3 *ตัวหนังสือขาว </t>
    </r>
    <r>
      <rPr>
        <rFont val="Arial"/>
        <color rgb="FFFF0000"/>
      </rPr>
      <t>*ลายยางใหม่</t>
    </r>
  </si>
  <si>
    <t>G015 A/T</t>
  </si>
  <si>
    <r>
      <rPr>
        <rFont val="Arial"/>
        <color theme="1"/>
      </rPr>
      <t>MAXGUARD SUV</t>
    </r>
    <r>
      <rPr>
        <rFont val="Arial"/>
        <color rgb="FFFF0000"/>
      </rPr>
      <t xml:space="preserve"> *4เส้น ลด200.-</t>
    </r>
  </si>
  <si>
    <t xml:space="preserve">MAXGUARD SUV </t>
  </si>
  <si>
    <t>0824</t>
  </si>
  <si>
    <t>SA3000 *หนังสือดำ</t>
  </si>
  <si>
    <t>SA3000 *หนังสือขาว</t>
  </si>
  <si>
    <t>อัพเดท 18/04/69</t>
  </si>
  <si>
    <t>เบอร์ยาง : 245/70R16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</si>
  <si>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</si>
  <si>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</si>
  <si>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TRAIL TERRAIN T/A  *ตัวหนังสือขาว</t>
  </si>
  <si>
    <t>1924</t>
  </si>
  <si>
    <r>
      <rPr>
        <rFont val="Arial"/>
        <color theme="1"/>
      </rPr>
      <t>H/T 100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</si>
  <si>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 xml:space="preserve">H/L 001 </t>
    </r>
    <r>
      <rPr>
        <rFont val="Arial"/>
        <color rgb="FFFF0000"/>
      </rPr>
      <t>*4เส้น ลด400.-</t>
    </r>
  </si>
  <si>
    <t xml:space="preserve">A/T 002 *ตัวหนังสือขาว </t>
  </si>
  <si>
    <r>
      <rPr>
        <rFont val="Arial"/>
        <color theme="1"/>
      </rPr>
      <t xml:space="preserve">D689 H/T </t>
    </r>
    <r>
      <rPr>
        <rFont val="Arial"/>
        <color rgb="FFFF0000"/>
      </rPr>
      <t>*4เส้น ลด400.-</t>
    </r>
  </si>
  <si>
    <r>
      <rPr>
        <rFont val="Arial"/>
        <color theme="1"/>
      </rPr>
      <t xml:space="preserve">D689 H/T </t>
    </r>
    <r>
      <rPr>
        <rFont val="Arial"/>
        <color rgb="FFFF0000"/>
      </rPr>
      <t>*4เส้น ลด400.-</t>
    </r>
  </si>
  <si>
    <r>
      <rPr>
        <rFont val="Arial"/>
        <color theme="1"/>
      </rPr>
      <t xml:space="preserve">D840 H/T </t>
    </r>
    <r>
      <rPr>
        <rFont val="Arial"/>
        <color rgb="FFFF0000"/>
      </rPr>
      <t>*4เส้น ลด400.-</t>
    </r>
  </si>
  <si>
    <t xml:space="preserve">G015 A/T *ตัวหนังสือขาว </t>
  </si>
  <si>
    <t xml:space="preserve">G018 A/T4 *ตัวหนังสือขาว </t>
  </si>
  <si>
    <r>
      <rPr>
        <rFont val="Arial"/>
        <color theme="1"/>
      </rPr>
      <t xml:space="preserve">TRIPLEMAX FP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</si>
  <si>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</si>
  <si>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SILENTTRAC AT </t>
    </r>
    <r>
      <rPr>
        <rFont val="Arial"/>
        <color rgb="FFFF0000"/>
      </rPr>
      <t>*4เส้น ลด200.-</t>
    </r>
  </si>
  <si>
    <t xml:space="preserve">LX2 </t>
  </si>
  <si>
    <t>AT2</t>
  </si>
  <si>
    <r>
      <rPr>
        <rFont val="Arial"/>
        <color theme="1"/>
      </rPr>
      <t>PT3</t>
    </r>
    <r>
      <rPr>
        <rFont val="Arial"/>
        <color rgb="FFFF0000"/>
      </rPr>
      <t xml:space="preserve"> *sale</t>
    </r>
  </si>
  <si>
    <t>AT20</t>
  </si>
  <si>
    <t xml:space="preserve">AT22 *ตัวหนังสือขาว </t>
  </si>
  <si>
    <t xml:space="preserve">HT2 *ตัวหนังสือขาว </t>
  </si>
  <si>
    <t xml:space="preserve">HPX </t>
  </si>
  <si>
    <t xml:space="preserve">AT2-X *ตัวหนังสือขาว </t>
  </si>
  <si>
    <t>AT781</t>
  </si>
  <si>
    <t xml:space="preserve">SA1000 </t>
  </si>
  <si>
    <t>SA2000 *ตัวหนังสือดำ</t>
  </si>
  <si>
    <t>SA2000 *ตัวหนังสือขาว</t>
  </si>
  <si>
    <t>H/T2</t>
  </si>
  <si>
    <t>A/T 3W</t>
  </si>
  <si>
    <t>GC1</t>
  </si>
  <si>
    <t xml:space="preserve">AT5 </t>
  </si>
  <si>
    <t>KAIJU 2 *ตัวหนังสือขาว</t>
  </si>
  <si>
    <t>TERRAMAX H/T</t>
  </si>
  <si>
    <t>TERRAMAX A/T</t>
  </si>
  <si>
    <t>อัพเดท 26/04/69</t>
  </si>
  <si>
    <t>เบอร์ยาง : 245/75R16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</si>
  <si>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</si>
  <si>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</si>
  <si>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KM2 *ตัวหนังสือขาว</t>
  </si>
  <si>
    <t>M/T 01</t>
  </si>
  <si>
    <t>TR281</t>
  </si>
  <si>
    <t>อัพเดท 01/08/68</t>
  </si>
  <si>
    <t>เบอร์ยาง : 255/70R16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</si>
  <si>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</si>
  <si>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</si>
  <si>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KO2 *ตัวหนังสือขาว </t>
  </si>
  <si>
    <t>D685 H/T</t>
  </si>
  <si>
    <t>1024</t>
  </si>
  <si>
    <t>0624</t>
  </si>
  <si>
    <t>Agility SUV</t>
  </si>
  <si>
    <t>เบอร์ยาง : 265/70R16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</si>
  <si>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</si>
  <si>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</si>
  <si>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KO3 *ตัวหนังสือขาว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</si>
  <si>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MICKEY </t>
    </r>
    <r>
      <rPr>
        <rFont val="Arial"/>
        <color theme="1"/>
        <sz val="9.0"/>
      </rPr>
      <t>THOMPSON</t>
    </r>
  </si>
  <si>
    <t>BAJA EXP</t>
  </si>
  <si>
    <r>
      <rPr>
        <rFont val="Arial"/>
        <color theme="1"/>
      </rPr>
      <t>H/T 100</t>
    </r>
    <r>
      <rPr>
        <rFont val="Arial"/>
        <color rgb="FFFF0000"/>
      </rPr>
      <t xml:space="preserve"> *4เส้น ลด200.-</t>
    </r>
  </si>
  <si>
    <t>LE-02</t>
  </si>
  <si>
    <r>
      <rPr>
        <rFont val="Arial"/>
        <color theme="1"/>
      </rPr>
      <t xml:space="preserve">H/L 001 </t>
    </r>
    <r>
      <rPr>
        <rFont val="Arial"/>
        <color rgb="FFFF0000"/>
      </rPr>
      <t>*4เส้น ลด400.-</t>
    </r>
  </si>
  <si>
    <r>
      <rPr>
        <rFont val="Arial"/>
        <color theme="1"/>
      </rPr>
      <t xml:space="preserve">D840 H/T </t>
    </r>
    <r>
      <rPr>
        <rFont val="Arial"/>
        <color rgb="FFFF0000"/>
      </rPr>
      <t>*sale</t>
    </r>
  </si>
  <si>
    <t>D840 H/T</t>
  </si>
  <si>
    <r>
      <rPr>
        <rFont val="Arial"/>
        <color theme="1"/>
      </rPr>
      <t xml:space="preserve">A/T 002 *ตัวหนังสือขาว </t>
    </r>
    <r>
      <rPr>
        <rFont val="Arial"/>
        <color rgb="FFFF0000"/>
      </rPr>
      <t>*sale</t>
    </r>
  </si>
  <si>
    <r>
      <rPr>
        <rFont val="Arial"/>
        <color theme="1"/>
      </rPr>
      <t xml:space="preserve">A/T 002 *ตัวหนังสือขาว </t>
    </r>
    <r>
      <rPr>
        <rFont val="Arial"/>
        <color rgb="FFFF0000"/>
      </rPr>
      <t>*4เส้น ลด400.-</t>
    </r>
  </si>
  <si>
    <r>
      <rPr>
        <rFont val="Arial"/>
        <color theme="1"/>
      </rPr>
      <t xml:space="preserve">LTX TRAIL </t>
    </r>
    <r>
      <rPr>
        <rFont val="Arial"/>
        <color rgb="FFFF0000"/>
      </rPr>
      <t>*sale</t>
    </r>
  </si>
  <si>
    <r>
      <rPr>
        <rFont val="Arial"/>
        <color theme="1"/>
      </rPr>
      <t xml:space="preserve">PRIMACY 5 </t>
    </r>
    <r>
      <rPr>
        <rFont val="Arial"/>
        <color rgb="FFFF0000"/>
      </rPr>
      <t>*sale</t>
    </r>
  </si>
  <si>
    <t xml:space="preserve">G94 A/T </t>
  </si>
  <si>
    <t xml:space="preserve">G062 H/T4 </t>
  </si>
  <si>
    <r>
      <rPr>
        <rFont val="Arial"/>
        <color theme="1"/>
      </rPr>
      <t>G015 A/T *ตัวหนังสือขาว</t>
    </r>
    <r>
      <rPr>
        <rFont val="Arial"/>
        <color rgb="FFFF0000"/>
      </rPr>
      <t xml:space="preserve"> *sale</t>
    </r>
  </si>
  <si>
    <r>
      <rPr>
        <rFont val="Arial"/>
        <color theme="1"/>
      </rPr>
      <t>G016 X-AT *ตัวหนังสือดำ</t>
    </r>
    <r>
      <rPr>
        <rFont val="Arial"/>
        <color rgb="FFFF0000"/>
      </rPr>
      <t xml:space="preserve"> *sale</t>
    </r>
  </si>
  <si>
    <t>G018 A/T4 *ตัวหนังสือขาว</t>
  </si>
  <si>
    <t>SCORPION ATR</t>
  </si>
  <si>
    <t>OPEN COUNTRY R/T *ตัวหนังสือขาว</t>
  </si>
  <si>
    <r>
      <rPr>
        <rFont val="Arial"/>
        <color theme="1"/>
      </rPr>
      <t>MAXGUARD SUV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</si>
  <si>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>AT5  *ตัวหนังสือขาว</t>
    </r>
    <r>
      <rPr>
        <rFont val="Arial"/>
        <color rgb="FFFF0000"/>
      </rPr>
      <t xml:space="preserve"> *sale</t>
    </r>
  </si>
  <si>
    <t xml:space="preserve">AT20 </t>
  </si>
  <si>
    <t>AT22 *ตัวหนังสือขาว</t>
  </si>
  <si>
    <t>HT</t>
  </si>
  <si>
    <t>HT2</t>
  </si>
  <si>
    <t>SA5000 *ตัวหนังสือดำ</t>
  </si>
  <si>
    <t>MT</t>
  </si>
  <si>
    <t>SA5000 *ตัวหนังสือขาว</t>
  </si>
  <si>
    <t>AT52</t>
  </si>
  <si>
    <r>
      <rPr>
        <rFont val="Arial"/>
        <color theme="1"/>
      </rPr>
      <t>G127</t>
    </r>
    <r>
      <rPr>
        <rFont val="Arial"/>
        <color rgb="FFFF0000"/>
      </rPr>
      <t xml:space="preserve"> </t>
    </r>
  </si>
  <si>
    <t>SL399 *ตัวหนังสือขาว</t>
  </si>
  <si>
    <t xml:space="preserve">HT2 </t>
  </si>
  <si>
    <t>RT1 *ตัวหนังสือขาว</t>
  </si>
  <si>
    <t>AT5</t>
  </si>
  <si>
    <t>WILDPEAK A/T 01</t>
  </si>
  <si>
    <t>TERRAMAX AT4S</t>
  </si>
  <si>
    <t>TERRAMAX RT</t>
  </si>
  <si>
    <t>TERRAMAX MT</t>
  </si>
  <si>
    <t>KAIJU 2</t>
  </si>
  <si>
    <t>HAMMER A/T *ตัวหนังสือขาว</t>
  </si>
  <si>
    <t xml:space="preserve">AT </t>
  </si>
  <si>
    <t>HA11 *ตัวหนังสือขาว</t>
  </si>
  <si>
    <t>เบอร์ยาง : 265/75R16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</si>
  <si>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</si>
  <si>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</si>
  <si>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0825</t>
  </si>
  <si>
    <r>
      <rPr>
        <rFont val="Arial"/>
        <color theme="1"/>
      </rPr>
      <t>A/T 001</t>
    </r>
    <r>
      <rPr>
        <rFont val="Arial"/>
        <color rgb="FFFF0000"/>
      </rPr>
      <t xml:space="preserve"> *sale</t>
    </r>
  </si>
  <si>
    <t>0325</t>
  </si>
  <si>
    <r>
      <rPr>
        <rFont val="Arial"/>
        <color theme="1"/>
      </rPr>
      <t xml:space="preserve">G015 A/T *ตัวหนังสือขาว </t>
    </r>
    <r>
      <rPr>
        <rFont val="Arial"/>
        <color rgb="FFFF0000"/>
      </rPr>
      <t>*sale</t>
    </r>
  </si>
  <si>
    <r>
      <rPr>
        <rFont val="Arial"/>
        <color theme="1"/>
      </rPr>
      <t>HT2</t>
    </r>
    <r>
      <rPr>
        <rFont val="Arial"/>
        <color rgb="FFFF0000"/>
      </rPr>
      <t xml:space="preserve"> *sale</t>
    </r>
  </si>
  <si>
    <r>
      <rPr>
        <rFont val="Arial"/>
        <color theme="1"/>
      </rPr>
      <t>HT2</t>
    </r>
    <r>
      <rPr>
        <rFont val="Arial"/>
        <color rgb="FFFF0000"/>
      </rPr>
      <t xml:space="preserve"> </t>
    </r>
  </si>
  <si>
    <t>AT2 X *ตัวหนังสือขาว</t>
  </si>
  <si>
    <t>A/T3W</t>
  </si>
  <si>
    <t>RT01</t>
  </si>
  <si>
    <t>APTERRA AT2</t>
  </si>
  <si>
    <t>TERRAMAX AT61</t>
  </si>
  <si>
    <t>ALL TERRAIN A/T</t>
  </si>
  <si>
    <t>อัพเดท 30/06/68</t>
  </si>
  <si>
    <t>เบอร์ยาง : 275/70R16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</si>
  <si>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</si>
  <si>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</si>
  <si>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เบอร์ยาง : 285/75R16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</si>
  <si>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</si>
  <si>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</si>
  <si>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KO3</t>
  </si>
  <si>
    <t>COOPER</t>
  </si>
  <si>
    <t>WILDPEAK M/T</t>
  </si>
  <si>
    <t>PERIGRIP</t>
  </si>
  <si>
    <t>RT WARRIOR</t>
  </si>
  <si>
    <t>RT</t>
  </si>
  <si>
    <t>AT980 *ตัวหนังสือขาว</t>
  </si>
  <si>
    <t>SA2000</t>
  </si>
  <si>
    <t>อัพเดท 24/02/69</t>
  </si>
  <si>
    <t>เบอร์ยาง : 205/40R17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</si>
  <si>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</si>
  <si>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</si>
  <si>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5</t>
  </si>
  <si>
    <t>เบอร์ยาง : 205/45R17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</si>
  <si>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</si>
  <si>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</si>
  <si>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</si>
  <si>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t>AL40</t>
  </si>
  <si>
    <t>V553</t>
  </si>
  <si>
    <t>V103 ZPS</t>
  </si>
  <si>
    <r>
      <rPr>
        <rFont val="Arial"/>
        <color theme="1"/>
      </rPr>
      <t>MAXDUARD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</si>
  <si>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>F1 SPORT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</si>
  <si>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 xml:space="preserve">LM705 </t>
    </r>
    <r>
      <rPr>
        <rFont val="Arial"/>
        <color rgb="FFFF0000"/>
      </rPr>
      <t>*sale</t>
    </r>
  </si>
  <si>
    <t>SPORT MAXX LUX</t>
  </si>
  <si>
    <t xml:space="preserve">V2 </t>
  </si>
  <si>
    <r>
      <rPr>
        <rFont val="Arial"/>
        <color theme="1"/>
      </rPr>
      <t>PS72 SPORT</t>
    </r>
    <r>
      <rPr>
        <rFont val="Arial"/>
        <color rgb="FFFF0000"/>
      </rPr>
      <t xml:space="preserve"> *sale</t>
    </r>
  </si>
  <si>
    <t>PS72 SPORT</t>
  </si>
  <si>
    <t xml:space="preserve">HP5 </t>
  </si>
  <si>
    <t xml:space="preserve">KC1000 </t>
  </si>
  <si>
    <t>G107</t>
  </si>
  <si>
    <t>ASPIRE 4G+</t>
  </si>
  <si>
    <t>NA305</t>
  </si>
  <si>
    <t>SA07</t>
  </si>
  <si>
    <t>เบอร์ยาง : 205/50R17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</si>
  <si>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</si>
  <si>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</si>
  <si>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0925</t>
  </si>
  <si>
    <r>
      <rPr>
        <rFont val="Arial"/>
        <color theme="1"/>
      </rPr>
      <t xml:space="preserve">TURANZA 6 </t>
    </r>
    <r>
      <rPr>
        <rFont val="Arial"/>
        <color rgb="FFFF0000"/>
      </rPr>
      <t>*sale</t>
    </r>
  </si>
  <si>
    <r>
      <rPr>
        <rFont val="Arial"/>
        <color theme="1"/>
      </rPr>
      <t xml:space="preserve">V553 </t>
    </r>
    <r>
      <rPr>
        <rFont val="Arial"/>
        <color rgb="FFFF0000"/>
      </rPr>
      <t>*sale</t>
    </r>
  </si>
  <si>
    <t xml:space="preserve">MAXDUARD </t>
  </si>
  <si>
    <t>PS71</t>
  </si>
  <si>
    <t xml:space="preserve">RP76 </t>
  </si>
  <si>
    <t>SOLMAX 1</t>
  </si>
  <si>
    <r>
      <rPr>
        <rFont val="Arial"/>
        <color theme="1"/>
      </rPr>
      <t>TE307</t>
    </r>
    <r>
      <rPr>
        <rFont val="Arial"/>
        <color rgb="FFFF0000"/>
      </rPr>
      <t xml:space="preserve"> *sale</t>
    </r>
  </si>
  <si>
    <t>RP76 *OE DOLPHIN</t>
  </si>
  <si>
    <t>อัพเดท  17/04/69</t>
  </si>
  <si>
    <t>เบอร์ยาง : 205/55R17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</si>
  <si>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</si>
  <si>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</si>
  <si>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EP150 </t>
    </r>
    <r>
      <rPr>
        <rFont val="Arial"/>
        <color theme="1"/>
        <sz val="8.0"/>
      </rPr>
      <t>*OE EXPANDER HEV</t>
    </r>
  </si>
  <si>
    <r>
      <t xml:space="preserve">TURANZA 6 </t>
    </r>
    <r>
      <rPr>
        <rFont val="Arial"/>
        <color rgb="FFFF0000"/>
      </rPr>
      <t>*sale</t>
    </r>
  </si>
  <si>
    <t>T001</t>
  </si>
  <si>
    <t>PRIMACY 4 *MO</t>
  </si>
  <si>
    <t>E70 *OE N/S KICK</t>
  </si>
  <si>
    <t>CINTURATO C3</t>
  </si>
  <si>
    <t>ECO CONTACT 6</t>
  </si>
  <si>
    <r>
      <rPr>
        <rFont val="Arial"/>
        <color theme="1"/>
      </rPr>
      <t xml:space="preserve">ECO CONTACT 6 *MO </t>
    </r>
    <r>
      <rPr>
        <rFont val="Arial"/>
        <color rgb="FFFF0000"/>
      </rPr>
      <t>*sale</t>
    </r>
  </si>
  <si>
    <r>
      <rPr>
        <rFont val="Arial"/>
        <color theme="1"/>
      </rPr>
      <t>MAXGUARD</t>
    </r>
    <r>
      <rPr>
        <rFont val="Arial"/>
        <color rgb="FFFF0000"/>
      </rPr>
      <t xml:space="preserve"> </t>
    </r>
  </si>
  <si>
    <t>EC300+ *OE N/S KICK</t>
  </si>
  <si>
    <r>
      <rPr>
        <rFont val="Arial"/>
        <color theme="1"/>
      </rPr>
      <t>K135</t>
    </r>
    <r>
      <rPr>
        <rFont val="Arial"/>
        <color rgb="FFFF0000"/>
      </rPr>
      <t xml:space="preserve"> </t>
    </r>
  </si>
  <si>
    <t>PS71 *KR</t>
  </si>
  <si>
    <r>
      <rPr>
        <rFont val="Arial"/>
        <color theme="1"/>
      </rPr>
      <t>KC1000</t>
    </r>
    <r>
      <rPr>
        <rFont val="Arial"/>
        <color rgb="FFFF0000"/>
      </rPr>
      <t xml:space="preserve"> </t>
    </r>
  </si>
  <si>
    <t>HH16</t>
  </si>
  <si>
    <t>อัพเดท 09/02/67</t>
  </si>
  <si>
    <t>เบอร์ยาง : 215/40R17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</si>
  <si>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</si>
  <si>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</si>
  <si>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TECHNO SPORTS</t>
  </si>
  <si>
    <t>อัพเดท 17/05/69</t>
  </si>
  <si>
    <t>เบอร์ยาง : 215/45R17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</si>
  <si>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</si>
  <si>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</si>
  <si>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</si>
  <si>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RE005 </t>
    </r>
    <r>
      <rPr>
        <rFont val="Arial"/>
        <color rgb="FFFF0000"/>
      </rPr>
      <t>*4เส้น ลด400.-</t>
    </r>
  </si>
  <si>
    <r>
      <rPr>
        <rFont val="Arial"/>
        <color theme="1"/>
      </rPr>
      <t>V701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</si>
  <si>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</si>
  <si>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</si>
  <si>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t xml:space="preserve">MC7 </t>
  </si>
  <si>
    <r>
      <t xml:space="preserve">C2S </t>
    </r>
    <r>
      <rPr>
        <rFont val="Arial"/>
        <color rgb="FFFF0000"/>
      </rPr>
      <t>*sale</t>
    </r>
  </si>
  <si>
    <t>0125</t>
  </si>
  <si>
    <t xml:space="preserve">C2S </t>
  </si>
  <si>
    <r>
      <rPr>
        <rFont val="Arial"/>
        <color theme="1"/>
      </rPr>
      <t>V12</t>
    </r>
    <r>
      <rPr>
        <rFont val="Arial"/>
        <color rgb="FFFF0000"/>
      </rPr>
      <t xml:space="preserve"> </t>
    </r>
  </si>
  <si>
    <r>
      <rPr>
        <rFont val="Arial"/>
        <color theme="1"/>
      </rPr>
      <t>K135</t>
    </r>
    <r>
      <rPr>
        <rFont val="Arial"/>
        <color rgb="FFFF0000"/>
      </rPr>
      <t xml:space="preserve"> </t>
    </r>
  </si>
  <si>
    <r>
      <t xml:space="preserve">PS72 SPORT </t>
    </r>
    <r>
      <rPr>
        <rFont val="Arial"/>
        <color rgb="FFFF0000"/>
      </rPr>
      <t>*sale</t>
    </r>
  </si>
  <si>
    <t xml:space="preserve">PS72 SPORT </t>
  </si>
  <si>
    <t>SA37</t>
  </si>
  <si>
    <t xml:space="preserve">                                                              LINE : @thenuttire              โทร :  082-5595666    </t>
  </si>
  <si>
    <t>อัพเดท 08/06/69</t>
  </si>
  <si>
    <t>เบอร์ยาง : 215/50R17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</si>
  <si>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</si>
  <si>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</si>
  <si>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TECHNO</t>
    </r>
    <r>
      <rPr>
        <rFont val="Arial"/>
        <color rgb="FFFF0000"/>
      </rPr>
      <t xml:space="preserve"> *sale</t>
    </r>
  </si>
  <si>
    <r>
      <rPr>
        <rFont val="Arial"/>
        <color theme="1"/>
      </rPr>
      <t>EP300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</si>
  <si>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TURANZA 6 </t>
    </r>
    <r>
      <rPr>
        <rFont val="Arial"/>
        <color rgb="FFFF0000"/>
      </rPr>
      <t>*4เส้น ลด400.-</t>
    </r>
  </si>
  <si>
    <r>
      <rPr>
        <rFont val="Arial"/>
        <color theme="1"/>
      </rPr>
      <t xml:space="preserve">PILOT SPORT 5 </t>
    </r>
    <r>
      <rPr>
        <rFont val="Arial"/>
        <color rgb="FFFF0000"/>
      </rPr>
      <t>*sale</t>
    </r>
  </si>
  <si>
    <t>E PRIMACY</t>
  </si>
  <si>
    <r>
      <rPr>
        <rFont val="Arial"/>
        <color theme="1"/>
      </rPr>
      <t xml:space="preserve">AL30 </t>
    </r>
    <r>
      <rPr>
        <rFont val="Arial"/>
        <color rgb="FFFF0000"/>
      </rPr>
      <t>*sale</t>
    </r>
  </si>
  <si>
    <t>V551</t>
  </si>
  <si>
    <t>PREMIUM CONTACT C</t>
  </si>
  <si>
    <r>
      <rPr>
        <rFont val="Arial"/>
        <color theme="1"/>
      </rPr>
      <t>MAXGUARD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</si>
  <si>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</si>
  <si>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t xml:space="preserve">ComfortTred </t>
  </si>
  <si>
    <r>
      <rPr>
        <rFont val="Arial"/>
        <color theme="1"/>
      </rPr>
      <t xml:space="preserve">LM705 </t>
    </r>
    <r>
      <rPr>
        <rFont val="Arial"/>
        <color rgb="FFFF0000"/>
      </rPr>
      <t>*sale</t>
    </r>
  </si>
  <si>
    <r>
      <rPr>
        <rFont val="Arial"/>
        <color theme="1"/>
      </rPr>
      <t>DZ102+</t>
    </r>
    <r>
      <rPr>
        <rFont val="Arial"/>
        <color rgb="FFFF0000"/>
      </rPr>
      <t xml:space="preserve"> </t>
    </r>
  </si>
  <si>
    <r>
      <rPr>
        <rFont val="Arial"/>
        <color theme="1"/>
      </rPr>
      <t>V12</t>
    </r>
    <r>
      <rPr>
        <rFont val="Arial"/>
        <color rgb="FFFF0000"/>
      </rPr>
      <t xml:space="preserve"> </t>
    </r>
  </si>
  <si>
    <r>
      <t>K135</t>
    </r>
    <r>
      <rPr>
        <rFont val="Arial"/>
        <color rgb="FFFF0000"/>
      </rPr>
      <t xml:space="preserve"> </t>
    </r>
  </si>
  <si>
    <r>
      <rPr>
        <rFont val="Arial"/>
        <color theme="1"/>
      </rPr>
      <t>IK41</t>
    </r>
    <r>
      <rPr>
        <rFont val="Arial"/>
        <color rgb="FFFF0000"/>
      </rPr>
      <t xml:space="preserve"> *sale</t>
    </r>
  </si>
  <si>
    <r>
      <t>IH61</t>
    </r>
    <r>
      <rPr>
        <rFont val="Arial"/>
        <color rgb="FFFF0000"/>
      </rPr>
      <t xml:space="preserve"> </t>
    </r>
  </si>
  <si>
    <t>HS63 EV</t>
  </si>
  <si>
    <t>อัพเดท 23/06/69</t>
  </si>
  <si>
    <t>เบอร์ยาง : 215/55R17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</si>
  <si>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</si>
  <si>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</si>
  <si>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</si>
  <si>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TECHNO </t>
    </r>
    <r>
      <rPr>
        <rFont val="Arial"/>
        <color rgb="FFFF0000"/>
      </rPr>
      <t>*sale</t>
    </r>
  </si>
  <si>
    <r>
      <rPr>
        <rFont val="Arial"/>
        <color theme="1"/>
      </rPr>
      <t>EP300</t>
    </r>
    <r>
      <rPr>
        <rFont val="Arial"/>
        <color rgb="FFFF0000"/>
      </rPr>
      <t xml:space="preserve"> *4เส้น ลด400.-</t>
    </r>
  </si>
  <si>
    <r>
      <rPr>
        <rFont val="Arial"/>
        <color theme="1"/>
      </rPr>
      <t xml:space="preserve">ALENZA 001 </t>
    </r>
    <r>
      <rPr>
        <rFont val="Arial"/>
        <color rgb="FFFF0000"/>
      </rPr>
      <t>*sale</t>
    </r>
  </si>
  <si>
    <r>
      <rPr>
        <rFont val="Arial"/>
        <color theme="1"/>
      </rPr>
      <t xml:space="preserve">TURANZA 6 </t>
    </r>
    <r>
      <rPr>
        <rFont val="Arial"/>
        <color rgb="FFFF0000"/>
      </rPr>
      <t>*4เส้น ลด600.-</t>
    </r>
  </si>
  <si>
    <t xml:space="preserve">PILOT SPORT 5 </t>
  </si>
  <si>
    <r>
      <rPr>
        <rFont val="Arial"/>
        <color theme="1"/>
      </rPr>
      <t xml:space="preserve">AE51 </t>
    </r>
    <r>
      <rPr>
        <rFont val="Arial"/>
        <color rgb="FFFF0000"/>
      </rPr>
      <t>*sale</t>
    </r>
  </si>
  <si>
    <t>1825</t>
  </si>
  <si>
    <r>
      <rPr>
        <rFont val="Arial"/>
        <color theme="1"/>
      </rPr>
      <t>V553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</si>
  <si>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</si>
  <si>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r>
      <rPr>
        <rFont val="Arial"/>
        <color theme="1"/>
      </rPr>
      <t>F1 SPORT</t>
    </r>
    <r>
      <rPr>
        <rFont val="Arial"/>
        <color rgb="FFFF0000"/>
      </rPr>
      <t xml:space="preserve"> *4เส้น ลด200.-</t>
    </r>
  </si>
  <si>
    <t>ELECTRIC DRIVE</t>
  </si>
  <si>
    <t>CINTURATO ROSSO S-I</t>
  </si>
  <si>
    <r>
      <rPr>
        <rFont val="Arial"/>
        <color theme="1"/>
      </rPr>
      <t>C2S</t>
    </r>
    <r>
      <rPr>
        <rFont val="Arial"/>
        <color rgb="FFFF0000"/>
      </rPr>
      <t xml:space="preserve"> *sale</t>
    </r>
  </si>
  <si>
    <r>
      <rPr>
        <rFont val="Arial"/>
        <color theme="1"/>
      </rPr>
      <t>LM705</t>
    </r>
    <r>
      <rPr>
        <rFont val="Arial"/>
        <color rgb="FFFF0000"/>
      </rPr>
      <t xml:space="preserve"> *sale</t>
    </r>
  </si>
  <si>
    <t>SPORT MAXX050</t>
  </si>
  <si>
    <t>PS71 EV</t>
  </si>
  <si>
    <t>SILENZA</t>
  </si>
  <si>
    <t>Z-007</t>
  </si>
  <si>
    <t>เบอร์ยาง : 215/60R17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</si>
  <si>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</si>
  <si>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</si>
  <si>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H/L 33</t>
  </si>
  <si>
    <t xml:space="preserve">H/L 001 </t>
  </si>
  <si>
    <r>
      <rPr>
        <rFont val="Arial"/>
        <color theme="1"/>
      </rPr>
      <t xml:space="preserve">ALENZA 001 </t>
    </r>
    <r>
      <rPr>
        <rFont val="Arial"/>
        <color rgb="FFFF0000"/>
      </rPr>
      <t>*4เส้น ลด400.-</t>
    </r>
  </si>
  <si>
    <t xml:space="preserve">G058 </t>
  </si>
  <si>
    <t xml:space="preserve">AE61 </t>
  </si>
  <si>
    <r>
      <rPr>
        <rFont val="Arial"/>
        <color theme="1"/>
      </rPr>
      <t>V553</t>
    </r>
    <r>
      <rPr>
        <rFont val="Arial"/>
        <color rgb="FFFF0000"/>
      </rPr>
      <t xml:space="preserve"> </t>
    </r>
  </si>
  <si>
    <t>1425</t>
  </si>
  <si>
    <r>
      <rPr>
        <rFont val="Arial"/>
        <color theme="1"/>
      </rPr>
      <t xml:space="preserve">TRIPLEMAX 2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</si>
  <si>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</si>
  <si>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t xml:space="preserve">UC6 SUV </t>
  </si>
  <si>
    <r>
      <rPr>
        <rFont val="Arial"/>
        <color theme="1"/>
      </rPr>
      <t>CR1 SUV</t>
    </r>
    <r>
      <rPr>
        <rFont val="Arial"/>
        <color rgb="FFFF0000"/>
      </rPr>
      <t xml:space="preserve"> *sale</t>
    </r>
  </si>
  <si>
    <r>
      <rPr>
        <rFont val="Arial"/>
        <color theme="1"/>
      </rPr>
      <t>AT3</t>
    </r>
    <r>
      <rPr>
        <rFont val="Arial"/>
        <color rgb="FFFF0000"/>
      </rPr>
      <t xml:space="preserve"> </t>
    </r>
    <r>
      <rPr>
        <rFont val="Arial"/>
        <color theme="1"/>
      </rPr>
      <t>*ตัวหนังสือขาว</t>
    </r>
  </si>
  <si>
    <r>
      <rPr>
        <rFont val="Arial"/>
        <color theme="1"/>
      </rPr>
      <t xml:space="preserve">LM705 </t>
    </r>
    <r>
      <rPr>
        <rFont val="Arial"/>
        <color rgb="FFFF0000"/>
      </rPr>
      <t>*sale</t>
    </r>
  </si>
  <si>
    <t>HPM5S</t>
  </si>
  <si>
    <t>HS63 *OE-Hyundai</t>
  </si>
  <si>
    <r>
      <rPr>
        <rFont val="Arial"/>
        <color theme="1"/>
      </rPr>
      <t xml:space="preserve">PS71 EV </t>
    </r>
    <r>
      <rPr>
        <rFont val="Arial"/>
        <color rgb="FFFF0000"/>
      </rPr>
      <t>*sale</t>
    </r>
  </si>
  <si>
    <t>SU318A H/T *OE BYD ATTO 3</t>
  </si>
  <si>
    <t>อัพเดท 28/04/69</t>
  </si>
  <si>
    <t>เบอร์ยาง : 215/65R17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</si>
  <si>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</si>
  <si>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</si>
  <si>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                                                               เดอะนัทยางยนต์ THENUTTIRE by พิชัยการยางดินแดง							</t>
  </si>
  <si>
    <t>เบอร์ยาง : 225/45R17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</si>
  <si>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</si>
  <si>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</si>
  <si>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</si>
  <si>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theme="1"/>
      </rPr>
      <t>F01</t>
    </r>
    <r>
      <rPr>
        <rFont val="Arial"/>
        <color rgb="FFFF0000"/>
      </rPr>
      <t xml:space="preserve"> *sale</t>
    </r>
  </si>
  <si>
    <t>T005</t>
  </si>
  <si>
    <t>RUNFALT</t>
  </si>
  <si>
    <t>PILOT SPORT 4 ZP</t>
  </si>
  <si>
    <t>V601</t>
  </si>
  <si>
    <t>V052</t>
  </si>
  <si>
    <t>PZERO PZ4</t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</si>
  <si>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</si>
  <si>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</si>
  <si>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t xml:space="preserve">F1 ASYMMETRIC 6 </t>
  </si>
  <si>
    <t xml:space="preserve">                                                               เดอะนัทยางยนต์ THENUTTIRE by พิชัยการยางดินแดง                                                        </t>
  </si>
  <si>
    <t>เบอร์ยาง : 225/50R17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</si>
  <si>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</si>
  <si>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</si>
  <si>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DT30 </t>
  </si>
  <si>
    <r>
      <rPr>
        <rFont val="Arial"/>
        <color theme="1"/>
      </rPr>
      <t xml:space="preserve">EP300 </t>
    </r>
    <r>
      <rPr>
        <rFont val="Arial"/>
        <color rgb="FFFF0000"/>
      </rPr>
      <t>*sale</t>
    </r>
  </si>
  <si>
    <r>
      <rPr>
        <rFont val="Arial"/>
        <color theme="1"/>
      </rPr>
      <t>RE005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</si>
  <si>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S001 </t>
    </r>
    <r>
      <rPr>
        <rFont val="Arial"/>
        <color rgb="FFFF0000"/>
      </rPr>
      <t>*sale</t>
    </r>
  </si>
  <si>
    <t>3325</t>
  </si>
  <si>
    <r>
      <rPr>
        <rFont val="Arial"/>
        <color theme="1"/>
      </rPr>
      <t xml:space="preserve">T001 </t>
    </r>
    <r>
      <rPr>
        <rFont val="Arial"/>
        <color rgb="FFFF0000"/>
      </rPr>
      <t>*sale</t>
    </r>
  </si>
  <si>
    <t>3625</t>
  </si>
  <si>
    <r>
      <rPr>
        <rFont val="Arial"/>
        <color theme="1"/>
      </rPr>
      <t xml:space="preserve">T005 </t>
    </r>
    <r>
      <rPr>
        <rFont val="Arial"/>
        <color rgb="FFFF0000"/>
      </rPr>
      <t>*sale</t>
    </r>
  </si>
  <si>
    <t>0425</t>
  </si>
  <si>
    <t>PRIMACY 3 ST</t>
  </si>
  <si>
    <t>3624</t>
  </si>
  <si>
    <t>PRIMACY 3 ZP *MOE</t>
  </si>
  <si>
    <t xml:space="preserve">V103 ZPS </t>
  </si>
  <si>
    <r>
      <rPr>
        <rFont val="Arial"/>
        <color theme="1"/>
      </rPr>
      <t xml:space="preserve">ComfortTred </t>
    </r>
    <r>
      <rPr>
        <rFont val="Arial"/>
        <color rgb="FFFF0000"/>
      </rPr>
      <t>*เหลือ 2 เส้น</t>
    </r>
  </si>
  <si>
    <r>
      <rPr>
        <rFont val="Arial"/>
        <color theme="1"/>
      </rPr>
      <t xml:space="preserve">F1 ASYMMETRIC 6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</si>
  <si>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CINTURATO P7 * </t>
    </r>
    <r>
      <rPr>
        <rFont val="Arial"/>
        <color rgb="FFFF0000"/>
      </rPr>
      <t>(ป.ก)</t>
    </r>
  </si>
  <si>
    <r>
      <rPr>
        <rFont val="Arial"/>
        <color theme="1"/>
      </rPr>
      <t>MC7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</si>
  <si>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MAXGUARD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</si>
  <si>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</si>
  <si>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r>
      <rPr>
        <rFont val="Arial"/>
        <color theme="1"/>
      </rPr>
      <t>EC300+</t>
    </r>
    <r>
      <rPr>
        <rFont val="Arial"/>
        <color rgb="FFFF0000"/>
      </rPr>
      <t xml:space="preserve"> </t>
    </r>
  </si>
  <si>
    <t>K125</t>
  </si>
  <si>
    <t>0124</t>
  </si>
  <si>
    <t>SOLMAX1</t>
  </si>
  <si>
    <t>อัพเดท 10/06/69</t>
  </si>
  <si>
    <t>เบอร์ยาง : 225/55R17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</si>
  <si>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</si>
  <si>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</si>
  <si>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</si>
  <si>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rgb="FF000000"/>
      </rPr>
      <t xml:space="preserve">TECHNO </t>
    </r>
    <r>
      <rPr>
        <rFont val="Arial"/>
        <color rgb="FF000000"/>
      </rPr>
      <t>SPORT</t>
    </r>
  </si>
  <si>
    <r>
      <rPr>
        <rFont val="Arial"/>
        <color theme="1"/>
      </rPr>
      <t xml:space="preserve">TURANZA 6 </t>
    </r>
    <r>
      <rPr>
        <rFont val="Arial"/>
        <color rgb="FFFF0000"/>
      </rPr>
      <t>*4เส้น ลด500.-</t>
    </r>
  </si>
  <si>
    <t>AE61</t>
  </si>
  <si>
    <t>CINTURATO P7 *MOE</t>
  </si>
  <si>
    <r>
      <rPr>
        <rFont val="Arial"/>
        <color theme="1"/>
      </rPr>
      <t xml:space="preserve">F1 ASYMMETRIC 6 </t>
    </r>
    <r>
      <rPr>
        <rFont val="Arial"/>
        <color rgb="FFFF0000"/>
      </rPr>
      <t>*4เส้น ลด200.-</t>
    </r>
  </si>
  <si>
    <t>PREMIUM CONTACT 6</t>
  </si>
  <si>
    <r>
      <rPr>
        <rFont val="Arial"/>
        <color theme="1"/>
      </rPr>
      <t>MAXGUARD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</si>
  <si>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>F1 SPORT</t>
    </r>
    <r>
      <rPr>
        <rFont val="Arial"/>
        <color rgb="FFFF0000"/>
      </rPr>
      <t xml:space="preserve"> *4เส้น ลด200.-</t>
    </r>
  </si>
  <si>
    <r>
      <rPr>
        <rFont val="Arial"/>
        <color theme="1"/>
        <sz val="10.0"/>
      </rPr>
      <t>BLUE RESPONSE TG</t>
    </r>
    <r>
      <rPr>
        <rFont val="Arial"/>
        <color theme="1"/>
        <sz val="10.0"/>
      </rPr>
      <t xml:space="preserve"> </t>
    </r>
  </si>
  <si>
    <r>
      <rPr>
        <rFont val="Arial"/>
        <color theme="1"/>
      </rPr>
      <t xml:space="preserve">K135 </t>
    </r>
    <r>
      <rPr>
        <rFont val="Arial"/>
        <color rgb="FFFF0000"/>
      </rPr>
      <t>*4เส้น Lotus 500.-</t>
    </r>
  </si>
  <si>
    <r>
      <rPr>
        <rFont val="Arial"/>
        <color theme="1"/>
      </rPr>
      <t xml:space="preserve">PS31 </t>
    </r>
    <r>
      <rPr>
        <rFont val="Arial"/>
        <color rgb="FFFF0000"/>
      </rPr>
      <t>*sale</t>
    </r>
  </si>
  <si>
    <r>
      <rPr>
        <rFont val="Arial"/>
        <color theme="1"/>
      </rPr>
      <t xml:space="preserve">PS72 SPORT </t>
    </r>
    <r>
      <rPr>
        <rFont val="Arial"/>
        <color rgb="FFFF0000"/>
      </rPr>
      <t>*sale</t>
    </r>
  </si>
  <si>
    <t>อัพเดท 01/06/69</t>
  </si>
  <si>
    <t>เบอร์ยาง : 225/60R17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</si>
  <si>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</si>
  <si>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</si>
  <si>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H/L 001 </t>
    </r>
    <r>
      <rPr>
        <rFont val="Arial"/>
        <color rgb="FFFF0000"/>
      </rPr>
      <t>*sale</t>
    </r>
  </si>
  <si>
    <t xml:space="preserve">PRIMACY SUV+ </t>
  </si>
  <si>
    <r>
      <rPr>
        <rFont val="Arial"/>
        <color theme="1"/>
      </rPr>
      <t xml:space="preserve">V61 </t>
    </r>
    <r>
      <rPr>
        <rFont val="Arial"/>
        <color rgb="FFFF0000"/>
      </rPr>
      <t>*sale</t>
    </r>
  </si>
  <si>
    <t xml:space="preserve">V61 </t>
  </si>
  <si>
    <t>UX7</t>
  </si>
  <si>
    <r>
      <rPr>
        <rFont val="Arial"/>
        <color theme="1"/>
      </rPr>
      <t>MAXGUARD SUV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</si>
  <si>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 xml:space="preserve">ComfortTred </t>
    </r>
    <r>
      <rPr>
        <rFont val="Arial"/>
        <color rgb="FFFF0000"/>
      </rPr>
      <t>*4เส้น ลด200.-</t>
    </r>
  </si>
  <si>
    <r>
      <rPr>
        <rFont val="Arial"/>
        <color theme="1"/>
      </rPr>
      <t>PT5</t>
    </r>
    <r>
      <rPr>
        <rFont val="Arial"/>
        <color rgb="FFFF0000"/>
      </rPr>
      <t xml:space="preserve"> </t>
    </r>
  </si>
  <si>
    <t>HP71 EV</t>
  </si>
  <si>
    <t>SOLMAX1 SUV</t>
  </si>
  <si>
    <r>
      <rPr>
        <rFont val="Arial"/>
        <color theme="1"/>
      </rPr>
      <t>TS601</t>
    </r>
    <r>
      <rPr>
        <rFont val="Arial"/>
        <color rgb="FFFF0000"/>
      </rPr>
      <t xml:space="preserve"> *sale</t>
    </r>
  </si>
  <si>
    <t>อัพเดท 21/05/69</t>
  </si>
  <si>
    <t>เบอร์ยาง : 225/65R17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</si>
  <si>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</si>
  <si>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</si>
  <si>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KO3 *ตัวหนังสือดำ </t>
  </si>
  <si>
    <t xml:space="preserve">D470 </t>
  </si>
  <si>
    <r>
      <rPr>
        <rFont val="Arial"/>
        <color theme="1"/>
      </rPr>
      <t xml:space="preserve">H/L 001 </t>
    </r>
    <r>
      <rPr>
        <rFont val="Arial"/>
        <color rgb="FFFF0000"/>
      </rPr>
      <t>*4เส้น ลด400.-</t>
    </r>
  </si>
  <si>
    <r>
      <rPr>
        <rFont val="Arial"/>
        <color theme="1"/>
      </rPr>
      <t>PRIMACY 5</t>
    </r>
    <r>
      <rPr>
        <rFont val="Arial"/>
        <color rgb="FFFF0000"/>
      </rPr>
      <t xml:space="preserve"> *sale</t>
    </r>
  </si>
  <si>
    <t>PILOT SPORT 4 SUV</t>
  </si>
  <si>
    <t>V61</t>
  </si>
  <si>
    <t>G018 A/T4 ตัวหนังสือขาว</t>
  </si>
  <si>
    <t xml:space="preserve">CROSS CONTACT LX </t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</si>
  <si>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ลด800.-</t>
    </r>
  </si>
  <si>
    <r>
      <rPr>
        <rFont val="Arial"/>
        <color theme="1"/>
      </rPr>
      <t xml:space="preserve">EFF GRIP PER SUV </t>
    </r>
    <r>
      <rPr>
        <rFont val="Arial"/>
        <color rgb="FFFF0000"/>
      </rPr>
      <t>*4เส้น ลด200.-</t>
    </r>
  </si>
  <si>
    <r>
      <rPr>
        <rFont val="Arial"/>
        <color theme="1"/>
      </rPr>
      <t>HP3</t>
    </r>
    <r>
      <rPr>
        <rFont val="Arial"/>
        <color rgb="FFFF0000"/>
      </rPr>
      <t xml:space="preserve"> </t>
    </r>
  </si>
  <si>
    <t>HPX</t>
  </si>
  <si>
    <t>KL33</t>
  </si>
  <si>
    <t>SU321 H/T</t>
  </si>
  <si>
    <t>อัพเดท 24/05/66</t>
  </si>
  <si>
    <t>เบอร์ยาง : 225/70R17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</si>
  <si>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</si>
  <si>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</si>
  <si>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AT20 *OE REVO</t>
  </si>
  <si>
    <t>อัพเดท 05/01/68</t>
  </si>
  <si>
    <t>เบอร์ยาง : 235/40R17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</si>
  <si>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</si>
  <si>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</si>
  <si>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17/04/69</t>
  </si>
  <si>
    <t>เบอร์ยาง : 235/45R17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</si>
  <si>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</si>
  <si>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</si>
  <si>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AE51 </t>
    </r>
    <r>
      <rPr>
        <rFont val="Arial"/>
        <color rgb="FFFF0000"/>
      </rPr>
      <t>*sale</t>
    </r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</si>
  <si>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</si>
  <si>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t>MC6</t>
  </si>
  <si>
    <r>
      <rPr>
        <rFont val="Arial"/>
        <color theme="1"/>
      </rPr>
      <t xml:space="preserve">LM705 </t>
    </r>
    <r>
      <rPr>
        <rFont val="Arial"/>
        <color rgb="FFFF0000"/>
      </rPr>
      <t>*sale</t>
    </r>
  </si>
  <si>
    <t xml:space="preserve">SPORT MAXX LUX </t>
  </si>
  <si>
    <t>SAV1</t>
  </si>
  <si>
    <t>เบอร์ยาง : 235/50R17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</si>
  <si>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</si>
  <si>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</si>
  <si>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1626</t>
  </si>
  <si>
    <t>อัพเดท 12/05/69</t>
  </si>
  <si>
    <t>เบอร์ยาง : 235/55R17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</si>
  <si>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</si>
  <si>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</si>
  <si>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PRIMACY 5</t>
    </r>
    <r>
      <rPr>
        <rFont val="Arial"/>
        <color rgb="FFFF0000"/>
      </rPr>
      <t xml:space="preserve"> *sale</t>
    </r>
  </si>
  <si>
    <r>
      <rPr>
        <rFont val="Arial"/>
        <color theme="1"/>
      </rPr>
      <t>DZ102+</t>
    </r>
    <r>
      <rPr>
        <rFont val="Arial"/>
        <color rgb="FFFF0000"/>
      </rPr>
      <t xml:space="preserve"> </t>
    </r>
  </si>
  <si>
    <t>ATREZZO TCON</t>
  </si>
  <si>
    <t>อัพเดท 14/06/69</t>
  </si>
  <si>
    <t>เบอร์ยาง : 235/60R17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</si>
  <si>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</si>
  <si>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</si>
  <si>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H/L 001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</si>
  <si>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RY55 </t>
    </r>
    <r>
      <rPr>
        <rFont val="Arial"/>
        <color theme="1"/>
        <sz val="9.0"/>
      </rPr>
      <t>*OE MAJESTY</t>
    </r>
  </si>
  <si>
    <r>
      <rPr>
        <rFont val="Arial"/>
        <color theme="1"/>
      </rPr>
      <t xml:space="preserve">G058 </t>
    </r>
    <r>
      <rPr>
        <rFont val="Arial"/>
        <color rgb="FFFF0000"/>
      </rPr>
      <t>*sale</t>
    </r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</si>
  <si>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</si>
  <si>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LT30A </t>
    </r>
    <r>
      <rPr>
        <rFont val="Arial"/>
        <color theme="1"/>
        <sz val="8.0"/>
      </rPr>
      <t>*OE MAJESTY</t>
    </r>
  </si>
  <si>
    <t>HP3</t>
  </si>
  <si>
    <r>
      <rPr>
        <rFont val="Arial"/>
        <color theme="1"/>
      </rPr>
      <t>K135</t>
    </r>
    <r>
      <rPr>
        <rFont val="Arial"/>
        <color rgb="FFFF0000"/>
      </rPr>
      <t xml:space="preserve"> </t>
    </r>
  </si>
  <si>
    <t>TR259</t>
  </si>
  <si>
    <t>เบอร์ยาง : 235/65R17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</si>
  <si>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</si>
  <si>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</si>
  <si>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H/L 001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</si>
  <si>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</si>
  <si>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t xml:space="preserve">GRIP PERFORMANCE </t>
  </si>
  <si>
    <r>
      <rPr>
        <rFont val="Arial"/>
        <color theme="1"/>
      </rPr>
      <t>SPORT MAXX060+</t>
    </r>
    <r>
      <rPr>
        <rFont val="Arial"/>
        <color rgb="FFFF0000"/>
      </rPr>
      <t xml:space="preserve"> *sale</t>
    </r>
  </si>
  <si>
    <t xml:space="preserve">HP2 </t>
  </si>
  <si>
    <t>PS71 SUV</t>
  </si>
  <si>
    <t>SOLMAX 1 SUV</t>
  </si>
  <si>
    <t>H2 SUV</t>
  </si>
  <si>
    <t>อัพเดท 02/02/69</t>
  </si>
  <si>
    <t>เบอร์ยาง : 245/40R17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</si>
  <si>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</si>
  <si>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</si>
  <si>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S001</t>
  </si>
  <si>
    <t>2024</t>
  </si>
  <si>
    <t>0924</t>
  </si>
  <si>
    <t>เบอร์ยาง : 245/45R17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</si>
  <si>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</si>
  <si>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</si>
  <si>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PILOT SPORT 5 </t>
    </r>
    <r>
      <rPr>
        <rFont val="Arial"/>
        <color rgb="FFFF0000"/>
      </rPr>
      <t>*sale</t>
    </r>
  </si>
  <si>
    <r>
      <rPr>
        <rFont val="Arial"/>
        <color theme="1"/>
      </rPr>
      <t>PRIMACY 5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</si>
  <si>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LM705 </t>
    </r>
    <r>
      <rPr>
        <rFont val="Arial"/>
        <color rgb="FFFF0000"/>
      </rPr>
      <t>*sale</t>
    </r>
  </si>
  <si>
    <t>3525</t>
  </si>
  <si>
    <r>
      <rPr>
        <rFont val="Arial"/>
        <color theme="1"/>
      </rPr>
      <t xml:space="preserve">V12 </t>
    </r>
    <r>
      <rPr>
        <rFont val="Arial"/>
        <color rgb="FFFF0000"/>
      </rPr>
      <t>*sale</t>
    </r>
  </si>
  <si>
    <r>
      <rPr>
        <rFont val="Arial"/>
        <color theme="1"/>
      </rPr>
      <t>PS72 SPORT</t>
    </r>
    <r>
      <rPr>
        <rFont val="Arial"/>
        <color rgb="FFFF0000"/>
      </rPr>
      <t xml:space="preserve"> *sale</t>
    </r>
  </si>
  <si>
    <t>อัพเดท 04/05/66</t>
  </si>
  <si>
    <t>เบอร์ยาง : 245/55R17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</si>
  <si>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</si>
  <si>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</si>
  <si>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HP71</t>
  </si>
  <si>
    <t>อัพเดท 19/02/67</t>
  </si>
  <si>
    <t>เบอร์ยาง :  245/65R17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</si>
  <si>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</si>
  <si>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</si>
  <si>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18/12/68</t>
  </si>
  <si>
    <t>เบอร์ยาง :  245/70R17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</si>
  <si>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</si>
  <si>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</si>
  <si>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13/05/69</t>
  </si>
  <si>
    <t>เบอร์ยาง : 255/40R17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</si>
  <si>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</si>
  <si>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</si>
  <si>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DZ102+ </t>
    </r>
    <r>
      <rPr>
        <rFont val="Arial"/>
        <color rgb="FFFF0000"/>
      </rPr>
      <t>*sale</t>
    </r>
  </si>
  <si>
    <r>
      <rPr>
        <rFont val="Arial"/>
        <color theme="1"/>
      </rPr>
      <t xml:space="preserve">PS71 </t>
    </r>
    <r>
      <rPr>
        <rFont val="Arial"/>
        <color rgb="FFFF0000"/>
      </rPr>
      <t xml:space="preserve"> </t>
    </r>
  </si>
  <si>
    <t>อัพเดท 17/12/68</t>
  </si>
  <si>
    <t>เบอร์ยาง : 255/65R17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</si>
  <si>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</si>
  <si>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</si>
  <si>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D684</t>
  </si>
  <si>
    <t>H/L001</t>
  </si>
  <si>
    <t>0524</t>
  </si>
  <si>
    <t>AT23 *OE NAVARA 2021</t>
  </si>
  <si>
    <t>AT25 *OE DMAX</t>
  </si>
  <si>
    <t>เบอร์ยาง : 265/65R17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</si>
  <si>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</si>
  <si>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</si>
  <si>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KO3  *ตัวหนังสือขาว</t>
  </si>
  <si>
    <r>
      <rPr>
        <rFont val="Arial"/>
        <color theme="1"/>
        <sz val="10.0"/>
      </rPr>
      <t xml:space="preserve">MICKEY </t>
    </r>
    <r>
      <rPr>
        <rFont val="Arial"/>
        <color theme="1"/>
        <sz val="9.0"/>
      </rPr>
      <t>THOMPSON</t>
    </r>
  </si>
  <si>
    <t>SCORPION VERDE A/S</t>
  </si>
  <si>
    <r>
      <rPr>
        <rFont val="Arial"/>
        <color theme="1"/>
      </rPr>
      <t xml:space="preserve">H/T 100 </t>
    </r>
    <r>
      <rPr>
        <rFont val="Arial"/>
        <color rgb="FFFF0000"/>
      </rPr>
      <t>*4เส้น ลด200.-</t>
    </r>
  </si>
  <si>
    <t>D684 H/T *ID</t>
  </si>
  <si>
    <t>D684 H/T *TH</t>
  </si>
  <si>
    <r>
      <rPr>
        <rFont val="Arial"/>
        <color theme="1"/>
      </rPr>
      <t xml:space="preserve">A/T 001 </t>
    </r>
    <r>
      <rPr>
        <rFont val="Arial"/>
        <color rgb="FFFF0000"/>
      </rPr>
      <t>*4เส้น ลด400.-</t>
    </r>
  </si>
  <si>
    <r>
      <rPr>
        <rFont val="Arial"/>
        <color theme="1"/>
      </rPr>
      <t>A/T 002 *ตัวหนังสือขาว</t>
    </r>
    <r>
      <rPr>
        <rFont val="Arial"/>
        <color rgb="FFFF0000"/>
      </rPr>
      <t xml:space="preserve"> *4เส้น ลด400.-</t>
    </r>
  </si>
  <si>
    <r>
      <rPr>
        <rFont val="Arial"/>
        <color theme="1"/>
      </rPr>
      <t>A/T 693</t>
    </r>
    <r>
      <rPr>
        <rFont val="Arial"/>
        <color rgb="FFFF0000"/>
      </rPr>
      <t xml:space="preserve"> *4เส้น ลด500.-</t>
    </r>
  </si>
  <si>
    <t xml:space="preserve">LTX TRAIL </t>
  </si>
  <si>
    <r>
      <rPr>
        <rFont val="Arial"/>
        <color theme="1"/>
      </rPr>
      <t xml:space="preserve">PRIMACY SUV+ </t>
    </r>
    <r>
      <rPr>
        <rFont val="Arial"/>
        <color rgb="FFFF0000"/>
      </rPr>
      <t>*sale</t>
    </r>
  </si>
  <si>
    <t xml:space="preserve">G056 H/T </t>
  </si>
  <si>
    <t>G031 *OE TRAVO</t>
  </si>
  <si>
    <t xml:space="preserve">G015 A/T *หนังสือขาว </t>
  </si>
  <si>
    <t>G016 X-AT</t>
  </si>
  <si>
    <t xml:space="preserve">G018 A/T4 *หนังสือขาว </t>
  </si>
  <si>
    <t>G003 M/T</t>
  </si>
  <si>
    <t>ST3</t>
  </si>
  <si>
    <t xml:space="preserve">OPEN COUNTRY R/T *ตัวหนังสือขาว </t>
  </si>
  <si>
    <r>
      <rPr>
        <rFont val="Arial"/>
        <color theme="1"/>
      </rPr>
      <t xml:space="preserve">LX2 </t>
    </r>
    <r>
      <rPr>
        <rFont val="Arial"/>
        <color rgb="FFFF0000"/>
      </rPr>
      <t>*sale</t>
    </r>
  </si>
  <si>
    <t>RX</t>
  </si>
  <si>
    <t>A/T2</t>
  </si>
  <si>
    <r>
      <rPr>
        <rFont val="Arial"/>
        <color theme="1"/>
      </rPr>
      <t>MAXGUARD SUV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</si>
  <si>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>GRIP PER SUV</t>
    </r>
    <r>
      <rPr>
        <rFont val="Arial"/>
        <color rgb="FFFF0000"/>
      </rPr>
      <t xml:space="preserve"> </t>
    </r>
  </si>
  <si>
    <t xml:space="preserve">SILENTTRAC AT *ตัวหนังสือขาว </t>
  </si>
  <si>
    <r>
      <rPr>
        <rFont val="Arial"/>
        <color theme="1"/>
      </rPr>
      <t>PT5</t>
    </r>
    <r>
      <rPr>
        <rFont val="Arial"/>
        <color rgb="FFFF0000"/>
      </rPr>
      <t xml:space="preserve"> </t>
    </r>
  </si>
  <si>
    <t xml:space="preserve">AT22 </t>
  </si>
  <si>
    <t>AT31 *OE TRAVO</t>
  </si>
  <si>
    <t>AT25</t>
  </si>
  <si>
    <r>
      <rPr>
        <rFont val="Arial"/>
        <color theme="1"/>
      </rPr>
      <t xml:space="preserve">HT </t>
    </r>
    <r>
      <rPr>
        <rFont val="Arial"/>
        <color rgb="FFFF0000"/>
      </rPr>
      <t>*sale</t>
    </r>
  </si>
  <si>
    <r>
      <rPr>
        <rFont val="Arial"/>
        <color theme="1"/>
      </rPr>
      <t>HT2</t>
    </r>
    <r>
      <rPr>
        <rFont val="Arial"/>
        <color rgb="FFFF0000"/>
      </rPr>
      <t xml:space="preserve"> *sale</t>
    </r>
  </si>
  <si>
    <r>
      <rPr>
        <rFont val="Arial"/>
        <color theme="1"/>
      </rPr>
      <t>HP3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</si>
  <si>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AT2-X*ตัวหนังสือขาว </t>
    </r>
    <r>
      <rPr>
        <rFont val="Arial"/>
        <color rgb="FFFF0000"/>
      </rPr>
      <t>*sale</t>
    </r>
  </si>
  <si>
    <t xml:space="preserve">AT2-X*ตัวหนังสือขาว </t>
  </si>
  <si>
    <t xml:space="preserve">HT780 </t>
  </si>
  <si>
    <t>AT700 *หนังสือขาว</t>
  </si>
  <si>
    <t>AT781 *หนังสือขาว</t>
  </si>
  <si>
    <t>AT980E *หนังสือขาว</t>
  </si>
  <si>
    <t>AT811 *หนังสือดำ</t>
  </si>
  <si>
    <t>MT764 *หนังสือขาว</t>
  </si>
  <si>
    <t>BM1000</t>
  </si>
  <si>
    <t>SA2000 *หนังสือดำ</t>
  </si>
  <si>
    <t>SA2000 *หนังสืขาว</t>
  </si>
  <si>
    <t>SA5000 *หนังสือดำ</t>
  </si>
  <si>
    <t>SA5000 *หนังสือขาว</t>
  </si>
  <si>
    <t>S88</t>
  </si>
  <si>
    <t>NU025</t>
  </si>
  <si>
    <t>NU006</t>
  </si>
  <si>
    <t>TERRAMAX AT</t>
  </si>
  <si>
    <t>TERRAMAX R/T</t>
  </si>
  <si>
    <t>HM01 *ตัวหนังสือขาว</t>
  </si>
  <si>
    <t>อัพเดท 14/09/68</t>
  </si>
  <si>
    <t>เบอร์ยาง : 265/70R17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</si>
  <si>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</si>
  <si>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</si>
  <si>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A/T 002 *ตัวหนังสือขาว</t>
  </si>
  <si>
    <t>MT772</t>
  </si>
  <si>
    <t>MT774</t>
  </si>
  <si>
    <t>SA2100</t>
  </si>
  <si>
    <t>อัพเดท 21/04/68</t>
  </si>
  <si>
    <t>เบอร์ยาง : 275/65R17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</si>
  <si>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</si>
  <si>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</si>
  <si>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3124</t>
  </si>
  <si>
    <t>อัพเดท 04/01/66</t>
  </si>
  <si>
    <t>เบอร์ยาง : 285/65R17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</si>
  <si>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</si>
  <si>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</si>
  <si>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D697 A/T</t>
  </si>
  <si>
    <t>2019</t>
  </si>
  <si>
    <t>เบอร์ยาง : 285/70R17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</si>
  <si>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</si>
  <si>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</si>
  <si>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KO2 *ตัวหนังสือดำ</t>
  </si>
  <si>
    <t>MT01</t>
  </si>
  <si>
    <t>อัพเดท 04/02/68</t>
  </si>
  <si>
    <t>เบอร์ยาง : 33x12.5R18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</si>
  <si>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</si>
  <si>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</si>
  <si>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ARIVO</t>
  </si>
  <si>
    <t>ROCK TRAK M/T</t>
  </si>
  <si>
    <t>0223</t>
  </si>
  <si>
    <t>อัพเดท 11/05/69</t>
  </si>
  <si>
    <t>เบอร์ยาง : 205/40R18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</si>
  <si>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</si>
  <si>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</si>
  <si>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</t>
  </si>
  <si>
    <t xml:space="preserve">PZERO PZ4 </t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</si>
  <si>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</si>
  <si>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r>
      <rPr>
        <rFont val="Arial"/>
        <color theme="1"/>
      </rPr>
      <t xml:space="preserve">V701 </t>
    </r>
    <r>
      <rPr>
        <rFont val="Arial"/>
        <color rgb="FFFF0000"/>
      </rPr>
      <t>*sale</t>
    </r>
  </si>
  <si>
    <t>อัพเดท 25/07/68</t>
  </si>
  <si>
    <t>เบอร์ยาง : 215/35R18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</si>
  <si>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</si>
  <si>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</si>
  <si>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SPORT4S</t>
  </si>
  <si>
    <t>1324</t>
  </si>
  <si>
    <t>0922</t>
  </si>
  <si>
    <t xml:space="preserve">GOODRIDE </t>
  </si>
  <si>
    <t>เบอร์ยาง : 215/40R18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</si>
  <si>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</si>
  <si>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</si>
  <si>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CUP2</t>
  </si>
  <si>
    <t>V105</t>
  </si>
  <si>
    <t>1824</t>
  </si>
  <si>
    <t>SU1</t>
  </si>
  <si>
    <t>อัพเดท 30/05/69</t>
  </si>
  <si>
    <t>เบอร์ยาง : 215/45R18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</si>
  <si>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</si>
  <si>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</si>
  <si>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POTENZA SPORT</t>
  </si>
  <si>
    <t>0225</t>
  </si>
  <si>
    <r>
      <rPr>
        <rFont val="Arial"/>
        <color theme="1"/>
      </rPr>
      <t xml:space="preserve">V551 </t>
    </r>
    <r>
      <rPr>
        <rFont val="Arial"/>
        <color rgb="FFFF0000"/>
      </rPr>
      <t>*sale</t>
    </r>
  </si>
  <si>
    <t>POWERGY</t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</si>
  <si>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</si>
  <si>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SPORT MAXX TT *OE Mazda3 </t>
    </r>
    <r>
      <rPr>
        <rFont val="Arial"/>
        <color rgb="FFFF0000"/>
      </rPr>
      <t>*sale</t>
    </r>
  </si>
  <si>
    <t>2725</t>
  </si>
  <si>
    <t xml:space="preserve">SPORT MAXX TT *OE Mazda3 </t>
  </si>
  <si>
    <t>เบอร์ยาง : 215/50R18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</si>
  <si>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</si>
  <si>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</si>
  <si>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PRIMACY 5 ENERGY</t>
  </si>
  <si>
    <r>
      <rPr>
        <rFont val="Arial"/>
        <color theme="1"/>
      </rPr>
      <t xml:space="preserve">EFFICIENT GRIP PER </t>
    </r>
    <r>
      <rPr>
        <rFont val="Arial"/>
        <color rgb="FFFF0000"/>
      </rPr>
      <t>*sale</t>
    </r>
  </si>
  <si>
    <t xml:space="preserve">K125 </t>
  </si>
  <si>
    <t>COMFORT 225</t>
  </si>
  <si>
    <t>FK453</t>
  </si>
  <si>
    <t>เบอร์ยาง : 215/55R18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</si>
  <si>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</si>
  <si>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</si>
  <si>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AE61D </t>
    </r>
    <r>
      <rPr>
        <rFont val="Arial"/>
        <color theme="1"/>
        <sz val="8.0"/>
      </rPr>
      <t>*OE YARIS CROSS</t>
    </r>
  </si>
  <si>
    <t>AE61 *JP</t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</si>
  <si>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</si>
  <si>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r>
      <rPr>
        <rFont val="Arial"/>
        <color theme="1"/>
      </rPr>
      <t>SPORT MAXX050</t>
    </r>
    <r>
      <rPr>
        <rFont val="Arial"/>
        <color rgb="FFFF0000"/>
        <sz val="8.0"/>
      </rPr>
      <t xml:space="preserve"> </t>
    </r>
    <r>
      <rPr>
        <rFont val="Arial"/>
        <color theme="1"/>
        <sz val="8.0"/>
      </rPr>
      <t xml:space="preserve">*OE CX30 </t>
    </r>
    <r>
      <rPr>
        <rFont val="Arial"/>
        <color rgb="FFFF0000"/>
      </rPr>
      <t>*sale</t>
    </r>
  </si>
  <si>
    <t>4725</t>
  </si>
  <si>
    <r>
      <rPr>
        <rFont val="Arial"/>
        <color theme="1"/>
      </rPr>
      <t>SPORT MAXX050</t>
    </r>
    <r>
      <rPr>
        <rFont val="Arial"/>
        <color rgb="FFFF0000"/>
        <sz val="8.0"/>
      </rPr>
      <t xml:space="preserve"> </t>
    </r>
    <r>
      <rPr>
        <rFont val="Arial"/>
        <color theme="1"/>
        <sz val="8.0"/>
      </rPr>
      <t xml:space="preserve">*OE CX30 </t>
    </r>
  </si>
  <si>
    <t xml:space="preserve">IK41A </t>
  </si>
  <si>
    <t xml:space="preserve">PS71 EV </t>
  </si>
  <si>
    <t>APTERRA CROSS</t>
  </si>
  <si>
    <t>อัพเดท 21/04/69</t>
  </si>
  <si>
    <t>เบอร์ยาง : 225/35R18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</si>
  <si>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</si>
  <si>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</si>
  <si>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SUPER SPORT</t>
  </si>
  <si>
    <t>U11</t>
  </si>
  <si>
    <t>เบอร์ยาง : 225/40R18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</si>
  <si>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</si>
  <si>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</si>
  <si>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PILOT SUPER SPORT </t>
  </si>
  <si>
    <t>PILOT SPORT 4S</t>
  </si>
  <si>
    <t>PILOT SPORT EV</t>
  </si>
  <si>
    <t>PILOT SPORT 4 EMP</t>
  </si>
  <si>
    <r>
      <rPr>
        <rFont val="Arial"/>
        <color theme="1"/>
      </rPr>
      <t>V553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</si>
  <si>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</si>
  <si>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4125</t>
  </si>
  <si>
    <t xml:space="preserve">V107 </t>
  </si>
  <si>
    <t>PZERO ROSSO *N4</t>
  </si>
  <si>
    <t>PZERO PZ4 *AO</t>
  </si>
  <si>
    <t>PZERO PZ5</t>
  </si>
  <si>
    <t>PZERO *MOE</t>
  </si>
  <si>
    <r>
      <rPr>
        <rFont val="Arial"/>
        <color theme="1"/>
      </rPr>
      <t xml:space="preserve">PZERO *MOE </t>
    </r>
    <r>
      <rPr>
        <rFont val="Arial"/>
        <color rgb="FFFF0000"/>
      </rPr>
      <t>(ป.ก)</t>
    </r>
  </si>
  <si>
    <r>
      <rPr>
        <rFont val="Arial"/>
        <color theme="1"/>
      </rPr>
      <t xml:space="preserve">CINTURATO P7 </t>
    </r>
    <r>
      <rPr>
        <rFont val="Arial"/>
        <color rgb="FFFF0000"/>
      </rPr>
      <t>(ป.ก)</t>
    </r>
  </si>
  <si>
    <t xml:space="preserve">F1 SPORT </t>
  </si>
  <si>
    <t>F1 ASYMMETRIC 2 ROF</t>
  </si>
  <si>
    <r>
      <rPr>
        <rFont val="Arial"/>
        <color theme="1"/>
      </rPr>
      <t xml:space="preserve">ECO CONTACT 6 </t>
    </r>
    <r>
      <rPr>
        <rFont val="Arial"/>
        <color rgb="FFFF0000"/>
      </rPr>
      <t>*sale</t>
    </r>
  </si>
  <si>
    <t>SPORT CONTACT 5 *MOE</t>
  </si>
  <si>
    <t>PROXES SPORT 2</t>
  </si>
  <si>
    <r>
      <rPr>
        <rFont val="Arial"/>
        <color theme="1"/>
      </rPr>
      <t xml:space="preserve">LM705 </t>
    </r>
    <r>
      <rPr>
        <rFont val="Arial"/>
        <color rgb="FFFF0000"/>
      </rPr>
      <t>*sale</t>
    </r>
  </si>
  <si>
    <r>
      <rPr>
        <rFont val="Arial"/>
        <color theme="1"/>
      </rPr>
      <t>DZ102+</t>
    </r>
    <r>
      <rPr>
        <rFont val="Arial"/>
        <color rgb="FFFF0000"/>
      </rPr>
      <t xml:space="preserve"> *sale</t>
    </r>
  </si>
  <si>
    <r>
      <rPr>
        <rFont val="Arial"/>
        <color theme="1"/>
      </rPr>
      <t>DZ102+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</si>
  <si>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SPORT MAXX060+ </t>
    </r>
    <r>
      <rPr>
        <rFont val="Arial"/>
        <color rgb="FFFF0000"/>
      </rPr>
      <t>*sale</t>
    </r>
  </si>
  <si>
    <t xml:space="preserve">SPORT MAXX060+ </t>
  </si>
  <si>
    <r>
      <rPr>
        <rFont val="Arial"/>
        <color theme="1"/>
      </rPr>
      <t xml:space="preserve">PS71 </t>
    </r>
    <r>
      <rPr>
        <rFont val="Arial"/>
        <color rgb="FFFF0000"/>
      </rPr>
      <t>*sale</t>
    </r>
  </si>
  <si>
    <t>PS72 SPORT-S</t>
  </si>
  <si>
    <t xml:space="preserve">MAXXIS </t>
  </si>
  <si>
    <t>INSPIRE</t>
  </si>
  <si>
    <t>เบอร์ยาง : 225/45R18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</si>
  <si>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</si>
  <si>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</si>
  <si>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</si>
  <si>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RE005 </t>
    </r>
    <r>
      <rPr>
        <rFont val="Arial"/>
        <color rgb="FFFF0000"/>
      </rPr>
      <t>*4เส้น ลด400.-</t>
    </r>
  </si>
  <si>
    <r>
      <rPr>
        <rFont val="Arial"/>
        <color theme="1"/>
      </rPr>
      <t>POTENZA SPORT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</si>
  <si>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PILOT SPORT 4 ZP </t>
    </r>
    <r>
      <rPr>
        <rFont val="Arial"/>
        <color rgb="FFFF0000"/>
      </rPr>
      <t>*sale</t>
    </r>
  </si>
  <si>
    <r>
      <rPr>
        <rFont val="Arial"/>
        <color theme="1"/>
      </rPr>
      <t xml:space="preserve">AE51 </t>
    </r>
    <r>
      <rPr>
        <rFont val="Arial"/>
        <color rgb="FFFF0000"/>
      </rPr>
      <t>*sale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</si>
  <si>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</si>
  <si>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AD09</t>
  </si>
  <si>
    <t>1023</t>
  </si>
  <si>
    <t>V105 ZPS</t>
  </si>
  <si>
    <r>
      <rPr>
        <rFont val="Arial"/>
        <color theme="1"/>
      </rPr>
      <t>PZERO PZ5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</si>
  <si>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CINTURATO P7 *MO </t>
    </r>
    <r>
      <rPr>
        <rFont val="Arial"/>
        <color rgb="FFFF0000"/>
      </rPr>
      <t>(ป.ก)</t>
    </r>
  </si>
  <si>
    <t xml:space="preserve">CINTURATO P7 </t>
  </si>
  <si>
    <r>
      <rPr>
        <rFont val="Arial"/>
        <color theme="1"/>
      </rPr>
      <t xml:space="preserve">CINTURATO P7 </t>
    </r>
    <r>
      <rPr>
        <rFont val="Arial"/>
        <color rgb="FFFF0000"/>
      </rPr>
      <t>(ป.ก)</t>
    </r>
  </si>
  <si>
    <r>
      <rPr>
        <rFont val="Arial"/>
        <color theme="1"/>
      </rPr>
      <t>F1 SPORT</t>
    </r>
    <r>
      <rPr>
        <rFont val="Arial"/>
        <color rgb="FFFF0000"/>
      </rPr>
      <t xml:space="preserve"> </t>
    </r>
  </si>
  <si>
    <t>F1 ASYMMETRIC 6</t>
  </si>
  <si>
    <t>F1 ASYMMETRIC 6 *MO</t>
  </si>
  <si>
    <t>F1 ASYMMETRIC 3 *ROF</t>
  </si>
  <si>
    <r>
      <rPr>
        <rFont val="Arial"/>
        <color theme="1"/>
      </rPr>
      <t xml:space="preserve">ECO CONTACT 6 *MO </t>
    </r>
    <r>
      <rPr>
        <rFont val="Arial"/>
        <color rgb="FFFF0000"/>
      </rPr>
      <t>*sale</t>
    </r>
  </si>
  <si>
    <r>
      <rPr>
        <rFont val="Arial"/>
        <color theme="1"/>
      </rPr>
      <t xml:space="preserve">SPORT CONTACT 5 *MO </t>
    </r>
    <r>
      <rPr>
        <rFont val="Arial"/>
        <color rgb="FFFF0000"/>
      </rPr>
      <t>*sale</t>
    </r>
  </si>
  <si>
    <r>
      <rPr>
        <rFont val="Arial"/>
        <color theme="1"/>
      </rPr>
      <t xml:space="preserve">SPORT CONTACT 7 </t>
    </r>
    <r>
      <rPr>
        <rFont val="Arial"/>
        <color rgb="FFFF0000"/>
      </rPr>
      <t>*sale</t>
    </r>
  </si>
  <si>
    <r>
      <rPr>
        <rFont val="Arial"/>
        <color theme="1"/>
      </rPr>
      <t xml:space="preserve">LM705 </t>
    </r>
    <r>
      <rPr>
        <rFont val="Arial"/>
        <color rgb="FFFF0000"/>
      </rPr>
      <t>*sale</t>
    </r>
  </si>
  <si>
    <r>
      <rPr>
        <rFont val="Arial"/>
        <color theme="1"/>
      </rPr>
      <t>BLUE RESPONSE TG</t>
    </r>
    <r>
      <rPr>
        <rFont val="Arial"/>
        <color rgb="FFFF0000"/>
      </rPr>
      <t xml:space="preserve"> </t>
    </r>
  </si>
  <si>
    <t>TA91</t>
  </si>
  <si>
    <t>ZSR2</t>
  </si>
  <si>
    <t>เบอร์ยาง : 225/50R18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</si>
  <si>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</si>
  <si>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</si>
  <si>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ALENZA 001 </t>
    </r>
    <r>
      <rPr>
        <rFont val="Arial"/>
        <color rgb="FFFF0000"/>
      </rPr>
      <t>*4เส้น ลด400.-</t>
    </r>
  </si>
  <si>
    <r>
      <rPr>
        <rFont val="Arial"/>
        <color theme="1"/>
      </rPr>
      <t xml:space="preserve">TURANZA 6 </t>
    </r>
    <r>
      <rPr>
        <rFont val="Arial"/>
        <color rgb="FFFF0000"/>
      </rPr>
      <t>*2เส้น</t>
    </r>
  </si>
  <si>
    <r>
      <rPr>
        <rFont val="Arial"/>
        <color theme="1"/>
      </rPr>
      <t xml:space="preserve">POTENZA SPORT </t>
    </r>
    <r>
      <rPr>
        <rFont val="Arial"/>
        <color rgb="FFFF0000"/>
      </rPr>
      <t>*sale</t>
    </r>
  </si>
  <si>
    <t>T001 *OEM X1</t>
  </si>
  <si>
    <r>
      <rPr>
        <rFont val="Arial"/>
        <color theme="1"/>
      </rPr>
      <t>PRIMACY 5</t>
    </r>
    <r>
      <rPr>
        <rFont val="Arial"/>
        <color rgb="FFFF0000"/>
      </rPr>
      <t xml:space="preserve"> *sale</t>
    </r>
  </si>
  <si>
    <t>PRIMACY 3 ST ZP</t>
  </si>
  <si>
    <r>
      <rPr>
        <rFont val="Arial"/>
        <color theme="1"/>
      </rPr>
      <t xml:space="preserve">AE61 </t>
    </r>
    <r>
      <rPr>
        <rFont val="Arial"/>
        <color rgb="FFFF0000"/>
      </rPr>
      <t>*sale</t>
    </r>
  </si>
  <si>
    <r>
      <rPr>
        <rFont val="Arial"/>
        <color theme="1"/>
      </rPr>
      <t>AE61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</si>
  <si>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PREMIUM CONTACT 6 </t>
    </r>
    <r>
      <rPr>
        <rFont val="Arial"/>
        <color rgb="FFFF0000"/>
      </rPr>
      <t>*sale</t>
    </r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</si>
  <si>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</si>
  <si>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t>F1 ASYMMETRIC 6 SUV</t>
  </si>
  <si>
    <t>F1 ASYMMETRIC 3 ROF</t>
  </si>
  <si>
    <r>
      <rPr>
        <rFont val="Arial"/>
        <color theme="1"/>
      </rPr>
      <t xml:space="preserve">K117B </t>
    </r>
    <r>
      <rPr>
        <rFont val="Arial"/>
        <color rgb="FFFF0000"/>
      </rPr>
      <t>*sale</t>
    </r>
  </si>
  <si>
    <t xml:space="preserve">KN1000 </t>
  </si>
  <si>
    <t>เบอร์ยาง : 225/55R18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</si>
  <si>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</si>
  <si>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</si>
  <si>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DUELER H/P SPORT</t>
  </si>
  <si>
    <t xml:space="preserve">ALENZA 001 </t>
  </si>
  <si>
    <r>
      <rPr>
        <rFont val="Arial"/>
        <color theme="1"/>
      </rPr>
      <t>PRIMACY 5</t>
    </r>
    <r>
      <rPr>
        <rFont val="Arial"/>
        <color rgb="FFFF0000"/>
      </rPr>
      <t xml:space="preserve"> *sale</t>
    </r>
  </si>
  <si>
    <t xml:space="preserve">G015 A/T </t>
  </si>
  <si>
    <t>CINTURATO P7 C2</t>
  </si>
  <si>
    <r>
      <rPr>
        <rFont val="Arial"/>
        <color theme="1"/>
      </rPr>
      <t xml:space="preserve">TRIPLEMAX 2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</si>
  <si>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</si>
  <si>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GRIP PER SUV </t>
    </r>
    <r>
      <rPr>
        <rFont val="Arial"/>
        <color rgb="FFFF0000"/>
      </rPr>
      <t>*4เส้น ลด200.-</t>
    </r>
  </si>
  <si>
    <t>ECO CONTACT 6 Q</t>
  </si>
  <si>
    <t>ECO CONTACT 6 Q *MO</t>
  </si>
  <si>
    <t>IH01</t>
  </si>
  <si>
    <t>ZE001</t>
  </si>
  <si>
    <t>อัพเดท 23/05/69</t>
  </si>
  <si>
    <t>เบอร์ยาง : 225/60R18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</si>
  <si>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</si>
  <si>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</si>
  <si>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G058</t>
    </r>
    <r>
      <rPr>
        <rFont val="Arial"/>
        <color rgb="FFFF0000"/>
      </rPr>
      <t xml:space="preserve"> </t>
    </r>
  </si>
  <si>
    <t>V107</t>
  </si>
  <si>
    <r>
      <rPr>
        <rFont val="Arial"/>
        <color theme="1"/>
      </rPr>
      <t xml:space="preserve">GRIP PER SUV </t>
    </r>
    <r>
      <rPr>
        <rFont val="Arial"/>
        <color rgb="FFFF0000"/>
      </rPr>
      <t>*sale</t>
    </r>
  </si>
  <si>
    <r>
      <rPr>
        <rFont val="Arial"/>
        <color theme="1"/>
      </rPr>
      <t>MAXGUARD SUV</t>
    </r>
    <r>
      <rPr>
        <rFont val="Arial"/>
        <color rgb="FFFF0000"/>
      </rPr>
      <t xml:space="preserve"> *4เส้น ลด200.-</t>
    </r>
  </si>
  <si>
    <t>ELECTIC DRRIVE</t>
  </si>
  <si>
    <r>
      <rPr>
        <rFont val="Arial"/>
        <color theme="1"/>
      </rPr>
      <t xml:space="preserve">SPORT MAXX050 </t>
    </r>
    <r>
      <rPr>
        <rFont val="Arial"/>
        <color rgb="FFFF0000"/>
      </rPr>
      <t>*sale</t>
    </r>
  </si>
  <si>
    <t xml:space="preserve">SPORT MAXX050 </t>
  </si>
  <si>
    <t xml:space="preserve">IH61 </t>
  </si>
  <si>
    <t xml:space="preserve">IH01 </t>
  </si>
  <si>
    <t>เบอร์ยาง : 235/40R18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</si>
  <si>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</si>
  <si>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</si>
  <si>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DT30 </t>
    </r>
    <r>
      <rPr>
        <rFont val="Arial"/>
        <color rgb="FFFF0000"/>
      </rPr>
      <t>*4เส้น ลด200.-</t>
    </r>
  </si>
  <si>
    <r>
      <rPr>
        <rFont val="Arial"/>
        <color theme="1"/>
      </rPr>
      <t>RE005</t>
    </r>
    <r>
      <rPr>
        <rFont val="Arial"/>
        <color rgb="FFFF0000"/>
      </rPr>
      <t xml:space="preserve"> *4เส้น ลด400.-</t>
    </r>
  </si>
  <si>
    <r>
      <rPr>
        <rFont val="Arial"/>
        <color theme="1"/>
      </rPr>
      <t xml:space="preserve">POTENZA SPORT </t>
    </r>
    <r>
      <rPr>
        <rFont val="Arial"/>
        <color rgb="FFFF0000"/>
      </rPr>
      <t>*sale</t>
    </r>
  </si>
  <si>
    <r>
      <rPr>
        <rFont val="Arial"/>
        <color theme="1"/>
      </rPr>
      <t xml:space="preserve">PILOT SPORT 5 </t>
    </r>
    <r>
      <rPr>
        <rFont val="Arial"/>
        <color rgb="FFFF0000"/>
      </rPr>
      <t>*sale</t>
    </r>
  </si>
  <si>
    <r>
      <rPr>
        <rFont val="Arial"/>
        <color theme="1"/>
      </rPr>
      <t>V553</t>
    </r>
    <r>
      <rPr>
        <rFont val="Arial"/>
        <color rgb="FFFF0000"/>
      </rPr>
      <t xml:space="preserve"> </t>
    </r>
  </si>
  <si>
    <r>
      <rPr>
        <rFont val="Arial"/>
        <color theme="1"/>
      </rPr>
      <t>V601</t>
    </r>
    <r>
      <rPr>
        <rFont val="Arial"/>
        <color theme="1"/>
        <sz val="9.0"/>
      </rPr>
      <t xml:space="preserve"> *OE T/T GR COROLLA</t>
    </r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</si>
  <si>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</si>
  <si>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F1 ASYMMETRIC 6 </t>
    </r>
    <r>
      <rPr>
        <rFont val="Arial"/>
        <color rgb="FFFF0000"/>
      </rPr>
      <t>*4เส้น ลด200.-</t>
    </r>
  </si>
  <si>
    <t>SPORT CONTACT 5P *MO</t>
  </si>
  <si>
    <r>
      <rPr>
        <rFont val="Arial"/>
        <color theme="1"/>
      </rPr>
      <t>LM705</t>
    </r>
    <r>
      <rPr>
        <rFont val="Arial"/>
        <color rgb="FFFF0000"/>
      </rPr>
      <t xml:space="preserve"> *sale</t>
    </r>
  </si>
  <si>
    <r>
      <rPr>
        <rFont val="Arial"/>
        <color theme="1"/>
      </rPr>
      <t>LM705</t>
    </r>
    <r>
      <rPr>
        <rFont val="Arial"/>
        <color rgb="FFFF0000"/>
      </rPr>
      <t xml:space="preserve"> </t>
    </r>
  </si>
  <si>
    <t>SPORT S2</t>
  </si>
  <si>
    <t>เบอร์ยาง : 235/45R18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</si>
  <si>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</si>
  <si>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</si>
  <si>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RE004</t>
    </r>
    <r>
      <rPr>
        <rFont val="Arial"/>
        <color rgb="FFFF0000"/>
      </rPr>
      <t xml:space="preserve"> *4เส้น ลด400.-</t>
    </r>
  </si>
  <si>
    <t>1525</t>
  </si>
  <si>
    <r>
      <rPr>
        <rFont val="Arial"/>
        <color theme="1"/>
      </rPr>
      <t xml:space="preserve">RE005 </t>
    </r>
    <r>
      <rPr>
        <rFont val="Arial"/>
        <color rgb="FFFF0000"/>
      </rPr>
      <t>*sale</t>
    </r>
  </si>
  <si>
    <r>
      <rPr>
        <rFont val="Arial"/>
        <color theme="1"/>
      </rPr>
      <t>T005A</t>
    </r>
    <r>
      <rPr>
        <rFont val="Arial"/>
        <color rgb="FFFF0000"/>
      </rPr>
      <t xml:space="preserve"> *4เส้น ลด400.-</t>
    </r>
  </si>
  <si>
    <r>
      <rPr>
        <rFont val="Arial"/>
        <color theme="1"/>
      </rPr>
      <t xml:space="preserve">TURANZA 6 </t>
    </r>
    <r>
      <rPr>
        <rFont val="Arial"/>
        <color rgb="FFFF0000"/>
      </rPr>
      <t>*4เส้น ลด400.-</t>
    </r>
  </si>
  <si>
    <r>
      <rPr>
        <rFont val="Arial"/>
        <color theme="1"/>
      </rPr>
      <t>TURANZA 6</t>
    </r>
    <r>
      <rPr>
        <rFont val="Arial"/>
        <color rgb="FFFF0000"/>
      </rPr>
      <t xml:space="preserve"> *4เส้น ลด400.-</t>
    </r>
  </si>
  <si>
    <t>PILOT SPORT 5 ENERGY</t>
  </si>
  <si>
    <r>
      <rPr>
        <rFont val="Arial"/>
        <color theme="1"/>
        <sz val="10.0"/>
      </rPr>
      <t>PRIMACY 5 ENERGY</t>
    </r>
    <r>
      <rPr>
        <rFont val="Arial"/>
        <color rgb="FFFF0000"/>
        <sz val="10.0"/>
      </rPr>
      <t>*sale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</si>
  <si>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</si>
  <si>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t xml:space="preserve">V551 </t>
  </si>
  <si>
    <r>
      <rPr>
        <rFont val="Arial"/>
        <color theme="1"/>
      </rPr>
      <t>V553</t>
    </r>
    <r>
      <rPr>
        <rFont val="Arial"/>
        <color rgb="FFFF0000"/>
        <sz val="8.0"/>
      </rPr>
      <t xml:space="preserve"> </t>
    </r>
  </si>
  <si>
    <r>
      <rPr>
        <rFont val="Arial"/>
        <color theme="1"/>
      </rPr>
      <t>V107</t>
    </r>
    <r>
      <rPr>
        <rFont val="Arial"/>
        <color rgb="FFFF0000"/>
        <sz val="8.0"/>
      </rPr>
      <t xml:space="preserve"> </t>
    </r>
  </si>
  <si>
    <t xml:space="preserve">V108 </t>
  </si>
  <si>
    <r>
      <rPr>
        <rFont val="Arial"/>
        <color theme="1"/>
      </rPr>
      <t xml:space="preserve">EAGLE TOURING </t>
    </r>
    <r>
      <rPr>
        <rFont val="Arial"/>
        <color rgb="FFFF0000"/>
      </rPr>
      <t>*sale</t>
    </r>
  </si>
  <si>
    <r>
      <rPr>
        <rFont val="Arial"/>
        <color theme="1"/>
      </rPr>
      <t xml:space="preserve">EAGLE TOURING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</si>
  <si>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</si>
  <si>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ComfortTred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</si>
  <si>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ELECTRIC DRIVE </t>
    </r>
    <r>
      <rPr>
        <rFont val="Arial"/>
        <color rgb="FFFF0000"/>
      </rPr>
      <t>*sale</t>
    </r>
  </si>
  <si>
    <t xml:space="preserve">PROXES SPORT 2 </t>
  </si>
  <si>
    <r>
      <rPr>
        <rFont val="Arial"/>
        <color theme="1"/>
      </rPr>
      <t>IH61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</si>
  <si>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PS31 </t>
    </r>
    <r>
      <rPr>
        <rFont val="Arial"/>
        <color rgb="FFFF0000"/>
      </rPr>
      <t>*sale</t>
    </r>
  </si>
  <si>
    <r>
      <rPr>
        <rFont val="Arial"/>
        <color theme="1"/>
      </rPr>
      <t xml:space="preserve">TA91 </t>
    </r>
    <r>
      <rPr>
        <rFont val="Arial"/>
        <color rgb="FFFF0000"/>
      </rPr>
      <t>*sale</t>
    </r>
  </si>
  <si>
    <r>
      <rPr>
        <rFont val="Arial"/>
        <color theme="1"/>
      </rPr>
      <t xml:space="preserve">PS71 </t>
    </r>
    <r>
      <rPr>
        <rFont val="Arial"/>
        <color rgb="FFFF0000"/>
      </rPr>
      <t>*sale</t>
    </r>
  </si>
  <si>
    <r>
      <rPr>
        <rFont val="Arial"/>
        <color theme="1"/>
      </rPr>
      <t xml:space="preserve">PS72 SPORT </t>
    </r>
    <r>
      <rPr>
        <rFont val="Arial"/>
        <color rgb="FFFF0000"/>
      </rPr>
      <t>*sale</t>
    </r>
  </si>
  <si>
    <t>DS1</t>
  </si>
  <si>
    <r>
      <rPr>
        <rFont val="Arial"/>
        <color theme="1"/>
      </rPr>
      <t xml:space="preserve">ULTIMATE 1 EV </t>
    </r>
    <r>
      <rPr>
        <rFont val="Arial"/>
        <color rgb="FFFF0000"/>
      </rPr>
      <t>*sale</t>
    </r>
  </si>
  <si>
    <t>P10</t>
  </si>
  <si>
    <t>E-SPEED</t>
  </si>
  <si>
    <t>VITTOS</t>
  </si>
  <si>
    <t>V-STAR</t>
  </si>
  <si>
    <t>ECO607</t>
  </si>
  <si>
    <t>เบอร์ยาง : 235/50R18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</si>
  <si>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</si>
  <si>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</si>
  <si>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RE005</t>
    </r>
    <r>
      <rPr>
        <rFont val="Arial"/>
        <color rgb="FFFF0000"/>
      </rPr>
      <t xml:space="preserve"> </t>
    </r>
  </si>
  <si>
    <t xml:space="preserve">POTENZA SPORT </t>
  </si>
  <si>
    <r>
      <rPr>
        <rFont val="Arial"/>
        <color theme="1"/>
      </rPr>
      <t>TURANZA 6</t>
    </r>
    <r>
      <rPr>
        <rFont val="Arial"/>
        <color rgb="FFFF0000"/>
      </rPr>
      <t>*4เส้น ลด400.-</t>
    </r>
  </si>
  <si>
    <t>DUELER D400 H/L *MOE</t>
  </si>
  <si>
    <t xml:space="preserve">PILOT SPORT 4 SUV </t>
  </si>
  <si>
    <t>SCORPION VERDE *S-I</t>
  </si>
  <si>
    <t xml:space="preserve">SCORPION VERDE </t>
  </si>
  <si>
    <r>
      <rPr>
        <rFont val="Arial"/>
        <color theme="1"/>
        <sz val="10.0"/>
      </rPr>
      <t xml:space="preserve">SCORPION VERDE  </t>
    </r>
    <r>
      <rPr>
        <rFont val="Arial"/>
        <color rgb="FFFF0000"/>
        <sz val="10.0"/>
      </rPr>
      <t>(ป.ก)</t>
    </r>
  </si>
  <si>
    <t>C.DRIVE 2 ZPS *MOE</t>
  </si>
  <si>
    <t>R30</t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</si>
  <si>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</si>
  <si>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EFFICIENT GRIP PER </t>
    </r>
    <r>
      <rPr>
        <rFont val="Arial"/>
        <color rgb="FFFF0000"/>
      </rPr>
      <t>*sale</t>
    </r>
  </si>
  <si>
    <r>
      <rPr>
        <rFont val="Arial"/>
        <color theme="1"/>
      </rPr>
      <t xml:space="preserve">EFFICIENT GRIP PER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</si>
  <si>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F1 ASYMMETRIC 6 SUV </t>
    </r>
    <r>
      <rPr>
        <rFont val="Arial"/>
        <color rgb="FFFF0000"/>
      </rPr>
      <t>*4เส้น ลด200.-</t>
    </r>
  </si>
  <si>
    <r>
      <rPr>
        <rFont val="Arial"/>
        <color theme="1"/>
      </rPr>
      <t>K135</t>
    </r>
    <r>
      <rPr>
        <rFont val="Arial"/>
        <color rgb="FFFF0000"/>
      </rPr>
      <t xml:space="preserve"> </t>
    </r>
  </si>
  <si>
    <t>เบอร์ยาง : 235/55R18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</si>
  <si>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</si>
  <si>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</si>
  <si>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H/L 001</t>
    </r>
    <r>
      <rPr>
        <rFont val="Arial"/>
        <color rgb="FFFF0000"/>
      </rPr>
      <t xml:space="preserve"> *sale</t>
    </r>
  </si>
  <si>
    <r>
      <rPr>
        <rFont val="Arial"/>
        <color theme="1"/>
      </rPr>
      <t>ALENZA 001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</si>
  <si>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TURANZA 6 </t>
    </r>
    <r>
      <rPr>
        <rFont val="Arial"/>
        <color rgb="FFFF0000"/>
      </rPr>
      <t>*4เส้น ลด400.-</t>
    </r>
  </si>
  <si>
    <r>
      <rPr>
        <rFont val="Arial"/>
        <color theme="1"/>
      </rPr>
      <t>TURANZA 6</t>
    </r>
    <r>
      <rPr>
        <rFont val="Arial"/>
        <color rgb="FFFF0000"/>
      </rPr>
      <t xml:space="preserve"> *sale</t>
    </r>
  </si>
  <si>
    <t>PZERO *AO</t>
  </si>
  <si>
    <t>SCORPION VERDE *MO</t>
  </si>
  <si>
    <t>SCORPION VERDE *MOE</t>
  </si>
  <si>
    <r>
      <rPr>
        <rFont val="Arial"/>
        <color theme="1"/>
      </rPr>
      <t xml:space="preserve">ECO CONTACT 6 *VOL </t>
    </r>
    <r>
      <rPr>
        <rFont val="Arial"/>
        <color rgb="FFFF0000"/>
      </rPr>
      <t>*sale</t>
    </r>
  </si>
  <si>
    <t xml:space="preserve">ECO CONTACT 6 *VOL </t>
  </si>
  <si>
    <t>ECO CONTACT 6 *MO</t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</si>
  <si>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</si>
  <si>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t xml:space="preserve">EFFICIENT GRIP PER </t>
  </si>
  <si>
    <r>
      <rPr>
        <rFont val="Arial"/>
        <color theme="1"/>
      </rPr>
      <t xml:space="preserve">HP3 </t>
    </r>
    <r>
      <rPr>
        <rFont val="Arial"/>
        <color rgb="FFFF0000"/>
      </rPr>
      <t>*sale</t>
    </r>
  </si>
  <si>
    <r>
      <rPr>
        <rFont val="Arial"/>
        <color theme="1"/>
      </rPr>
      <t>K135</t>
    </r>
    <r>
      <rPr>
        <rFont val="Arial"/>
        <color rgb="FFFF0000"/>
      </rPr>
      <t xml:space="preserve"> </t>
    </r>
  </si>
  <si>
    <t>MAS2</t>
  </si>
  <si>
    <r>
      <rPr>
        <rFont val="Arial"/>
        <color theme="1"/>
      </rPr>
      <t xml:space="preserve">PS71 SUV </t>
    </r>
    <r>
      <rPr>
        <rFont val="Arial"/>
        <color rgb="FFFF0000"/>
      </rPr>
      <t>*sale</t>
    </r>
  </si>
  <si>
    <t>SOLMAX 1 EV</t>
  </si>
  <si>
    <r>
      <rPr>
        <rFont val="Arial"/>
        <color theme="1"/>
      </rPr>
      <t>ELITE 2</t>
    </r>
    <r>
      <rPr>
        <rFont val="Arial"/>
        <color rgb="FFFF0000"/>
      </rPr>
      <t xml:space="preserve"> *sale</t>
    </r>
  </si>
  <si>
    <t>TRIANGEL</t>
  </si>
  <si>
    <t xml:space="preserve">TS601 </t>
  </si>
  <si>
    <t>เบอร์ยาง : 235/60R18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</si>
  <si>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</si>
  <si>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</si>
  <si>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H/L 001 </t>
    </r>
    <r>
      <rPr>
        <rFont val="Arial"/>
        <color rgb="FFFF0000"/>
      </rPr>
      <t>*4เส้น ลด400.-</t>
    </r>
  </si>
  <si>
    <t>DUELER H/P SPORT *MO</t>
  </si>
  <si>
    <r>
      <rPr>
        <rFont val="Arial"/>
        <color theme="1"/>
      </rPr>
      <t>PRIMACY SUV+</t>
    </r>
    <r>
      <rPr>
        <rFont val="Arial"/>
        <color rgb="FFFF0000"/>
      </rPr>
      <t xml:space="preserve"> *sale</t>
    </r>
  </si>
  <si>
    <r>
      <rPr>
        <rFont val="Arial"/>
        <color theme="1"/>
      </rPr>
      <t>PRIMACY 3</t>
    </r>
    <r>
      <rPr>
        <rFont val="Arial"/>
        <color rgb="FFFF0000"/>
      </rPr>
      <t xml:space="preserve"> *sale</t>
    </r>
  </si>
  <si>
    <t>LATITUDE SPORT 3 *N1</t>
  </si>
  <si>
    <t>V61 *OE CX60</t>
  </si>
  <si>
    <t>LX2</t>
  </si>
  <si>
    <t xml:space="preserve">UX7  </t>
  </si>
  <si>
    <t>CROSS CONTACT RX</t>
  </si>
  <si>
    <r>
      <rPr>
        <rFont val="Arial"/>
        <color theme="1"/>
      </rPr>
      <t>SPORT CONTACT 5 *N0</t>
    </r>
    <r>
      <rPr>
        <rFont val="Arial"/>
        <color rgb="FFFF0000"/>
      </rPr>
      <t xml:space="preserve"> *sale</t>
    </r>
  </si>
  <si>
    <t>SPORT CONTACT 5 *N0</t>
  </si>
  <si>
    <r>
      <rPr>
        <rFont val="Arial"/>
        <color theme="1"/>
      </rPr>
      <t>MAXGUARD SUV</t>
    </r>
    <r>
      <rPr>
        <rFont val="Arial"/>
        <color rgb="FFFF0000"/>
      </rPr>
      <t xml:space="preserve"> *4เส้น ลด200.-</t>
    </r>
  </si>
  <si>
    <r>
      <rPr>
        <rFont val="Arial"/>
        <color theme="1"/>
      </rPr>
      <t>GRIP PER SUV</t>
    </r>
    <r>
      <rPr>
        <rFont val="Arial"/>
        <color rgb="FFFF0000"/>
      </rPr>
      <t xml:space="preserve"> *4เส้น ลด200.-</t>
    </r>
  </si>
  <si>
    <r>
      <rPr>
        <rFont val="Arial"/>
        <color theme="1"/>
        <sz val="10.0"/>
      </rPr>
      <t xml:space="preserve">F1 ASYMMETRIC 6 SUV </t>
    </r>
    <r>
      <rPr>
        <rFont val="Arial"/>
        <color rgb="FFFF0000"/>
        <sz val="10.0"/>
      </rPr>
      <t>*4เส้น ลด200.-</t>
    </r>
  </si>
  <si>
    <r>
      <rPr>
        <rFont val="Arial"/>
        <color theme="1"/>
      </rPr>
      <t>SPORT MAXX060+</t>
    </r>
    <r>
      <rPr>
        <rFont val="Arial"/>
        <color rgb="FFFF0000"/>
      </rPr>
      <t xml:space="preserve"> </t>
    </r>
  </si>
  <si>
    <r>
      <rPr>
        <rFont val="Arial"/>
        <color theme="1"/>
      </rPr>
      <t>HP3</t>
    </r>
    <r>
      <rPr>
        <rFont val="Arial"/>
        <color rgb="FFFF0000"/>
      </rPr>
      <t xml:space="preserve"> </t>
    </r>
  </si>
  <si>
    <t>IH01A</t>
  </si>
  <si>
    <t>ZE001 A/S</t>
  </si>
  <si>
    <t>ST-51</t>
  </si>
  <si>
    <t>อัพเดท 18/04/68</t>
  </si>
  <si>
    <t>เบอร์ยาง : 235/65R18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</si>
  <si>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</si>
  <si>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</si>
  <si>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เบอร์ยาง : 245/35R18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</si>
  <si>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</si>
  <si>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</si>
  <si>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</si>
  <si>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r>
      <rPr>
        <rFont val="Arial"/>
        <color theme="1"/>
      </rPr>
      <t>SPORT CONTACT 5</t>
    </r>
    <r>
      <rPr>
        <rFont val="Arial"/>
        <color rgb="FFFF0000"/>
      </rPr>
      <t xml:space="preserve"> *sale</t>
    </r>
  </si>
  <si>
    <t xml:space="preserve">KUMHO </t>
  </si>
  <si>
    <r>
      <rPr>
        <rFont val="Arial"/>
        <color theme="1"/>
      </rPr>
      <t>PS72 SPORT</t>
    </r>
    <r>
      <rPr>
        <rFont val="Arial"/>
        <color rgb="FFFF0000"/>
      </rPr>
      <t xml:space="preserve"> </t>
    </r>
  </si>
  <si>
    <t>เบอร์ยาง : 245/40R18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</si>
  <si>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</si>
  <si>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</si>
  <si>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RE005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</si>
  <si>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POTENZA SPORT </t>
    </r>
    <r>
      <rPr>
        <rFont val="Arial"/>
        <color rgb="FFFF0000"/>
      </rPr>
      <t>*sale</t>
    </r>
  </si>
  <si>
    <t>RE-71RS</t>
  </si>
  <si>
    <t>PILOT SPORT 4 *AO</t>
  </si>
  <si>
    <t xml:space="preserve">PRIMACY 3 ZP *MOE </t>
  </si>
  <si>
    <r>
      <rPr>
        <rFont val="Arial"/>
        <color theme="1"/>
      </rPr>
      <t xml:space="preserve">AE51 </t>
    </r>
    <r>
      <rPr>
        <rFont val="Arial"/>
        <color rgb="FFFF0000"/>
      </rPr>
      <t>*sale</t>
    </r>
  </si>
  <si>
    <r>
      <rPr>
        <rFont val="Arial"/>
        <color theme="1"/>
      </rPr>
      <t>V105 ZPS</t>
    </r>
    <r>
      <rPr>
        <rFont val="Arial"/>
        <color rgb="FFFF0000"/>
      </rPr>
      <t xml:space="preserve"> *sale</t>
    </r>
  </si>
  <si>
    <r>
      <rPr>
        <rFont val="Arial"/>
        <color theme="1"/>
      </rPr>
      <t>PZERO *MO</t>
    </r>
    <r>
      <rPr>
        <rFont val="Arial"/>
        <color rgb="FFFF0000"/>
      </rPr>
      <t xml:space="preserve"> (ป.ก)</t>
    </r>
  </si>
  <si>
    <r>
      <rPr>
        <rFont val="Arial"/>
        <color theme="1"/>
      </rPr>
      <t>CINTURATO P7 *MO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</si>
  <si>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CINTURATO P7 </t>
    </r>
    <r>
      <rPr>
        <rFont val="Arial"/>
        <color rgb="FFFF0000"/>
      </rPr>
      <t>(ป.ก)</t>
    </r>
  </si>
  <si>
    <r>
      <rPr>
        <rFont val="Arial"/>
        <color theme="1"/>
      </rPr>
      <t xml:space="preserve">F1 SPORT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</si>
  <si>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SPORT CONTACT 5 *MO </t>
    </r>
    <r>
      <rPr>
        <rFont val="Arial"/>
        <color rgb="FFFF0000"/>
      </rPr>
      <t>*sale</t>
    </r>
  </si>
  <si>
    <r>
      <rPr>
        <rFont val="Arial"/>
        <color theme="1"/>
      </rPr>
      <t xml:space="preserve">SPORT CONTACT 7 </t>
    </r>
    <r>
      <rPr>
        <rFont val="Arial"/>
        <color rgb="FFFF0000"/>
      </rPr>
      <t>*sale</t>
    </r>
  </si>
  <si>
    <r>
      <rPr>
        <rFont val="Arial"/>
        <color theme="1"/>
      </rPr>
      <t>LM705</t>
    </r>
    <r>
      <rPr>
        <rFont val="Arial"/>
        <color rgb="FFFF0000"/>
      </rPr>
      <t xml:space="preserve"> *sale</t>
    </r>
  </si>
  <si>
    <t>PS91</t>
  </si>
  <si>
    <t>เบอร์ยาง : 245/45R18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</si>
  <si>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</si>
  <si>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</si>
  <si>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0725</t>
  </si>
  <si>
    <t>CINTURATO ROSSO  S-I</t>
  </si>
  <si>
    <t>CINTURATO P7 S-I</t>
  </si>
  <si>
    <r>
      <rPr>
        <rFont val="Arial"/>
        <color theme="1"/>
      </rPr>
      <t>CINTURATO P7</t>
    </r>
    <r>
      <rPr>
        <rFont val="Arial"/>
        <color rgb="FFFF0000"/>
      </rPr>
      <t xml:space="preserve"> </t>
    </r>
  </si>
  <si>
    <r>
      <rPr>
        <rFont val="Arial"/>
        <color theme="1"/>
        <sz val="10.0"/>
      </rPr>
      <t>CINTURATO P7</t>
    </r>
    <r>
      <rPr>
        <rFont val="Arial"/>
        <color rgb="FFFF0000"/>
        <sz val="10.0"/>
      </rPr>
      <t xml:space="preserve"> (ป.ก)</t>
    </r>
  </si>
  <si>
    <t>PZERO PZ4 (*1)</t>
  </si>
  <si>
    <t xml:space="preserve">PZERO PZ5 </t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</si>
  <si>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</si>
  <si>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t xml:space="preserve">V105 ZPS </t>
  </si>
  <si>
    <t>F1 SPORT</t>
  </si>
  <si>
    <t>ComfortTred</t>
  </si>
  <si>
    <t>F1 ASYMMETRIC 3 *MOE</t>
  </si>
  <si>
    <r>
      <rPr>
        <rFont val="Arial"/>
        <color theme="1"/>
      </rPr>
      <t xml:space="preserve">DZ102+ </t>
    </r>
    <r>
      <rPr>
        <rFont val="Arial"/>
        <color rgb="FFFF0000"/>
      </rPr>
      <t>*sale</t>
    </r>
  </si>
  <si>
    <t>SPORT MAXX050+</t>
  </si>
  <si>
    <r>
      <rPr>
        <rFont val="Arial"/>
        <color theme="1"/>
      </rPr>
      <t>PS72 SPORT</t>
    </r>
    <r>
      <rPr>
        <rFont val="Arial"/>
        <color rgb="FFFF0000"/>
      </rPr>
      <t xml:space="preserve"> *sale</t>
    </r>
  </si>
  <si>
    <t xml:space="preserve">G127 </t>
  </si>
  <si>
    <t>STORMZ RS</t>
  </si>
  <si>
    <t>X-68</t>
  </si>
  <si>
    <t>M-RACING</t>
  </si>
  <si>
    <t>AS2 *ตัวหนังสือสีเหลือง</t>
  </si>
  <si>
    <t>86S</t>
  </si>
  <si>
    <t>KIRIN</t>
  </si>
  <si>
    <t>F11</t>
  </si>
  <si>
    <t>DRAGKING</t>
  </si>
  <si>
    <t>DK-16S</t>
  </si>
  <si>
    <t>CROSSLEADER</t>
  </si>
  <si>
    <t>APEX RACING</t>
  </si>
  <si>
    <t>D-1SP</t>
  </si>
  <si>
    <t>FENIX</t>
  </si>
  <si>
    <t>เบอร์ยาง : 245/50R18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</si>
  <si>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</si>
  <si>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</si>
  <si>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*N0</t>
  </si>
  <si>
    <t>V103S ZPS</t>
  </si>
  <si>
    <r>
      <rPr>
        <rFont val="Arial"/>
        <color theme="1"/>
      </rPr>
      <t xml:space="preserve">SPORT CONTACT 5 *MO </t>
    </r>
    <r>
      <rPr>
        <rFont val="Arial"/>
        <color rgb="FFFF0000"/>
      </rPr>
      <t>*sale</t>
    </r>
  </si>
  <si>
    <r>
      <rPr>
        <rFont val="Arial"/>
        <color theme="1"/>
      </rPr>
      <t>SPORT CONTACT 5 *N0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</si>
  <si>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PS72 SPORT </t>
    </r>
    <r>
      <rPr>
        <rFont val="Arial"/>
        <color rgb="FFFF0000"/>
      </rPr>
      <t>*sale</t>
    </r>
  </si>
  <si>
    <t>ERANGE PREMIUM</t>
  </si>
  <si>
    <t>อัพเดท 22/09/67</t>
  </si>
  <si>
    <t>เบอร์ยาง : 245/55R18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</si>
  <si>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</si>
  <si>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</si>
  <si>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2721</t>
  </si>
  <si>
    <t>1422</t>
  </si>
  <si>
    <t>1223</t>
  </si>
  <si>
    <t>1424</t>
  </si>
  <si>
    <t>อัพเดท 03/03/69</t>
  </si>
  <si>
    <t>เบอร์ยาง : 255/35R18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</si>
  <si>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</si>
  <si>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</si>
  <si>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AD08RS</t>
  </si>
  <si>
    <t>2724</t>
  </si>
  <si>
    <r>
      <rPr>
        <rFont val="Arial"/>
        <color theme="1"/>
      </rPr>
      <t>DZ102+</t>
    </r>
    <r>
      <rPr>
        <rFont val="Arial"/>
        <color rgb="FFFF0000"/>
      </rPr>
      <t xml:space="preserve"> *sale</t>
    </r>
  </si>
  <si>
    <t>เบอร์ยาง : 255/40R18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</si>
  <si>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</si>
  <si>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</si>
  <si>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RE71RS</t>
  </si>
  <si>
    <t>PILOT SPORT 3 *MO1</t>
  </si>
  <si>
    <t>PILOT SUPER SPORT *MO1</t>
  </si>
  <si>
    <r>
      <rPr>
        <rFont val="Arial"/>
        <color theme="1"/>
      </rPr>
      <t>PILOT SPORT 4 ZP</t>
    </r>
    <r>
      <rPr>
        <rFont val="Arial"/>
        <color rgb="FFFF0000"/>
      </rPr>
      <t xml:space="preserve"> *sale</t>
    </r>
  </si>
  <si>
    <t>V105 *MO</t>
  </si>
  <si>
    <r>
      <rPr>
        <rFont val="Arial"/>
        <color theme="1"/>
      </rPr>
      <t xml:space="preserve">V105 ZPS </t>
    </r>
    <r>
      <rPr>
        <rFont val="Arial"/>
        <color rgb="FFFF0000"/>
      </rPr>
      <t>*sale</t>
    </r>
  </si>
  <si>
    <t>PZERO *MO</t>
  </si>
  <si>
    <t>PZERO PZ4 *MO-S</t>
  </si>
  <si>
    <r>
      <rPr>
        <rFont val="Arial"/>
        <color theme="1"/>
      </rPr>
      <t xml:space="preserve">CINTURATO P7 </t>
    </r>
    <r>
      <rPr>
        <rFont val="Arial"/>
        <color rgb="FFFF0000"/>
      </rPr>
      <t>*sale</t>
    </r>
  </si>
  <si>
    <r>
      <rPr>
        <rFont val="Arial"/>
        <color theme="1"/>
      </rPr>
      <t xml:space="preserve">CINTURATO P7 C2 </t>
    </r>
    <r>
      <rPr>
        <rFont val="Arial"/>
        <color rgb="FFFF0000"/>
      </rPr>
      <t>(ป.ก)</t>
    </r>
  </si>
  <si>
    <r>
      <rPr>
        <rFont val="Arial"/>
        <color theme="1"/>
      </rPr>
      <t>PS72 SPORT</t>
    </r>
    <r>
      <rPr>
        <rFont val="Arial"/>
        <color rgb="FFFF0000"/>
      </rPr>
      <t xml:space="preserve"> *sale</t>
    </r>
  </si>
  <si>
    <t>อัพเดท 09/10/68</t>
  </si>
  <si>
    <t>เบอร์ยาง : 255/45R18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</si>
  <si>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</si>
  <si>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</si>
  <si>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PRIMACY 5 </t>
    </r>
    <r>
      <rPr>
        <rFont val="Arial"/>
        <color rgb="FFFF0000"/>
      </rPr>
      <t>*new</t>
    </r>
  </si>
  <si>
    <t>3024</t>
  </si>
  <si>
    <r>
      <rPr>
        <rFont val="Arial"/>
        <color theme="1"/>
      </rPr>
      <t xml:space="preserve">UC7 </t>
    </r>
    <r>
      <rPr>
        <rFont val="Arial"/>
        <color rgb="FFFF0000"/>
      </rPr>
      <t>*4เส้น Lotus 1,000.-</t>
    </r>
  </si>
  <si>
    <r>
      <rPr>
        <rFont val="Arial"/>
        <color theme="1"/>
      </rPr>
      <t xml:space="preserve">DZ102+ </t>
    </r>
    <r>
      <rPr>
        <rFont val="Arial"/>
        <color rgb="FFFF0000"/>
      </rPr>
      <t>*4เส้น เท่านั้น</t>
    </r>
  </si>
  <si>
    <r>
      <rPr>
        <rFont val="Arial"/>
        <color theme="1"/>
      </rPr>
      <t xml:space="preserve">PS72 SPORT </t>
    </r>
    <r>
      <rPr>
        <rFont val="Arial"/>
        <color rgb="FFFF0000"/>
      </rPr>
      <t>*new</t>
    </r>
  </si>
  <si>
    <t>AS3</t>
  </si>
  <si>
    <t>RS1</t>
  </si>
  <si>
    <t>เบอร์ยาง : 255/50R18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</si>
  <si>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</si>
  <si>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</si>
  <si>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NITTO</t>
  </si>
  <si>
    <t>NT420SD *MY</t>
  </si>
  <si>
    <t>NT420S *JP</t>
  </si>
  <si>
    <t>STORMZ RS *หนังสือตัวดำ</t>
  </si>
  <si>
    <t>STORMZ RS *หนังสือตัวขาว</t>
  </si>
  <si>
    <t>D1-SP</t>
  </si>
  <si>
    <r>
      <rPr>
        <rFont val="Arial"/>
        <color theme="1"/>
      </rPr>
      <t>V36</t>
    </r>
    <r>
      <rPr>
        <rFont val="Arial"/>
        <color rgb="FFFF0000"/>
      </rPr>
      <t xml:space="preserve"> </t>
    </r>
  </si>
  <si>
    <t>X86</t>
  </si>
  <si>
    <t>GZ320</t>
  </si>
  <si>
    <t>AS2 *หนังสือเหลือง</t>
  </si>
  <si>
    <t>เบอร์ยาง : 255/55R18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</si>
  <si>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</si>
  <si>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</si>
  <si>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LATITUDE SPORT 3 ZP</t>
  </si>
  <si>
    <t>SCORPION VERDE</t>
  </si>
  <si>
    <r>
      <rPr>
        <rFont val="Arial"/>
        <color theme="1"/>
      </rPr>
      <t>SCORPION VERDE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</si>
  <si>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V61A </t>
    </r>
    <r>
      <rPr>
        <rFont val="Arial"/>
        <color rgb="FFFF0000"/>
      </rPr>
      <t>*sale</t>
    </r>
  </si>
  <si>
    <t>V61A</t>
  </si>
  <si>
    <r>
      <rPr>
        <rFont val="Arial"/>
        <color theme="1"/>
      </rPr>
      <t xml:space="preserve">NT420SD </t>
    </r>
    <r>
      <rPr>
        <rFont val="Arial"/>
        <color rgb="FFFF0000"/>
      </rPr>
      <t>*sale</t>
    </r>
  </si>
  <si>
    <t>NT420SD</t>
  </si>
  <si>
    <r>
      <rPr>
        <rFont val="Arial"/>
        <color theme="1"/>
      </rPr>
      <t xml:space="preserve">NT420S </t>
    </r>
    <r>
      <rPr>
        <rFont val="Arial"/>
        <color rgb="FFFF0000"/>
      </rPr>
      <t>*sale</t>
    </r>
  </si>
  <si>
    <t>NT420S</t>
  </si>
  <si>
    <t>AX6</t>
  </si>
  <si>
    <r>
      <rPr>
        <rFont val="Arial"/>
        <color theme="1"/>
      </rPr>
      <t xml:space="preserve">SPORT MAXX060+ </t>
    </r>
    <r>
      <rPr>
        <rFont val="Arial"/>
        <color rgb="FFFF0000"/>
      </rPr>
      <t>*sale</t>
    </r>
  </si>
  <si>
    <t>3125</t>
  </si>
  <si>
    <t>STORMZ RS *หนังสือดำ</t>
  </si>
  <si>
    <t>STORMZ RS *หนังสือขาว</t>
  </si>
  <si>
    <r>
      <rPr>
        <rFont val="Arial"/>
        <color theme="1"/>
      </rPr>
      <t xml:space="preserve">PS71 SUV </t>
    </r>
    <r>
      <rPr>
        <rFont val="Arial"/>
        <color rgb="FFFF0000"/>
      </rPr>
      <t>*sale</t>
    </r>
  </si>
  <si>
    <t xml:space="preserve">SU320 </t>
  </si>
  <si>
    <t>V36</t>
  </si>
  <si>
    <t>เบอร์ยาง : 255/60R18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</si>
  <si>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</si>
  <si>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</si>
  <si>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D684</t>
    </r>
    <r>
      <rPr>
        <rFont val="Arial"/>
        <color rgb="FFFF0000"/>
      </rPr>
      <t xml:space="preserve"> *4เส้น ลด400.-</t>
    </r>
  </si>
  <si>
    <r>
      <rPr>
        <rFont val="Arial"/>
        <color theme="1"/>
      </rPr>
      <t xml:space="preserve">UX7 </t>
    </r>
    <r>
      <rPr>
        <rFont val="Arial"/>
        <color rgb="FFFF0000"/>
      </rPr>
      <t>*sale</t>
    </r>
  </si>
  <si>
    <t>CROSS CONTACT A/T2</t>
  </si>
  <si>
    <t>เบอร์ยาง : 255/65R18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</si>
  <si>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</si>
  <si>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</si>
  <si>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A/T 002 *ตัวหนังสือขาว </t>
    </r>
    <r>
      <rPr>
        <rFont val="Arial"/>
        <color rgb="FFFF0000"/>
      </rPr>
      <t>*sale</t>
    </r>
  </si>
  <si>
    <r>
      <rPr>
        <rFont val="Arial"/>
        <color theme="1"/>
      </rPr>
      <t xml:space="preserve">TERRITORY H/T </t>
    </r>
    <r>
      <rPr>
        <rFont val="Arial"/>
        <color rgb="FFFF0000"/>
      </rPr>
      <t>*4 เส้นลด 200.-</t>
    </r>
  </si>
  <si>
    <t>เบอร์ยาง : 265/35R18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</si>
  <si>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</si>
  <si>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</si>
  <si>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TURANZA 6 </t>
    </r>
    <r>
      <rPr>
        <rFont val="Arial"/>
        <color rgb="FFFF0000"/>
      </rPr>
      <t>*sale</t>
    </r>
  </si>
  <si>
    <r>
      <rPr>
        <rFont val="Arial"/>
        <color theme="1"/>
      </rPr>
      <t xml:space="preserve">AE51 </t>
    </r>
    <r>
      <rPr>
        <rFont val="Arial"/>
        <color rgb="FFFF0000"/>
      </rPr>
      <t>*sale</t>
    </r>
  </si>
  <si>
    <r>
      <rPr>
        <rFont val="Arial"/>
        <color theme="1"/>
      </rPr>
      <t>V553</t>
    </r>
    <r>
      <rPr>
        <rFont val="Arial"/>
        <color rgb="FFFF0000"/>
      </rPr>
      <t xml:space="preserve"> *sale</t>
    </r>
  </si>
  <si>
    <r>
      <rPr>
        <rFont val="Arial"/>
        <color theme="1"/>
      </rPr>
      <t>PZERO *MO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</si>
  <si>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DZ102+ </t>
    </r>
    <r>
      <rPr>
        <rFont val="Arial"/>
        <color rgb="FFFF0000"/>
      </rPr>
      <t>*sale</t>
    </r>
  </si>
  <si>
    <t>SPORT  MAXX060+</t>
  </si>
  <si>
    <t>SPORT  MAXX LUX</t>
  </si>
  <si>
    <r>
      <rPr>
        <rFont val="Arial"/>
        <color theme="1"/>
      </rPr>
      <t xml:space="preserve">V12 </t>
    </r>
    <r>
      <rPr>
        <rFont val="Arial"/>
        <color rgb="FFFF0000"/>
      </rPr>
      <t>*sale</t>
    </r>
  </si>
  <si>
    <t xml:space="preserve">SPORT-S PS72 </t>
  </si>
  <si>
    <t>อัพเดท 04/04/69</t>
  </si>
  <si>
    <t>เบอร์ยาง : 265/40R18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</si>
  <si>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</si>
  <si>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</si>
  <si>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2 *N4</t>
  </si>
  <si>
    <t>0823</t>
  </si>
  <si>
    <t>LANDSAIL</t>
  </si>
  <si>
    <t>RK-ZERO</t>
  </si>
  <si>
    <t>เบอร์ยาง : 265/60R18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</si>
  <si>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</si>
  <si>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</si>
  <si>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TRAIL TERRAIN T/A *ตัวหนังสือขาว</t>
  </si>
  <si>
    <r>
      <rPr>
        <rFont val="Arial"/>
        <color theme="1"/>
      </rPr>
      <t xml:space="preserve">MICKEY </t>
    </r>
    <r>
      <rPr>
        <rFont val="Arial"/>
        <color theme="1"/>
        <sz val="9.0"/>
      </rPr>
      <t>THOMPSON</t>
    </r>
  </si>
  <si>
    <t>BAJA  EXP</t>
  </si>
  <si>
    <r>
      <rPr>
        <rFont val="Arial"/>
        <color theme="1"/>
      </rPr>
      <t xml:space="preserve">H/T 100 </t>
    </r>
    <r>
      <rPr>
        <rFont val="Arial"/>
        <color rgb="FFFF0000"/>
      </rPr>
      <t>*4เส้น ลด200.-</t>
    </r>
  </si>
  <si>
    <r>
      <rPr>
        <rFont val="Arial"/>
        <color theme="1"/>
      </rPr>
      <t>D684 H/T</t>
    </r>
    <r>
      <rPr>
        <rFont val="Arial"/>
        <color rgb="FFFF0000"/>
      </rPr>
      <t xml:space="preserve"> </t>
    </r>
    <r>
      <rPr>
        <rFont val="Arial"/>
        <color theme="1"/>
      </rPr>
      <t>*ID</t>
    </r>
  </si>
  <si>
    <r>
      <rPr>
        <rFont val="Arial"/>
        <color theme="1"/>
      </rPr>
      <t xml:space="preserve">D684 H/T *TH </t>
    </r>
    <r>
      <rPr>
        <rFont val="Arial"/>
        <color rgb="FFFF0000"/>
      </rPr>
      <t>*4เส้น ลด400.-</t>
    </r>
  </si>
  <si>
    <r>
      <rPr>
        <rFont val="Arial"/>
        <color theme="1"/>
      </rPr>
      <t>H/L 001</t>
    </r>
    <r>
      <rPr>
        <rFont val="Arial"/>
        <color rgb="FFFF0000"/>
      </rPr>
      <t xml:space="preserve"> *sale</t>
    </r>
  </si>
  <si>
    <r>
      <rPr>
        <rFont val="Arial"/>
        <color theme="1"/>
      </rPr>
      <t>H/L 001</t>
    </r>
    <r>
      <rPr>
        <rFont val="Arial"/>
        <color rgb="FFFF0000"/>
      </rPr>
      <t xml:space="preserve"> *sale</t>
    </r>
  </si>
  <si>
    <r>
      <rPr>
        <rFont val="Arial"/>
        <color theme="1"/>
      </rPr>
      <t>A/T 002</t>
    </r>
    <r>
      <rPr>
        <rFont val="Arial"/>
        <color rgb="FFFF0000"/>
      </rPr>
      <t xml:space="preserve"> *4เส้น ลด400.-</t>
    </r>
  </si>
  <si>
    <r>
      <rPr>
        <rFont val="Arial"/>
        <color theme="1"/>
      </rPr>
      <t xml:space="preserve">ALENZA 001 </t>
    </r>
    <r>
      <rPr>
        <rFont val="Arial"/>
        <color rgb="FFFF0000"/>
      </rPr>
      <t>*4เส้น ลด400.-</t>
    </r>
  </si>
  <si>
    <r>
      <rPr>
        <rFont val="Arial"/>
        <color theme="1"/>
      </rPr>
      <t>ALENZA 001</t>
    </r>
    <r>
      <rPr>
        <rFont val="Arial"/>
        <color rgb="FFFF0000"/>
      </rPr>
      <t xml:space="preserve"> *4เส้น ลด400.-</t>
    </r>
  </si>
  <si>
    <t>LATITUDE TOUR HP</t>
  </si>
  <si>
    <r>
      <rPr>
        <rFont val="Arial"/>
        <color theme="1"/>
      </rPr>
      <t>PRIMACY SUV</t>
    </r>
    <r>
      <rPr>
        <rFont val="Arial"/>
        <color rgb="FFFF0000"/>
      </rPr>
      <t xml:space="preserve"> *sale</t>
    </r>
  </si>
  <si>
    <t xml:space="preserve">AL40 </t>
  </si>
  <si>
    <t xml:space="preserve">G094 </t>
  </si>
  <si>
    <t>G056</t>
  </si>
  <si>
    <t>G057 *OE TRAVO</t>
  </si>
  <si>
    <r>
      <rPr>
        <rFont val="Arial"/>
        <color theme="1"/>
      </rPr>
      <t xml:space="preserve">G015 A/T *ตัวหนังสือดำ </t>
    </r>
    <r>
      <rPr>
        <rFont val="Arial"/>
        <color rgb="FFFF0000"/>
      </rPr>
      <t>*sale</t>
    </r>
  </si>
  <si>
    <t>G016 X-A/T</t>
  </si>
  <si>
    <t xml:space="preserve">AD08 RS </t>
  </si>
  <si>
    <t xml:space="preserve">ST3 </t>
  </si>
  <si>
    <t xml:space="preserve">AT3 *ตัวหนังสือขาว </t>
  </si>
  <si>
    <t>JP</t>
  </si>
  <si>
    <r>
      <rPr>
        <rFont val="Arial"/>
        <color theme="1"/>
      </rPr>
      <t xml:space="preserve">TERRITORY HT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</si>
  <si>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SILENTTRAC AT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</si>
  <si>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</si>
  <si>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t xml:space="preserve">GRIP PER SUV </t>
  </si>
  <si>
    <t>PT22 *OE FORTUNER 2022-</t>
  </si>
  <si>
    <r>
      <rPr>
        <rFont val="Arial"/>
        <color theme="1"/>
      </rPr>
      <t>AT25 *ตัวหนังสือดำ</t>
    </r>
    <r>
      <rPr>
        <rFont val="Arial"/>
        <color rgb="FFFF0000"/>
      </rPr>
      <t xml:space="preserve"> *sale </t>
    </r>
  </si>
  <si>
    <r>
      <rPr>
        <rFont val="Arial"/>
        <color theme="1"/>
      </rPr>
      <t>AT25 *ตัวหนังสือดำ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</si>
  <si>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AT25 *ตัวหนังสือขาว </t>
    </r>
    <r>
      <rPr>
        <rFont val="Arial"/>
        <color rgb="FFFF0000"/>
      </rPr>
      <t>*sale</t>
    </r>
  </si>
  <si>
    <t xml:space="preserve">AT2-X </t>
  </si>
  <si>
    <r>
      <rPr>
        <rFont val="Arial"/>
        <color theme="1"/>
      </rPr>
      <t xml:space="preserve">HT </t>
    </r>
    <r>
      <rPr>
        <rFont val="Arial"/>
        <color rgb="FFFF0000"/>
      </rPr>
      <t>*sale</t>
    </r>
  </si>
  <si>
    <r>
      <rPr>
        <rFont val="Arial"/>
        <color theme="1"/>
      </rPr>
      <t xml:space="preserve">MT2 </t>
    </r>
    <r>
      <rPr>
        <rFont val="Arial"/>
        <color rgb="FFFF0000"/>
      </rPr>
      <t>*sale</t>
    </r>
  </si>
  <si>
    <t>AT781 *ตัวหนังสือขาว</t>
  </si>
  <si>
    <t>AT790 *ตัวหนังสือดำ</t>
  </si>
  <si>
    <t>SA5000 M/T *ตัวหนังสือดำ</t>
  </si>
  <si>
    <t>SA5000 M/T *ตัวหนังสือขาว</t>
  </si>
  <si>
    <t>Z230</t>
  </si>
  <si>
    <t>SL378 *ตัวหนังสือขาว</t>
  </si>
  <si>
    <t>STORMZ RS *ตัวหนังสือดำ</t>
  </si>
  <si>
    <t>STORMZ RS *ตัวหนังสือขาว</t>
  </si>
  <si>
    <t>RT-X</t>
  </si>
  <si>
    <t>GODZILLA</t>
  </si>
  <si>
    <t>HAMMER A/T</t>
  </si>
  <si>
    <t>A/T</t>
  </si>
  <si>
    <t>VGLORY</t>
  </si>
  <si>
    <t>A008</t>
  </si>
  <si>
    <t>เบอร์ยาง : 265/65R18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</si>
  <si>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</si>
  <si>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</si>
  <si>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KO3 *ตัวหนังสือสีขาว</t>
  </si>
  <si>
    <r>
      <rPr>
        <rFont val="Arial"/>
        <color theme="1"/>
      </rPr>
      <t xml:space="preserve">G31 A/T </t>
    </r>
    <r>
      <rPr>
        <rFont val="Arial"/>
        <color rgb="FFFF0000"/>
      </rPr>
      <t>*sale</t>
    </r>
  </si>
  <si>
    <r>
      <rPr>
        <rFont val="Arial"/>
        <color theme="1"/>
      </rPr>
      <t xml:space="preserve">G015 A/T *ตัวหนังสือสีดำ </t>
    </r>
    <r>
      <rPr>
        <rFont val="Arial"/>
        <color rgb="FFFF0000"/>
      </rPr>
      <t>*sale</t>
    </r>
  </si>
  <si>
    <t>G015 A/T *ตัวหนังสือสีดำ</t>
  </si>
  <si>
    <t>G016 A/T *ตัวหนังสือสีดำ</t>
  </si>
  <si>
    <t>G018 A/T *ตัวหนังสือขาว</t>
  </si>
  <si>
    <t xml:space="preserve">DUNLOP </t>
  </si>
  <si>
    <r>
      <rPr>
        <rFont val="Arial"/>
        <color theme="1"/>
      </rPr>
      <t>PT5</t>
    </r>
    <r>
      <rPr>
        <rFont val="Arial"/>
        <color rgb="FFFF0000"/>
      </rPr>
      <t xml:space="preserve"> *sale</t>
    </r>
  </si>
  <si>
    <t>AT2-X *ตัวหนังสือสีดำ</t>
  </si>
  <si>
    <t>SA2000 *ตัวหนังสือสีดำ</t>
  </si>
  <si>
    <t>SA2000 *ตัวหนังสือสีขาว</t>
  </si>
  <si>
    <t>HAMMER A/T *ตัวหนังสือสีขาว</t>
  </si>
  <si>
    <t>RT *ตัวหนังสือขาว</t>
  </si>
  <si>
    <t>อัพเดท 31/03/69</t>
  </si>
  <si>
    <t>เบอร์ยาง : 265/70R18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</si>
  <si>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</si>
  <si>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</si>
  <si>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AT71 *ตัวหนังสือขาว</t>
  </si>
  <si>
    <t>0523</t>
  </si>
  <si>
    <t>อัพเดท 06/12/67</t>
  </si>
  <si>
    <t>เบอร์ยาง : 275/35R18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</si>
  <si>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</si>
  <si>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</si>
  <si>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0722</t>
  </si>
  <si>
    <t>3720</t>
  </si>
  <si>
    <t>PROXES SPORT2</t>
  </si>
  <si>
    <t>เบอร์ยาง : 275/40R18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</si>
  <si>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</si>
  <si>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</si>
  <si>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ER300</t>
  </si>
  <si>
    <r>
      <rPr>
        <rFont val="Arial"/>
        <color theme="1"/>
      </rPr>
      <t xml:space="preserve">CINTURATO P7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</si>
  <si>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</si>
  <si>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</si>
  <si>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3924</t>
  </si>
  <si>
    <r>
      <rPr>
        <rFont val="Arial"/>
        <color theme="1"/>
      </rPr>
      <t xml:space="preserve">MC7 </t>
    </r>
    <r>
      <rPr>
        <rFont val="Arial"/>
        <color rgb="FFFF0000"/>
      </rPr>
      <t>*sale</t>
    </r>
  </si>
  <si>
    <t xml:space="preserve">STORMZ RS </t>
  </si>
  <si>
    <t>อัพเดท 20/12/65</t>
  </si>
  <si>
    <t>เบอร์ยาง : 275/45R18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</si>
  <si>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</si>
  <si>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</si>
  <si>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SPORT CONTACT 5</t>
  </si>
  <si>
    <t>เบอร์ยาง : 275/65R18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</si>
  <si>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</si>
  <si>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</si>
  <si>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เบอร์ยาง : 285/35R18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</si>
  <si>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</si>
  <si>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</si>
  <si>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1823</t>
  </si>
  <si>
    <t>TRI-ACE</t>
  </si>
  <si>
    <t>RACING KING</t>
  </si>
  <si>
    <t>4222</t>
  </si>
  <si>
    <t>อัพเดท 16/01/69</t>
  </si>
  <si>
    <t>เบอร์ยาง : 285/40R18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</si>
  <si>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</si>
  <si>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</si>
  <si>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20/04/69</t>
  </si>
  <si>
    <t>เบอร์ยาง : 285/60R18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</si>
  <si>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</si>
  <si>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</si>
  <si>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KO3 *ตัวหนังสือสีขาว </t>
  </si>
  <si>
    <t>A/T 002 ตัวหนังสือดำ</t>
  </si>
  <si>
    <t>AT3 *ตัวหนังสือสีขาว</t>
  </si>
  <si>
    <t>AT22</t>
  </si>
  <si>
    <t>3823</t>
  </si>
  <si>
    <t>เบอร์ยาง : 285/65R18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</si>
  <si>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</si>
  <si>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</si>
  <si>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24/07/66</t>
  </si>
  <si>
    <t>เบอร์ยาง : 295/30R18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</si>
  <si>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</si>
  <si>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</si>
  <si>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PS2</t>
  </si>
  <si>
    <t>ROSSO ASYMMETRICO</t>
  </si>
  <si>
    <t>1721</t>
  </si>
  <si>
    <t>อัพเดท 30/12/68</t>
  </si>
  <si>
    <t>เบอร์ยาง : 295/35R18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</si>
  <si>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</si>
  <si>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</si>
  <si>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เบอร์ยาง : 295/40R18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</si>
  <si>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</si>
  <si>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</si>
  <si>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14/05/69</t>
  </si>
  <si>
    <t>เบอร์ยาง : 225/35R19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</si>
  <si>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</si>
  <si>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</si>
  <si>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4S ZP</t>
  </si>
  <si>
    <r>
      <rPr>
        <rFont val="Arial"/>
        <color theme="1"/>
      </rPr>
      <t xml:space="preserve">PZERO </t>
    </r>
    <r>
      <rPr>
        <rFont val="Arial"/>
        <color rgb="FFFF0000"/>
      </rPr>
      <t>(ป.ก)</t>
    </r>
  </si>
  <si>
    <t>SPORT CONTACT 7</t>
  </si>
  <si>
    <r>
      <rPr>
        <rFont val="Arial"/>
        <color theme="1"/>
      </rPr>
      <t>PS72</t>
    </r>
    <r>
      <rPr>
        <rFont val="Arial"/>
        <color rgb="FFFF0000"/>
      </rPr>
      <t xml:space="preserve"> </t>
    </r>
    <r>
      <rPr>
        <rFont val="Arial"/>
        <color theme="1"/>
      </rPr>
      <t>SPORT-S</t>
    </r>
  </si>
  <si>
    <r>
      <rPr>
        <rFont val="Arial"/>
        <color theme="1"/>
      </rPr>
      <t>PS72</t>
    </r>
    <r>
      <rPr>
        <rFont val="Arial"/>
        <color rgb="FFFF0000"/>
      </rPr>
      <t xml:space="preserve"> </t>
    </r>
    <r>
      <rPr>
        <rFont val="Arial"/>
        <color theme="1"/>
      </rPr>
      <t>SPORT-S</t>
    </r>
  </si>
  <si>
    <r>
      <rPr>
        <rFont val="Arial"/>
        <color theme="1"/>
      </rPr>
      <t>PS72</t>
    </r>
    <r>
      <rPr>
        <rFont val="Arial"/>
        <color rgb="FFFF0000"/>
      </rPr>
      <t xml:space="preserve"> </t>
    </r>
    <r>
      <rPr>
        <rFont val="Arial"/>
        <color theme="1"/>
      </rPr>
      <t>SPORT-S *KR</t>
    </r>
  </si>
  <si>
    <t>เบอร์ยาง : 225/40R19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</si>
  <si>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</si>
  <si>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</si>
  <si>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3724</t>
  </si>
  <si>
    <r>
      <rPr>
        <rFont val="Arial"/>
        <color theme="1"/>
      </rPr>
      <t xml:space="preserve">PILOT SPORT 5 </t>
    </r>
    <r>
      <rPr>
        <rFont val="Arial"/>
        <color rgb="FFFF0000"/>
      </rPr>
      <t>*sale</t>
    </r>
  </si>
  <si>
    <r>
      <rPr>
        <rFont val="Arial"/>
        <color theme="1"/>
      </rPr>
      <t>PILOT SPORT 4S</t>
    </r>
    <r>
      <rPr>
        <rFont val="Arial"/>
        <color rgb="FFFF0000"/>
      </rPr>
      <t xml:space="preserve"> </t>
    </r>
    <r>
      <rPr>
        <rFont val="Arial"/>
        <color theme="1"/>
      </rPr>
      <t>*</t>
    </r>
  </si>
  <si>
    <t>PZERO PZ4 *MO</t>
  </si>
  <si>
    <r>
      <rPr>
        <rFont val="Arial"/>
        <color theme="1"/>
      </rPr>
      <t xml:space="preserve">PZERO PZ4 *MO </t>
    </r>
    <r>
      <rPr>
        <rFont val="Arial"/>
        <color rgb="FFFF0000"/>
      </rPr>
      <t>(ป.ก)</t>
    </r>
  </si>
  <si>
    <t xml:space="preserve">PZERO PZ4 *MOE </t>
  </si>
  <si>
    <r>
      <rPr>
        <rFont val="Arial"/>
        <color theme="1"/>
      </rPr>
      <t xml:space="preserve">PZERO PZ4 *MOE </t>
    </r>
    <r>
      <rPr>
        <rFont val="Arial"/>
        <color rgb="FFFF0000"/>
      </rPr>
      <t>(ป.ก)</t>
    </r>
  </si>
  <si>
    <r>
      <rPr>
        <rFont val="Arial"/>
        <color theme="1"/>
      </rPr>
      <t>V601</t>
    </r>
    <r>
      <rPr>
        <rFont val="Arial"/>
        <color rgb="FFFF0000"/>
      </rPr>
      <t xml:space="preserve"> *new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</si>
  <si>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</si>
  <si>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r>
      <rPr>
        <rFont val="Arial"/>
        <color theme="1"/>
      </rPr>
      <t xml:space="preserve">V105 ZPS </t>
    </r>
    <r>
      <rPr>
        <rFont val="Arial"/>
        <color rgb="FFFF0000"/>
      </rPr>
      <t>*sale</t>
    </r>
  </si>
  <si>
    <t>F1 ASYMMETRIC 5 *MO</t>
  </si>
  <si>
    <r>
      <rPr>
        <rFont val="Arial"/>
        <color theme="1"/>
      </rPr>
      <t xml:space="preserve">F1 ASYMMETRIC 6 </t>
    </r>
    <r>
      <rPr>
        <rFont val="Arial"/>
        <color rgb="FFFF0000"/>
      </rPr>
      <t>*sale</t>
    </r>
  </si>
  <si>
    <r>
      <rPr>
        <rFont val="Arial"/>
        <color theme="1"/>
      </rPr>
      <t>SPORT CONTACT 7</t>
    </r>
    <r>
      <rPr>
        <rFont val="Arial"/>
        <color rgb="FFFF0000"/>
      </rPr>
      <t xml:space="preserve"> *sale</t>
    </r>
  </si>
  <si>
    <r>
      <rPr>
        <rFont val="Arial"/>
        <color theme="1"/>
      </rPr>
      <t>SPORT MAXX060+</t>
    </r>
    <r>
      <rPr>
        <rFont val="Arial"/>
        <color rgb="FFFF0000"/>
      </rPr>
      <t xml:space="preserve"> *sale</t>
    </r>
  </si>
  <si>
    <t xml:space="preserve">PS72 SPORT-S </t>
  </si>
  <si>
    <t>เบอร์ยาง : 225/45R19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</si>
  <si>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</si>
  <si>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</si>
  <si>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ALENZA 001</t>
    </r>
    <r>
      <rPr>
        <rFont val="Arial"/>
        <color rgb="FFFF0000"/>
      </rPr>
      <t xml:space="preserve"> *sale</t>
    </r>
  </si>
  <si>
    <t xml:space="preserve">S001 </t>
  </si>
  <si>
    <r>
      <rPr>
        <rFont val="Arial"/>
        <color theme="1"/>
      </rPr>
      <t xml:space="preserve">PZERO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</si>
  <si>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</si>
  <si>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t>1724</t>
  </si>
  <si>
    <r>
      <rPr>
        <rFont val="Arial"/>
        <color theme="1"/>
      </rPr>
      <t>V553</t>
    </r>
    <r>
      <rPr>
        <rFont val="Arial"/>
        <color rgb="FFFF0000"/>
      </rPr>
      <t xml:space="preserve"> *sale</t>
    </r>
  </si>
  <si>
    <r>
      <rPr>
        <rFont val="Arial"/>
        <color theme="1"/>
      </rPr>
      <t>V553</t>
    </r>
    <r>
      <rPr>
        <rFont val="Arial"/>
        <color rgb="FFFF0000"/>
      </rPr>
      <t xml:space="preserve"> </t>
    </r>
  </si>
  <si>
    <r>
      <rPr>
        <rFont val="Arial"/>
        <color theme="1"/>
      </rPr>
      <t>F1 ASYMMETRIC 6</t>
    </r>
    <r>
      <rPr>
        <rFont val="Arial"/>
        <color rgb="FFFF0000"/>
      </rPr>
      <t xml:space="preserve"> *sale</t>
    </r>
  </si>
  <si>
    <r>
      <rPr>
        <rFont val="Arial"/>
        <color theme="1"/>
      </rPr>
      <t>F1 ASYMMETRIC 6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</si>
  <si>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F1 ASYMMETRIC 3 </t>
    </r>
    <r>
      <rPr>
        <rFont val="Arial"/>
        <color rgb="FFFF0000"/>
      </rPr>
      <t>*sale</t>
    </r>
  </si>
  <si>
    <t>ZSR SUV</t>
  </si>
  <si>
    <t>อัพเดท 22/06/69</t>
  </si>
  <si>
    <t>เบอร์ยาง : 225/55R19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</si>
  <si>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</si>
  <si>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</si>
  <si>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H/L 001 </t>
    </r>
    <r>
      <rPr>
        <rFont val="Arial"/>
        <color rgb="FFFF0000"/>
      </rPr>
      <t>*4เส้น ลด400.-</t>
    </r>
  </si>
  <si>
    <t>PILOT SPORT 4 *NF0</t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</si>
  <si>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</si>
  <si>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r>
      <rPr>
        <rFont val="Arial"/>
        <color theme="1"/>
        <sz val="10.0"/>
      </rPr>
      <t>GRIP PER SUV</t>
    </r>
    <r>
      <rPr>
        <rFont val="Arial"/>
        <color rgb="FFFF0000"/>
        <sz val="10.0"/>
      </rPr>
      <t xml:space="preserve"> *4เส้น ลด200.-</t>
    </r>
  </si>
  <si>
    <t>R46</t>
  </si>
  <si>
    <t>SPORT MAXX060</t>
  </si>
  <si>
    <r>
      <rPr>
        <rFont val="Arial"/>
        <color theme="1"/>
      </rPr>
      <t>HPX</t>
    </r>
    <r>
      <rPr>
        <rFont val="Arial"/>
        <color rgb="FFFF0000"/>
      </rPr>
      <t xml:space="preserve"> *sale</t>
    </r>
  </si>
  <si>
    <r>
      <rPr>
        <rFont val="Arial"/>
        <color theme="1"/>
      </rPr>
      <t>HPX</t>
    </r>
    <r>
      <rPr>
        <rFont val="Arial"/>
        <color rgb="FFFF0000"/>
      </rPr>
      <t xml:space="preserve"> </t>
    </r>
  </si>
  <si>
    <t>เบอร์ยาง : 235/35R19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</si>
  <si>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</si>
  <si>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</si>
  <si>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PILOT SPORT CUP2 </t>
  </si>
  <si>
    <r>
      <rPr>
        <rFont val="Arial"/>
        <color theme="1"/>
      </rPr>
      <t xml:space="preserve">V701 </t>
    </r>
    <r>
      <rPr>
        <rFont val="Arial"/>
        <color rgb="FFFF0000"/>
      </rPr>
      <t>*sale</t>
    </r>
  </si>
  <si>
    <r>
      <rPr>
        <rFont val="Arial"/>
        <color theme="1"/>
      </rPr>
      <t>AE51</t>
    </r>
    <r>
      <rPr>
        <rFont val="Arial"/>
        <color rgb="FFFF0000"/>
      </rPr>
      <t xml:space="preserve"> *sale</t>
    </r>
  </si>
  <si>
    <r>
      <rPr>
        <rFont val="Arial"/>
        <color theme="1"/>
      </rPr>
      <t>V107</t>
    </r>
    <r>
      <rPr>
        <rFont val="Arial"/>
        <color rgb="FFFF0000"/>
      </rPr>
      <t xml:space="preserve"> *sale</t>
    </r>
  </si>
  <si>
    <t>PZERO *N2</t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</si>
  <si>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</si>
  <si>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t>PZERO PZ4 *AO1</t>
  </si>
  <si>
    <t>PZERO PZ4 *MO1</t>
  </si>
  <si>
    <r>
      <rPr>
        <rFont val="Arial"/>
        <color theme="1"/>
      </rPr>
      <t xml:space="preserve">SPORT CONTACT 5P *MO </t>
    </r>
    <r>
      <rPr>
        <rFont val="Arial"/>
        <color rgb="FFFF0000"/>
      </rPr>
      <t>*sale</t>
    </r>
  </si>
  <si>
    <t>AVANCE</t>
  </si>
  <si>
    <t>เบอร์ยาง : 235/40R19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</si>
  <si>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</si>
  <si>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</si>
  <si>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POTENZA SPORT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</si>
  <si>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PILOT SPORT 4S </t>
    </r>
    <r>
      <rPr>
        <rFont val="Arial"/>
        <color rgb="FFFF0000"/>
      </rPr>
      <t>*sale</t>
    </r>
  </si>
  <si>
    <t>PILOT SPORT 4S *NA0</t>
  </si>
  <si>
    <r>
      <rPr>
        <rFont val="Arial"/>
        <color theme="1"/>
      </rPr>
      <t>PZERO PZ4 *T0</t>
    </r>
    <r>
      <rPr>
        <rFont val="Arial"/>
        <color rgb="FFFF0000"/>
      </rPr>
      <t xml:space="preserve"> (ป.ก)</t>
    </r>
  </si>
  <si>
    <t>PZERO PZ4 *N1</t>
  </si>
  <si>
    <r>
      <rPr>
        <rFont val="Arial"/>
        <color theme="1"/>
      </rPr>
      <t xml:space="preserve">PZERO PZ4 *N1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</si>
  <si>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*NA0 </t>
    </r>
    <r>
      <rPr>
        <rFont val="Arial"/>
        <color rgb="FFFF0000"/>
      </rPr>
      <t>(ป.ก)</t>
    </r>
  </si>
  <si>
    <t>PZERO PZ4 *NA2</t>
  </si>
  <si>
    <r>
      <rPr>
        <rFont val="Arial"/>
        <color theme="1"/>
      </rPr>
      <t>V553</t>
    </r>
    <r>
      <rPr>
        <rFont val="Arial"/>
        <color rgb="FFFF0000"/>
      </rPr>
      <t xml:space="preserve"> </t>
    </r>
  </si>
  <si>
    <r>
      <rPr>
        <rFont val="Arial"/>
        <color theme="1"/>
      </rPr>
      <t>V108</t>
    </r>
    <r>
      <rPr>
        <rFont val="Arial"/>
        <color rgb="FFFF0000"/>
      </rPr>
      <t xml:space="preserve"> </t>
    </r>
  </si>
  <si>
    <r>
      <rPr>
        <rFont val="Arial"/>
        <color theme="1"/>
      </rPr>
      <t>F1 ASYMMETRIC 6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</si>
  <si>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ELECTRIC DRIVE </t>
    </r>
    <r>
      <rPr>
        <rFont val="Arial"/>
        <color rgb="FFFF0000"/>
      </rPr>
      <t>*sale</t>
    </r>
  </si>
  <si>
    <r>
      <rPr>
        <rFont val="Arial"/>
        <color theme="1"/>
      </rPr>
      <t xml:space="preserve">PREMIUM CONTACT 6 </t>
    </r>
    <r>
      <rPr>
        <rFont val="Arial"/>
        <color rgb="FFFF0000"/>
      </rPr>
      <t>*sale</t>
    </r>
  </si>
  <si>
    <r>
      <rPr>
        <rFont val="Arial"/>
        <color theme="1"/>
      </rPr>
      <t xml:space="preserve">SPORT CONTACT 7 </t>
    </r>
    <r>
      <rPr>
        <rFont val="Arial"/>
        <color rgb="FFFF0000"/>
      </rPr>
      <t>*sale</t>
    </r>
  </si>
  <si>
    <r>
      <rPr>
        <rFont val="Arial"/>
        <color theme="1"/>
      </rPr>
      <t xml:space="preserve">K127 </t>
    </r>
    <r>
      <rPr>
        <rFont val="Arial"/>
        <color rgb="FFFF0000"/>
      </rPr>
      <t>*sale</t>
    </r>
  </si>
  <si>
    <t>K127</t>
  </si>
  <si>
    <t>อัพเดท 03/06/69</t>
  </si>
  <si>
    <t>เบอร์ยาง : 235/45R19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</si>
  <si>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</si>
  <si>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</si>
  <si>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DUELER HP SPORT *MOE</t>
  </si>
  <si>
    <r>
      <rPr>
        <rFont val="Arial"/>
        <color theme="1"/>
      </rPr>
      <t xml:space="preserve">PRIMACY 5 </t>
    </r>
    <r>
      <rPr>
        <rFont val="Arial"/>
        <color rgb="FFFF0000"/>
      </rPr>
      <t>*sale</t>
    </r>
  </si>
  <si>
    <t>PILOT SPORT 4 SUV EMP</t>
  </si>
  <si>
    <t xml:space="preserve">V105S </t>
  </si>
  <si>
    <r>
      <rPr>
        <rFont val="Arial"/>
        <color theme="1"/>
      </rPr>
      <t>EFFICIENT GRIP *MOE</t>
    </r>
    <r>
      <rPr>
        <rFont val="Arial"/>
        <color rgb="FFFF0000"/>
      </rPr>
      <t xml:space="preserve"> *sale</t>
    </r>
  </si>
  <si>
    <t xml:space="preserve">ECO CONTACT 6 *OE BYD SEAL </t>
  </si>
  <si>
    <t xml:space="preserve">PS71 </t>
  </si>
  <si>
    <t>เบอร์ยาง : 235/50R19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</si>
  <si>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</si>
  <si>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</si>
  <si>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T005 *MO </t>
    </r>
    <r>
      <rPr>
        <rFont val="Arial"/>
        <color rgb="FFFF0000"/>
      </rPr>
      <t>*sale</t>
    </r>
  </si>
  <si>
    <t>PRIMACY 4 SUV *VOL</t>
  </si>
  <si>
    <t>LATITUDE SPORT 3 *MO</t>
  </si>
  <si>
    <r>
      <rPr>
        <rFont val="Arial"/>
        <color theme="1"/>
      </rPr>
      <t>SCORPION VERDE S-I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</si>
  <si>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SCORPION VERDE *MO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</si>
  <si>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*VOL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</si>
  <si>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*MO1 </t>
    </r>
    <r>
      <rPr>
        <rFont val="Arial"/>
        <color rgb="FFFF0000"/>
      </rPr>
      <t>(ป.ก)</t>
    </r>
  </si>
  <si>
    <r>
      <rPr>
        <rFont val="Arial"/>
        <color theme="1"/>
      </rPr>
      <t xml:space="preserve">UC6 SUV </t>
    </r>
    <r>
      <rPr>
        <rFont val="Arial"/>
        <color rgb="FFFF0000"/>
      </rPr>
      <t>*sale</t>
    </r>
  </si>
  <si>
    <r>
      <rPr>
        <rFont val="Arial"/>
        <color theme="1"/>
      </rPr>
      <t>ECO CONTACT 6</t>
    </r>
    <r>
      <rPr>
        <rFont val="Arial"/>
        <color rgb="FFFF0000"/>
      </rPr>
      <t xml:space="preserve"> *sale</t>
    </r>
  </si>
  <si>
    <t xml:space="preserve">ECO CONTACT 6 </t>
  </si>
  <si>
    <t xml:space="preserve">ECO CONTACT 6 *MO </t>
  </si>
  <si>
    <r>
      <rPr>
        <rFont val="Arial"/>
        <color theme="1"/>
      </rPr>
      <t xml:space="preserve">PREMIUM CONTACT6 </t>
    </r>
    <r>
      <rPr>
        <rFont val="Arial"/>
        <color rgb="FFFF0000"/>
      </rPr>
      <t>*sale</t>
    </r>
  </si>
  <si>
    <r>
      <rPr>
        <rFont val="Arial"/>
        <color theme="1"/>
      </rPr>
      <t xml:space="preserve">GRIP PER SUV </t>
    </r>
    <r>
      <rPr>
        <rFont val="Arial"/>
        <color rgb="FFFF0000"/>
      </rPr>
      <t>*sale</t>
    </r>
  </si>
  <si>
    <t>2425</t>
  </si>
  <si>
    <r>
      <rPr>
        <rFont val="Arial"/>
        <color theme="1"/>
      </rPr>
      <t xml:space="preserve">GRIP PER SUV </t>
    </r>
    <r>
      <rPr>
        <rFont val="Arial"/>
        <color rgb="FFFF0000"/>
      </rPr>
      <t>*4เส้น ลด200.-</t>
    </r>
  </si>
  <si>
    <r>
      <rPr>
        <rFont val="Arial"/>
        <color theme="1"/>
      </rPr>
      <t xml:space="preserve">PT5 </t>
    </r>
    <r>
      <rPr>
        <rFont val="Arial"/>
        <color rgb="FFFF0000"/>
      </rPr>
      <t>*sale</t>
    </r>
  </si>
  <si>
    <t>HP51</t>
  </si>
  <si>
    <r>
      <rPr>
        <rFont val="Arial"/>
        <color theme="1"/>
      </rPr>
      <t xml:space="preserve">PS71 EV </t>
    </r>
    <r>
      <rPr>
        <rFont val="Arial"/>
        <color rgb="FFFF0000"/>
      </rPr>
      <t>*sale</t>
    </r>
  </si>
  <si>
    <t>อัพเดท 12/06/69</t>
  </si>
  <si>
    <t>เบอร์ยาง : 235/55R19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</si>
  <si>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</si>
  <si>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</si>
  <si>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TURANZA 6 </t>
    </r>
    <r>
      <rPr>
        <rFont val="Arial"/>
        <color rgb="FFFF0000"/>
      </rPr>
      <t>*sale</t>
    </r>
  </si>
  <si>
    <r>
      <rPr>
        <rFont val="Arial"/>
        <color theme="1"/>
      </rPr>
      <t>DUELER H/P SPORT</t>
    </r>
    <r>
      <rPr>
        <rFont val="Arial"/>
        <color rgb="FFFF0000"/>
      </rPr>
      <t xml:space="preserve"> *sale</t>
    </r>
  </si>
  <si>
    <r>
      <rPr>
        <rFont val="Arial"/>
        <color theme="1"/>
      </rPr>
      <t>POTENZA SPORT</t>
    </r>
    <r>
      <rPr>
        <rFont val="Arial"/>
        <color rgb="FFFF0000"/>
      </rPr>
      <t xml:space="preserve"> *sale</t>
    </r>
  </si>
  <si>
    <r>
      <rPr>
        <rFont val="Arial"/>
        <color theme="1"/>
      </rPr>
      <t>PRIMACY 5</t>
    </r>
    <r>
      <rPr>
        <rFont val="Arial"/>
        <color rgb="FFFF0000"/>
      </rPr>
      <t xml:space="preserve"> </t>
    </r>
  </si>
  <si>
    <r>
      <rPr>
        <rFont val="Arial"/>
        <color theme="1"/>
      </rPr>
      <t>LATITUDE SPORT 3</t>
    </r>
    <r>
      <rPr>
        <rFont val="Arial"/>
        <color rgb="FFFF0000"/>
      </rPr>
      <t xml:space="preserve"> *sale</t>
    </r>
  </si>
  <si>
    <t>LATITUDE SPORT 3 *AO</t>
  </si>
  <si>
    <t>LATITUDE SPORT 3 *MO1</t>
  </si>
  <si>
    <r>
      <rPr>
        <rFont val="Arial"/>
        <color theme="1"/>
      </rPr>
      <t>SCORPION VERDE *AO</t>
    </r>
    <r>
      <rPr>
        <rFont val="Arial"/>
        <color rgb="FFFF0000"/>
      </rPr>
      <t xml:space="preserve"> (ป.ก)</t>
    </r>
  </si>
  <si>
    <r>
      <rPr>
        <rFont val="Arial"/>
        <color theme="1"/>
      </rPr>
      <t>SCORPION VERDE *MO</t>
    </r>
    <r>
      <rPr>
        <rFont val="Arial"/>
        <color rgb="FFFF0000"/>
      </rPr>
      <t xml:space="preserve"> (ป.ก) </t>
    </r>
  </si>
  <si>
    <t xml:space="preserve">PIRELLI </t>
  </si>
  <si>
    <r>
      <rPr>
        <rFont val="Arial"/>
        <color theme="1"/>
      </rPr>
      <t>SCORPION VERDE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</si>
  <si>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PZERO PZ4 *VOL </t>
    </r>
    <r>
      <rPr>
        <rFont val="Arial"/>
        <color rgb="FFFF0000"/>
      </rPr>
      <t>(ป.ก)</t>
    </r>
  </si>
  <si>
    <r>
      <rPr>
        <rFont val="Arial"/>
        <color theme="1"/>
      </rPr>
      <t xml:space="preserve">AE61 </t>
    </r>
    <r>
      <rPr>
        <rFont val="Arial"/>
        <color rgb="FFFF0000"/>
      </rPr>
      <t>*sale</t>
    </r>
  </si>
  <si>
    <t>4625</t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</si>
  <si>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</si>
  <si>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SPORT CONTACT 5 SUV *VOL</t>
  </si>
  <si>
    <t>ECO CONTACT 6 *OE MAXUS9</t>
  </si>
  <si>
    <r>
      <rPr>
        <rFont val="Arial"/>
        <color theme="1"/>
      </rPr>
      <t xml:space="preserve">MAXGUARD SUV </t>
    </r>
    <r>
      <rPr>
        <rFont val="Arial"/>
        <color rgb="FFFF0000"/>
      </rPr>
      <t>*4เส้น ลด200.-</t>
    </r>
  </si>
  <si>
    <t>F1 ASYMMETRIC 3 SUV</t>
  </si>
  <si>
    <r>
      <rPr>
        <rFont val="Arial"/>
        <color theme="1"/>
      </rPr>
      <t>HP3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</si>
  <si>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HPX </t>
    </r>
    <r>
      <rPr>
        <rFont val="Arial"/>
        <color rgb="FFFF0000"/>
      </rPr>
      <t>*sale</t>
    </r>
  </si>
  <si>
    <r>
      <rPr>
        <rFont val="Arial"/>
        <color theme="1"/>
      </rPr>
      <t>IH01A</t>
    </r>
    <r>
      <rPr>
        <rFont val="Arial"/>
        <color rgb="FFFF0000"/>
      </rPr>
      <t xml:space="preserve"> </t>
    </r>
  </si>
  <si>
    <t>อัพเดท 22/05/66</t>
  </si>
  <si>
    <t>เบอร์ยาง : 245/30R19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</si>
  <si>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</si>
  <si>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</si>
  <si>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3721</t>
  </si>
  <si>
    <t>เบอร์ยาง : 245/35R19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</si>
  <si>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</si>
  <si>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</si>
  <si>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4S *MO1</t>
  </si>
  <si>
    <t>PILOT SPORT CUP2 *MO1</t>
  </si>
  <si>
    <t>PILOT SPORT CUP2 *N0</t>
  </si>
  <si>
    <r>
      <rPr>
        <rFont val="Arial"/>
        <color theme="1"/>
      </rPr>
      <t xml:space="preserve">PZERO *MO </t>
    </r>
    <r>
      <rPr>
        <rFont val="Arial"/>
        <color rgb="FFFF0000"/>
      </rPr>
      <t>(ป.ก)</t>
    </r>
  </si>
  <si>
    <t xml:space="preserve">PZERO PZ4 *AO </t>
  </si>
  <si>
    <r>
      <rPr>
        <rFont val="Arial"/>
        <color theme="1"/>
      </rPr>
      <t xml:space="preserve">PZERO PZ4 *MC </t>
    </r>
    <r>
      <rPr>
        <rFont val="Arial"/>
        <color rgb="FFFF0000"/>
      </rPr>
      <t>(ป.ก)</t>
    </r>
  </si>
  <si>
    <t>PZERO CORSA PZC4 *MC</t>
  </si>
  <si>
    <r>
      <rPr>
        <rFont val="Arial"/>
        <color theme="1"/>
      </rPr>
      <t>PZERO CORSA PZC4 *MC</t>
    </r>
    <r>
      <rPr>
        <rFont val="Arial"/>
        <color rgb="FFFF0000"/>
      </rPr>
      <t xml:space="preserve"> (ป.ก)</t>
    </r>
  </si>
  <si>
    <r>
      <rPr>
        <rFont val="Arial"/>
        <color theme="1"/>
      </rPr>
      <t>F1 SPORT</t>
    </r>
    <r>
      <rPr>
        <rFont val="Arial"/>
        <color rgb="FFFF0000"/>
      </rPr>
      <t xml:space="preserve"> </t>
    </r>
  </si>
  <si>
    <t xml:space="preserve">F205 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</si>
  <si>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</si>
  <si>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</si>
  <si>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RE004</t>
  </si>
  <si>
    <r>
      <rPr>
        <rFont val="Arial"/>
        <color theme="1"/>
      </rPr>
      <t>T005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</si>
  <si>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PZERO PZ4 *MO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</si>
  <si>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PZ5 </t>
    </r>
    <r>
      <rPr>
        <rFont val="Arial"/>
        <color rgb="FFFF0000"/>
      </rPr>
      <t>*new</t>
    </r>
  </si>
  <si>
    <r>
      <rPr>
        <rFont val="Arial"/>
        <color theme="1"/>
      </rPr>
      <t>CINTURATO P7 *MOE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</si>
  <si>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</si>
  <si>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r>
      <rPr>
        <rFont val="Arial"/>
        <color theme="1"/>
      </rPr>
      <t>V107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</si>
  <si>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V105 ZPS </t>
    </r>
    <r>
      <rPr>
        <rFont val="Arial"/>
        <color rgb="FFFF0000"/>
      </rPr>
      <t>*sale</t>
    </r>
  </si>
  <si>
    <r>
      <rPr>
        <rFont val="Arial"/>
        <color theme="1"/>
      </rPr>
      <t xml:space="preserve">SPORT CONTACT 7 </t>
    </r>
    <r>
      <rPr>
        <rFont val="Arial"/>
        <color rgb="FFFF0000"/>
      </rPr>
      <t>*sale</t>
    </r>
  </si>
  <si>
    <r>
      <rPr>
        <rFont val="Arial"/>
        <color theme="1"/>
      </rPr>
      <t xml:space="preserve">PRO CONTACT GX </t>
    </r>
    <r>
      <rPr>
        <rFont val="Arial"/>
        <color rgb="FFFF0000"/>
      </rPr>
      <t>*sale</t>
    </r>
  </si>
  <si>
    <t xml:space="preserve">F1 SPORT  </t>
  </si>
  <si>
    <r>
      <rPr>
        <rFont val="Arial"/>
        <color theme="1"/>
      </rPr>
      <t xml:space="preserve">LM705 </t>
    </r>
    <r>
      <rPr>
        <rFont val="Arial"/>
        <color rgb="FFFF0000"/>
      </rPr>
      <t>*sale</t>
    </r>
  </si>
  <si>
    <t>เบอร์ยาง : 245/45R19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</si>
  <si>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</si>
  <si>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</si>
  <si>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PRIMACY 3 ZP *S1</t>
  </si>
  <si>
    <r>
      <rPr>
        <rFont val="Arial"/>
        <color theme="1"/>
      </rPr>
      <t>AE51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</si>
  <si>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</si>
  <si>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 xml:space="preserve">PZERO PZ4 *MO </t>
  </si>
  <si>
    <r>
      <rPr>
        <rFont val="Arial"/>
        <color theme="1"/>
      </rPr>
      <t xml:space="preserve">PZERO PZ4 *MO </t>
    </r>
    <r>
      <rPr>
        <rFont val="Arial"/>
        <color rgb="FFFF0000"/>
      </rPr>
      <t>(ป.ก)</t>
    </r>
  </si>
  <si>
    <r>
      <rPr>
        <rFont val="Arial"/>
        <color theme="1"/>
      </rPr>
      <t>PZERO PZ4</t>
    </r>
    <r>
      <rPr>
        <rFont val="Arial"/>
        <color rgb="FFFF0000"/>
      </rPr>
      <t xml:space="preserve"> (ป.ก)</t>
    </r>
  </si>
  <si>
    <r>
      <rPr>
        <rFont val="Arial"/>
        <color theme="1"/>
      </rPr>
      <t>GRIP PER SUV</t>
    </r>
    <r>
      <rPr>
        <rFont val="Arial"/>
        <color rgb="FFFF0000"/>
      </rPr>
      <t xml:space="preserve"> *sale</t>
    </r>
  </si>
  <si>
    <t>GRIP PER SUV</t>
  </si>
  <si>
    <r>
      <rPr>
        <rFont val="Arial"/>
        <color theme="1"/>
        <sz val="9.0"/>
      </rPr>
      <t>EFFICIENT GRIP *MOE</t>
    </r>
    <r>
      <rPr>
        <rFont val="Arial"/>
        <color rgb="FFFF0000"/>
        <sz val="9.0"/>
      </rPr>
      <t xml:space="preserve"> *sale</t>
    </r>
  </si>
  <si>
    <r>
      <rPr>
        <rFont val="Arial"/>
        <color theme="1"/>
      </rPr>
      <t xml:space="preserve">MC7 </t>
    </r>
    <r>
      <rPr>
        <rFont val="Arial"/>
        <color rgb="FFFF0000"/>
      </rPr>
      <t>*เส้น ลด1,000.-</t>
    </r>
  </si>
  <si>
    <r>
      <rPr>
        <rFont val="Arial"/>
        <color theme="1"/>
      </rPr>
      <t>ECO CONTACT 6 (*)MO</t>
    </r>
    <r>
      <rPr>
        <rFont val="Arial"/>
        <color rgb="FFFF0000"/>
      </rPr>
      <t xml:space="preserve"> </t>
    </r>
    <r>
      <rPr>
        <rFont val="Arial"/>
        <color theme="1"/>
      </rPr>
      <t>*OE X1 25-</t>
    </r>
  </si>
  <si>
    <r>
      <rPr>
        <rFont val="Arial"/>
        <color theme="1"/>
      </rPr>
      <t>SPORT CONTACT 7</t>
    </r>
    <r>
      <rPr>
        <rFont val="Arial"/>
        <color rgb="FFFF0000"/>
      </rPr>
      <t xml:space="preserve"> *sale</t>
    </r>
  </si>
  <si>
    <t>เบอร์ยาง : 245/50R19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</si>
  <si>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</si>
  <si>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</si>
  <si>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ALENZA 001 </t>
    </r>
    <r>
      <rPr>
        <rFont val="Arial"/>
        <color rgb="FFFF0000"/>
      </rPr>
      <t>*sale</t>
    </r>
  </si>
  <si>
    <r>
      <rPr>
        <rFont val="Arial"/>
        <color theme="1"/>
      </rPr>
      <t>PZERO PZ4</t>
    </r>
    <r>
      <rPr>
        <rFont val="Arial"/>
        <color rgb="FFFF0000"/>
      </rPr>
      <t xml:space="preserve"> (ป.ก)</t>
    </r>
  </si>
  <si>
    <r>
      <rPr>
        <rFont val="Arial"/>
        <color theme="1"/>
      </rPr>
      <t>CINTURATO P7</t>
    </r>
    <r>
      <rPr>
        <rFont val="Arial"/>
        <color rgb="FFFF0000"/>
      </rPr>
      <t xml:space="preserve"> </t>
    </r>
  </si>
  <si>
    <r>
      <rPr>
        <rFont val="Arial"/>
        <color theme="1"/>
      </rPr>
      <t>CINTURATO P7</t>
    </r>
    <r>
      <rPr>
        <rFont val="Arial"/>
        <color rgb="FFFF0000"/>
      </rPr>
      <t xml:space="preserve"> </t>
    </r>
    <r>
      <rPr>
        <rFont val="Arial"/>
        <color theme="1"/>
      </rPr>
      <t>*C2</t>
    </r>
  </si>
  <si>
    <r>
      <rPr>
        <rFont val="Arial"/>
        <color theme="1"/>
      </rPr>
      <t>CINTURATO P7 *C2</t>
    </r>
    <r>
      <rPr>
        <rFont val="Arial"/>
        <color rgb="FFFF0000"/>
      </rPr>
      <t xml:space="preserve"> (ป.ก)</t>
    </r>
  </si>
  <si>
    <r>
      <rPr>
        <rFont val="Arial"/>
        <color theme="1"/>
      </rPr>
      <t>V553</t>
    </r>
    <r>
      <rPr>
        <rFont val="Arial"/>
        <color rgb="FFFF0000"/>
      </rPr>
      <t xml:space="preserve"> </t>
    </r>
  </si>
  <si>
    <r>
      <rPr>
        <rFont val="Arial"/>
        <color theme="1"/>
      </rPr>
      <t>V107</t>
    </r>
    <r>
      <rPr>
        <rFont val="Arial"/>
        <color rgb="FFFF0000"/>
      </rPr>
      <t xml:space="preserve"> </t>
    </r>
  </si>
  <si>
    <r>
      <rPr>
        <rFont val="Arial"/>
        <color theme="1"/>
      </rPr>
      <t>V552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</si>
  <si>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V105 ZPS </t>
    </r>
    <r>
      <rPr>
        <rFont val="Arial"/>
        <color rgb="FFFF0000"/>
      </rPr>
      <t>*sale</t>
    </r>
  </si>
  <si>
    <t>F1 ASYMMETRIC SUV</t>
  </si>
  <si>
    <t xml:space="preserve">UC6 </t>
  </si>
  <si>
    <r>
      <rPr>
        <rFont val="Arial"/>
        <color theme="1"/>
      </rPr>
      <t>UX7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</si>
  <si>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UX7 </t>
    </r>
    <r>
      <rPr>
        <rFont val="Arial"/>
        <color rgb="FFFF0000"/>
      </rPr>
      <t>*sale</t>
    </r>
  </si>
  <si>
    <t>SPORT MAXX050 DSST</t>
  </si>
  <si>
    <t>อัพเดท 29/12/68</t>
  </si>
  <si>
    <t>เบอร์ยาง : 245/55R19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</si>
  <si>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</si>
  <si>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</si>
  <si>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UX7</t>
    </r>
    <r>
      <rPr>
        <rFont val="Arial"/>
        <color rgb="FFFF0000"/>
      </rPr>
      <t xml:space="preserve"> *4เส้น Central 1,000.-</t>
    </r>
  </si>
  <si>
    <t>อัพเดท 18/05/69</t>
  </si>
  <si>
    <t>เบอร์ยาง : 255/30R19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</si>
  <si>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</si>
  <si>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</si>
  <si>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PZ4 *RO2</t>
  </si>
  <si>
    <r>
      <rPr>
        <rFont val="Arial"/>
        <color theme="1"/>
      </rPr>
      <t>PZERO</t>
    </r>
    <r>
      <rPr>
        <rFont val="Arial"/>
        <color rgb="FFFF0000"/>
      </rPr>
      <t xml:space="preserve"> (ป.ก)</t>
    </r>
  </si>
  <si>
    <r>
      <rPr>
        <rFont val="Arial"/>
        <color theme="1"/>
      </rPr>
      <t>SPORT CONTACT 5P *RO2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</si>
  <si>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SPORT CONTACT 7 </t>
    </r>
    <r>
      <rPr>
        <rFont val="Arial"/>
        <color rgb="FFFF0000"/>
      </rPr>
      <t>*sale</t>
    </r>
  </si>
  <si>
    <t>TRIANGER</t>
  </si>
  <si>
    <t>เบอร์ยาง : 255/35R19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</si>
  <si>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</si>
  <si>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</si>
  <si>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PILOT SPORT 5 </t>
    </r>
    <r>
      <rPr>
        <rFont val="Arial"/>
        <color rgb="FFFF0000"/>
      </rPr>
      <t>*sale</t>
    </r>
  </si>
  <si>
    <t xml:space="preserve">PILOT SPORT 4S </t>
  </si>
  <si>
    <t>PILOT SPORT 4S *</t>
  </si>
  <si>
    <r>
      <rPr>
        <rFont val="Arial"/>
        <color theme="1"/>
      </rPr>
      <t xml:space="preserve">PZERO *MO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</si>
  <si>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*MO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</si>
  <si>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*MOE </t>
    </r>
    <r>
      <rPr>
        <rFont val="Arial"/>
        <color rgb="FFFF0000"/>
      </rPr>
      <t>(ป.ก)</t>
    </r>
  </si>
  <si>
    <r>
      <rPr>
        <rFont val="Arial"/>
        <color theme="1"/>
      </rPr>
      <t xml:space="preserve">V601 </t>
    </r>
    <r>
      <rPr>
        <rFont val="Arial"/>
        <color rgb="FFFF0000"/>
      </rPr>
      <t>*new</t>
    </r>
  </si>
  <si>
    <r>
      <rPr>
        <rFont val="Arial"/>
        <color theme="1"/>
      </rPr>
      <t xml:space="preserve">V105 ZPS </t>
    </r>
    <r>
      <rPr>
        <rFont val="Arial"/>
        <color rgb="FFFF0000"/>
      </rPr>
      <t>*sale</t>
    </r>
  </si>
  <si>
    <r>
      <rPr>
        <rFont val="Arial"/>
        <color theme="1"/>
      </rPr>
      <t>SPORT CONTACT 7</t>
    </r>
    <r>
      <rPr>
        <rFont val="Arial"/>
        <color rgb="FFFF0000"/>
      </rPr>
      <t xml:space="preserve"> *sale</t>
    </r>
  </si>
  <si>
    <r>
      <rPr>
        <rFont val="Arial"/>
        <color theme="1"/>
      </rPr>
      <t>F1 ASYMMETRIC 6</t>
    </r>
    <r>
      <rPr>
        <rFont val="Arial"/>
        <color rgb="FFFF0000"/>
      </rPr>
      <t xml:space="preserve"> *sale</t>
    </r>
  </si>
  <si>
    <t>อัพเดท 06/03/69</t>
  </si>
  <si>
    <t>เบอร์ยาง : 255/40R19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</si>
  <si>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</si>
  <si>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</si>
  <si>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PILOT SPORT 4S </t>
    </r>
    <r>
      <rPr>
        <rFont val="Arial"/>
        <color rgb="FFFF0000"/>
      </rPr>
      <t>*sale</t>
    </r>
  </si>
  <si>
    <r>
      <rPr>
        <rFont val="Arial"/>
        <color theme="1"/>
      </rPr>
      <t>PILOT SPORT 4 EMP</t>
    </r>
    <r>
      <rPr>
        <rFont val="Arial"/>
        <color rgb="FFFF0000"/>
      </rPr>
      <t>*sale</t>
    </r>
  </si>
  <si>
    <r>
      <rPr>
        <rFont val="Arial"/>
        <color theme="1"/>
      </rPr>
      <t xml:space="preserve">PZERO *MO </t>
    </r>
    <r>
      <rPr>
        <rFont val="Arial"/>
        <color rgb="FFFF0000"/>
      </rPr>
      <t>(ป.ก)</t>
    </r>
  </si>
  <si>
    <r>
      <rPr>
        <rFont val="Arial"/>
        <color theme="1"/>
      </rPr>
      <t>PZERO PZ4 *AO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</si>
  <si>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PZERO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</si>
  <si>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</si>
  <si>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</si>
  <si>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r>
      <rPr>
        <rFont val="Arial"/>
        <color theme="1"/>
      </rPr>
      <t xml:space="preserve">SPORT CONTACT 7 </t>
    </r>
    <r>
      <rPr>
        <rFont val="Arial"/>
        <color rgb="FFFF0000"/>
      </rPr>
      <t>*sale</t>
    </r>
  </si>
  <si>
    <r>
      <rPr>
        <rFont val="Arial"/>
        <color theme="1"/>
      </rPr>
      <t xml:space="preserve">F1 ASYMMETRIC 6 </t>
    </r>
    <r>
      <rPr>
        <rFont val="Arial"/>
        <color rgb="FFFF0000"/>
      </rPr>
      <t>*sale</t>
    </r>
  </si>
  <si>
    <r>
      <rPr>
        <rFont val="Arial"/>
        <color theme="1"/>
      </rPr>
      <t>SPORY MAXX060+</t>
    </r>
    <r>
      <rPr>
        <rFont val="Arial"/>
        <color rgb="FFFF0000"/>
      </rPr>
      <t xml:space="preserve"> *sale</t>
    </r>
  </si>
  <si>
    <t>SPORY MAXX060+</t>
  </si>
  <si>
    <t>SOMAX1</t>
  </si>
  <si>
    <t>เบอร์ยาง : 255/45R19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</si>
  <si>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</si>
  <si>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</si>
  <si>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ALENZA 001</t>
    </r>
    <r>
      <rPr>
        <rFont val="Arial"/>
        <color rgb="FFFF0000"/>
      </rPr>
      <t xml:space="preserve"> </t>
    </r>
  </si>
  <si>
    <r>
      <rPr>
        <rFont val="Arial"/>
        <color theme="1"/>
      </rPr>
      <t>POTENZA SPORT</t>
    </r>
    <r>
      <rPr>
        <rFont val="Arial"/>
        <color rgb="FFFF0000"/>
      </rPr>
      <t xml:space="preserve"> </t>
    </r>
  </si>
  <si>
    <t>CINTURATO P7 *AO</t>
  </si>
  <si>
    <r>
      <rPr>
        <rFont val="Arial"/>
        <color theme="1"/>
      </rPr>
      <t xml:space="preserve">PZERO PZ4 *VOL </t>
    </r>
    <r>
      <rPr>
        <rFont val="Arial"/>
        <color rgb="FFFF0000"/>
      </rPr>
      <t>(ป.ก)</t>
    </r>
  </si>
  <si>
    <t>PZERO PZ4 *T0</t>
  </si>
  <si>
    <r>
      <rPr>
        <rFont val="Arial"/>
        <color theme="1"/>
      </rPr>
      <t xml:space="preserve">PZERO PZ4 *T0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</si>
  <si>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*T0 </t>
    </r>
    <r>
      <rPr>
        <rFont val="Arial"/>
        <color rgb="FFFF0000"/>
      </rPr>
      <t>(ป.ก)</t>
    </r>
  </si>
  <si>
    <r>
      <rPr>
        <rFont val="Arial"/>
        <color theme="1"/>
      </rPr>
      <t>PZERO PZ4 *MO-S</t>
    </r>
    <r>
      <rPr>
        <rFont val="Arial"/>
        <color rgb="FFFF0000"/>
      </rPr>
      <t xml:space="preserve"> (ป.ก)</t>
    </r>
  </si>
  <si>
    <r>
      <rPr>
        <rFont val="Arial"/>
        <color theme="1"/>
      </rPr>
      <t>ECO CONTACT 6</t>
    </r>
    <r>
      <rPr>
        <rFont val="Arial"/>
        <color rgb="FFFF0000"/>
      </rPr>
      <t xml:space="preserve"> *sale</t>
    </r>
  </si>
  <si>
    <r>
      <rPr>
        <rFont val="Arial"/>
        <color theme="1"/>
      </rPr>
      <t>ECO CONTACT 6</t>
    </r>
    <r>
      <rPr>
        <rFont val="Arial"/>
        <color rgb="FFFF0000"/>
      </rPr>
      <t xml:space="preserve"> </t>
    </r>
  </si>
  <si>
    <t>ELECTRIC DRIVE *T0</t>
  </si>
  <si>
    <t xml:space="preserve">IH01A </t>
  </si>
  <si>
    <r>
      <rPr>
        <rFont val="Arial"/>
        <color theme="1"/>
      </rPr>
      <t xml:space="preserve">K127 *OE TESLA 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</si>
  <si>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K127 *OE TESLA </t>
    </r>
    <r>
      <rPr>
        <rFont val="Arial"/>
        <color rgb="FFFF0000"/>
      </rPr>
      <t xml:space="preserve"> </t>
    </r>
  </si>
  <si>
    <t>อัพเดท 01/09/68</t>
  </si>
  <si>
    <t>เบอร์ยาง : 255/50R19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</si>
  <si>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</si>
  <si>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</si>
  <si>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4024</t>
  </si>
  <si>
    <t xml:space="preserve">DUELER H/P SPORT </t>
  </si>
  <si>
    <t>LATITUDE SPORT 3 *N0</t>
  </si>
  <si>
    <r>
      <rPr>
        <rFont val="Arial"/>
        <color theme="1"/>
      </rPr>
      <t xml:space="preserve">V107 </t>
    </r>
    <r>
      <rPr>
        <rFont val="Arial"/>
        <color rgb="FFFF0000"/>
      </rPr>
      <t xml:space="preserve">*4เส้น Central 1,000.- </t>
    </r>
  </si>
  <si>
    <t>F1 ASYMMETRIC SUV *OE X5</t>
  </si>
  <si>
    <t>ECO CONTACT 7</t>
  </si>
  <si>
    <t>UC6 SUV</t>
  </si>
  <si>
    <t>SOLMAX1 EV</t>
  </si>
  <si>
    <t>อัพเดท 17/01/69</t>
  </si>
  <si>
    <t>เบอร์ยาง : 255/55R19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</si>
  <si>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</si>
  <si>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</si>
  <si>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1124</t>
  </si>
  <si>
    <t>E CONTACT</t>
  </si>
  <si>
    <t>เบอร์ยาง : 265/30R19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</si>
  <si>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</si>
  <si>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</si>
  <si>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PZERO PZ4 *AO</t>
    </r>
    <r>
      <rPr>
        <rFont val="Arial"/>
        <color rgb="FFFF0000"/>
      </rPr>
      <t xml:space="preserve"> (ป.ก)</t>
    </r>
  </si>
  <si>
    <t>YOKOHAHA</t>
  </si>
  <si>
    <t>เบอร์ยาง : 265/35R19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</si>
  <si>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</si>
  <si>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</si>
  <si>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CUP2 *</t>
  </si>
  <si>
    <r>
      <rPr>
        <rFont val="Arial"/>
        <color theme="1"/>
      </rPr>
      <t xml:space="preserve">PZERO PZ4 *T0 </t>
    </r>
    <r>
      <rPr>
        <rFont val="Arial"/>
        <color rgb="FFFF0000"/>
      </rPr>
      <t>(ป.ก)</t>
    </r>
  </si>
  <si>
    <t>อัพเดท 04/01/67</t>
  </si>
  <si>
    <t>เบอร์ยาง : 265/40R19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</si>
  <si>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</si>
  <si>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</si>
  <si>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3022</t>
  </si>
  <si>
    <t>0322</t>
  </si>
  <si>
    <t>2722</t>
  </si>
  <si>
    <t>อัพเดท 15/02/68</t>
  </si>
  <si>
    <t>เบอร์ยาง : 265/50R19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</si>
  <si>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</si>
  <si>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</si>
  <si>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HP91</t>
  </si>
  <si>
    <t>เบอร์ยาง : 275/30R19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</si>
  <si>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</si>
  <si>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</si>
  <si>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V105S</t>
  </si>
  <si>
    <t>เบอร์ยาง : 275/35R19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</si>
  <si>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</si>
  <si>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</si>
  <si>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POTENZA SPORT </t>
    </r>
    <r>
      <rPr>
        <rFont val="Arial"/>
        <color rgb="FFFF0000"/>
      </rPr>
      <t>*sale</t>
    </r>
  </si>
  <si>
    <t xml:space="preserve">T005 </t>
  </si>
  <si>
    <r>
      <rPr>
        <rFont val="Arial"/>
        <color theme="1"/>
      </rPr>
      <t xml:space="preserve">PILOT SPORT 5 </t>
    </r>
    <r>
      <rPr>
        <rFont val="Arial"/>
        <color rgb="FFFF0000"/>
      </rPr>
      <t>*sale</t>
    </r>
  </si>
  <si>
    <t>PILOT SPORT CUP2 *MO</t>
  </si>
  <si>
    <r>
      <rPr>
        <rFont val="Arial"/>
        <color theme="1"/>
      </rPr>
      <t xml:space="preserve">PZERO PZ4 *MO </t>
    </r>
    <r>
      <rPr>
        <rFont val="Arial"/>
        <color rgb="FFFF0000"/>
      </rPr>
      <t>(ป.ก)</t>
    </r>
  </si>
  <si>
    <r>
      <rPr>
        <rFont val="Arial"/>
        <color theme="1"/>
      </rPr>
      <t>CINTURATO P7 *MOE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</si>
  <si>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</si>
  <si>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r>
      <rPr>
        <rFont val="Arial"/>
        <color theme="1"/>
      </rPr>
      <t>V105 ZPS</t>
    </r>
    <r>
      <rPr>
        <rFont val="Arial"/>
        <color rgb="FFFF0000"/>
      </rPr>
      <t xml:space="preserve"> </t>
    </r>
  </si>
  <si>
    <t xml:space="preserve">PREMIUM CONTACT 6 </t>
  </si>
  <si>
    <t>เบอร์ยาง : 275/40R19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</si>
  <si>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</si>
  <si>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</si>
  <si>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E PRIMACY *MO</t>
  </si>
  <si>
    <r>
      <rPr>
        <rFont val="Arial"/>
        <color theme="1"/>
      </rPr>
      <t xml:space="preserve">PZERO PZ4 *MO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</si>
  <si>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</si>
  <si>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t>EFFICIENT GRIP *MOE</t>
  </si>
  <si>
    <t>S1 EVO2</t>
  </si>
  <si>
    <t>อัพเดท 08/03/66</t>
  </si>
  <si>
    <t>เบอร์ยาง : 275/55R19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</si>
  <si>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</si>
  <si>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</si>
  <si>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เบอร์ยาง : 285/30R19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</si>
  <si>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</si>
  <si>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</si>
  <si>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PZERO *MO</t>
    </r>
    <r>
      <rPr>
        <rFont val="Arial"/>
        <color rgb="FFFF0000"/>
      </rPr>
      <t xml:space="preserve"> (ป.ก)</t>
    </r>
  </si>
  <si>
    <r>
      <rPr>
        <rFont val="Arial"/>
        <color theme="1"/>
      </rPr>
      <t>SPORT CONTACT 5P *MO</t>
    </r>
    <r>
      <rPr>
        <rFont val="Arial"/>
        <color rgb="FFFF0000"/>
      </rPr>
      <t xml:space="preserve"> *sale</t>
    </r>
  </si>
  <si>
    <t>เบอร์ยาง : 285/35R19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</si>
  <si>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</si>
  <si>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</si>
  <si>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POTENZA SPORT </t>
    </r>
    <r>
      <rPr>
        <rFont val="Arial"/>
        <color rgb="FFFF0000"/>
      </rPr>
      <t>*sale</t>
    </r>
  </si>
  <si>
    <t>อัพเดท 22/12/68</t>
  </si>
  <si>
    <t>เบอร์ยาง : 285/40R19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</si>
  <si>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</si>
  <si>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</si>
  <si>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PZERO PZ4 *MO-S </t>
    </r>
    <r>
      <rPr>
        <rFont val="Arial"/>
        <color rgb="FFFF0000"/>
      </rPr>
      <t>*ขายเป็นคู่</t>
    </r>
  </si>
  <si>
    <r>
      <rPr>
        <rFont val="Arial"/>
        <color theme="1"/>
      </rPr>
      <t xml:space="preserve">PZERO PZ4 *MO1 </t>
    </r>
    <r>
      <rPr>
        <rFont val="Arial"/>
        <color rgb="FFFF0000"/>
      </rPr>
      <t>*ขายเป็นคู่</t>
    </r>
  </si>
  <si>
    <t>อัพเดท 11/02/66</t>
  </si>
  <si>
    <t>เบอร์ยาง : 285/45R19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</si>
  <si>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</si>
  <si>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</si>
  <si>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LATITUDE SPORT 3</t>
  </si>
  <si>
    <t>5021</t>
  </si>
  <si>
    <t>PZERO ROSSO *MO</t>
  </si>
  <si>
    <t>1015</t>
  </si>
  <si>
    <t>MAXX050</t>
  </si>
  <si>
    <t>0720</t>
  </si>
  <si>
    <t>เบอร์ยาง : 295/30R19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</si>
  <si>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</si>
  <si>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</si>
  <si>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SPORT CONTACT 7 </t>
    </r>
    <r>
      <rPr>
        <rFont val="Arial"/>
        <color rgb="FFFF0000"/>
      </rPr>
      <t>*sale</t>
    </r>
  </si>
  <si>
    <t>เบอร์ยาง : 295/35R19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</si>
  <si>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</si>
  <si>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</si>
  <si>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2524</t>
  </si>
  <si>
    <t>V107 *MO1</t>
  </si>
  <si>
    <t>เบอร์ยาง : 305/30R19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</si>
  <si>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</si>
  <si>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</si>
  <si>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PZERO *N2 </t>
    </r>
    <r>
      <rPr>
        <rFont val="Arial"/>
        <color rgb="FFFF0000"/>
      </rPr>
      <t>(ป.ก)</t>
    </r>
  </si>
  <si>
    <r>
      <rPr>
        <rFont val="Arial"/>
        <color theme="1"/>
      </rPr>
      <t>SPORT CONTACT 7</t>
    </r>
    <r>
      <rPr>
        <rFont val="Arial"/>
        <color rgb="FFFF0000"/>
        <sz val="9.0"/>
      </rPr>
      <t xml:space="preserve"> </t>
    </r>
  </si>
  <si>
    <t>เบอร์ยาง : 305/35R19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</si>
  <si>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</si>
  <si>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</si>
  <si>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PZ4 *L</t>
  </si>
  <si>
    <t>1224</t>
  </si>
  <si>
    <t>อัพเดท 25/04/68</t>
  </si>
  <si>
    <t>เบอร์ยาง : 225/35R20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</si>
  <si>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</si>
  <si>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</si>
  <si>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SPORT-S PS72</t>
    </r>
    <r>
      <rPr>
        <rFont val="Arial"/>
        <color rgb="FFFF0000"/>
      </rPr>
      <t xml:space="preserve"> *new</t>
    </r>
  </si>
  <si>
    <t>AS-2+</t>
  </si>
  <si>
    <t>อัพเดท 21/06/68</t>
  </si>
  <si>
    <t>เบอร์ยาง : 235/30R20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</si>
  <si>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</si>
  <si>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</si>
  <si>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SPORT-S PS72</t>
    </r>
    <r>
      <rPr>
        <rFont val="Arial"/>
        <color rgb="FFFF0000"/>
      </rPr>
      <t xml:space="preserve"> *new</t>
    </r>
  </si>
  <si>
    <t>F105</t>
  </si>
  <si>
    <t>4124</t>
  </si>
  <si>
    <t>เบอร์ยาง : 235/35R20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</si>
  <si>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</si>
  <si>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</si>
  <si>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0723</t>
  </si>
  <si>
    <r>
      <rPr>
        <rFont val="Arial"/>
        <color theme="1"/>
      </rPr>
      <t>PILOT SPORT 4S</t>
    </r>
    <r>
      <rPr>
        <rFont val="Arial"/>
        <color rgb="FFFF0000"/>
      </rPr>
      <t xml:space="preserve"> *sale</t>
    </r>
  </si>
  <si>
    <t>PILOT SPORT 4S *N0</t>
  </si>
  <si>
    <t>PILOT SPORT 4S *T0</t>
  </si>
  <si>
    <t>PILOT SPORT CUP* *N0</t>
  </si>
  <si>
    <t>4023</t>
  </si>
  <si>
    <t xml:space="preserve">PZERO PZ4 *N1 </t>
  </si>
  <si>
    <r>
      <rPr>
        <rFont val="Arial"/>
        <color theme="1"/>
      </rPr>
      <t xml:space="preserve">PZERO PZ4 *N1 </t>
    </r>
    <r>
      <rPr>
        <rFont val="Arial"/>
        <color rgb="FFFF0000"/>
      </rPr>
      <t>(ป.ก)</t>
    </r>
  </si>
  <si>
    <t>PZERO PZ4 *T2</t>
  </si>
  <si>
    <r>
      <rPr>
        <rFont val="Arial"/>
        <color theme="1"/>
      </rPr>
      <t xml:space="preserve">PZERO PZ4 *T1 </t>
    </r>
    <r>
      <rPr>
        <rFont val="Arial"/>
        <color rgb="FFFF0000"/>
      </rPr>
      <t>(ป.ก)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</si>
  <si>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</si>
  <si>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V108</t>
  </si>
  <si>
    <r>
      <rPr>
        <rFont val="Arial"/>
        <color theme="1"/>
      </rPr>
      <t>SPORT CONTACT 7</t>
    </r>
    <r>
      <rPr>
        <rFont val="Arial"/>
        <color rgb="FFFF0000"/>
      </rPr>
      <t xml:space="preserve"> *sale</t>
    </r>
  </si>
  <si>
    <r>
      <rPr>
        <rFont val="Arial"/>
        <color theme="1"/>
      </rPr>
      <t>PS72 SPORT-S</t>
    </r>
    <r>
      <rPr>
        <rFont val="Arial"/>
        <color rgb="FFFF0000"/>
      </rPr>
      <t xml:space="preserve"> </t>
    </r>
  </si>
  <si>
    <t xml:space="preserve">MINERVA </t>
  </si>
  <si>
    <t>อัพเดท 12/09/68</t>
  </si>
  <si>
    <t>เบอร์ยาง : 235/40R20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</si>
  <si>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</si>
  <si>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</si>
  <si>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SPORT CONTACT 5  *MO</t>
  </si>
  <si>
    <t>เบอร์ยาง : 235/45R20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</si>
  <si>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</si>
  <si>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</si>
  <si>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PRIMACY 5</t>
    </r>
    <r>
      <rPr>
        <rFont val="Arial"/>
        <color rgb="FFFF0000"/>
      </rPr>
      <t xml:space="preserve"> </t>
    </r>
  </si>
  <si>
    <t xml:space="preserve">PZERO PZ4 elt *MO </t>
  </si>
  <si>
    <t>PZERO PZ4 elt *VOL</t>
  </si>
  <si>
    <r>
      <rPr>
        <rFont val="Arial"/>
        <color theme="1"/>
      </rPr>
      <t xml:space="preserve">PZERO PZ4 elt *VOL </t>
    </r>
    <r>
      <rPr>
        <rFont val="Arial"/>
        <color rgb="FFFF0000"/>
      </rPr>
      <t>(ป.ก)</t>
    </r>
  </si>
  <si>
    <t>อัพเดท 08/09/68</t>
  </si>
  <si>
    <t>เบอร์ยาง : 235/50R20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</si>
  <si>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</si>
  <si>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</si>
  <si>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SCORPION ZERO A/S</t>
  </si>
  <si>
    <t>SPORT MAXX060 *OE T/T BZ4X</t>
  </si>
  <si>
    <t>เบอร์ยาง : 235/55R20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</si>
  <si>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</si>
  <si>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</si>
  <si>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UX7</t>
    </r>
    <r>
      <rPr>
        <rFont val="Arial"/>
        <color rgb="FFFF0000"/>
      </rPr>
      <t xml:space="preserve"> *sale</t>
    </r>
  </si>
  <si>
    <t>เบอร์ยาง : 245/30R20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</si>
  <si>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</si>
  <si>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</si>
  <si>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POTENZA SPORT</t>
    </r>
    <r>
      <rPr>
        <rFont val="Arial"/>
        <color rgb="FFFF0000"/>
      </rPr>
      <t xml:space="preserve"> *sale</t>
    </r>
  </si>
  <si>
    <t>4724</t>
  </si>
  <si>
    <t>PILOT SPORT 4S *AO</t>
  </si>
  <si>
    <r>
      <rPr>
        <rFont val="Arial"/>
        <color theme="1"/>
      </rPr>
      <t xml:space="preserve">SPORT CONTACT 7 </t>
    </r>
    <r>
      <rPr>
        <rFont val="Arial"/>
        <color rgb="FFFF0000"/>
      </rPr>
      <t>*sale</t>
    </r>
  </si>
  <si>
    <t xml:space="preserve">PZERO PZ4 *L </t>
  </si>
  <si>
    <t>เบอร์ยาง : 245/35R20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</si>
  <si>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</si>
  <si>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</si>
  <si>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POTENZA SPORT</t>
    </r>
    <r>
      <rPr>
        <rFont val="Arial"/>
        <color rgb="FFFF0000"/>
      </rPr>
      <t xml:space="preserve"> *sale</t>
    </r>
  </si>
  <si>
    <t>PILOT SPORT 4S *MO</t>
  </si>
  <si>
    <t xml:space="preserve">PILOT SPORT 4S *NA0 </t>
  </si>
  <si>
    <t>PILOT SUPER SPORT *K3</t>
  </si>
  <si>
    <t>PILOT SPORT CUP2 *N1</t>
  </si>
  <si>
    <t>PZERO *N1</t>
  </si>
  <si>
    <t>PZERO PZ4 *NA1</t>
  </si>
  <si>
    <r>
      <rPr>
        <rFont val="Arial"/>
        <color theme="1"/>
      </rPr>
      <t xml:space="preserve">PZERO PZ4 *NA1 </t>
    </r>
    <r>
      <rPr>
        <rFont val="Arial"/>
        <color rgb="FFFF0000"/>
      </rPr>
      <t>(ป.ก)</t>
    </r>
  </si>
  <si>
    <t>PZERO PZ4 *MOE</t>
  </si>
  <si>
    <r>
      <rPr>
        <rFont val="Arial"/>
        <color theme="1"/>
      </rPr>
      <t xml:space="preserve">PZERO PZ4 *MOE * </t>
    </r>
    <r>
      <rPr>
        <rFont val="Arial"/>
        <color rgb="FFFF0000"/>
      </rPr>
      <t>(ป.ก)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</si>
  <si>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</si>
  <si>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F1 ASYMMETRIC 3 *NA0</t>
  </si>
  <si>
    <t>F1 ASYMMETRIC 5 *ROF</t>
  </si>
  <si>
    <t>เบอร์ยาง : 245/40R20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</si>
  <si>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</si>
  <si>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</si>
  <si>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TURUNZA 6</t>
  </si>
  <si>
    <r>
      <rPr>
        <rFont val="Arial"/>
        <color theme="1"/>
      </rPr>
      <t xml:space="preserve">PZERO PZ4 *มีฟองน้ำ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</si>
  <si>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*มีฟองน้ำ </t>
    </r>
    <r>
      <rPr>
        <rFont val="Arial"/>
        <color rgb="FFFF0000"/>
      </rPr>
      <t>(ป.ก)</t>
    </r>
  </si>
  <si>
    <t xml:space="preserve">PZERO PZ4 *MO-S </t>
  </si>
  <si>
    <r>
      <rPr>
        <rFont val="Arial"/>
        <color theme="1"/>
      </rPr>
      <t xml:space="preserve">PZERO *MOE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</si>
  <si>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</si>
  <si>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t>GRIP PERFORMANCE SUV *VOL</t>
  </si>
  <si>
    <t>F1 ASYMMETRIC 2 *MOE</t>
  </si>
  <si>
    <t>ECO CONTACT 6Q *MO</t>
  </si>
  <si>
    <t>PS72 SPORT-S *KR</t>
  </si>
  <si>
    <t>เบอร์ยาง : 245/45R20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</si>
  <si>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</si>
  <si>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</si>
  <si>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ALENZA 001 *sale</t>
  </si>
  <si>
    <t xml:space="preserve">PILOT SPORT EV </t>
  </si>
  <si>
    <t>CINTURATO P7 *NF0</t>
  </si>
  <si>
    <r>
      <rPr>
        <rFont val="Arial"/>
        <color theme="1"/>
      </rPr>
      <t>CINTURATO P7 *NF0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</si>
  <si>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</si>
  <si>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</si>
  <si>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t xml:space="preserve">PA02 </t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</si>
  <si>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</si>
  <si>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r>
      <rPr>
        <rFont val="Arial"/>
        <color theme="1"/>
      </rPr>
      <t xml:space="preserve">PREMIUM CONTACT C </t>
    </r>
    <r>
      <rPr>
        <rFont val="Arial"/>
        <color rgb="FFFF0000"/>
      </rPr>
      <t>*sale</t>
    </r>
  </si>
  <si>
    <r>
      <rPr>
        <rFont val="Arial"/>
        <color theme="1"/>
      </rPr>
      <t xml:space="preserve">ECO CONTACT 6 Q </t>
    </r>
    <r>
      <rPr>
        <rFont val="Arial"/>
        <color rgb="FFFF0000"/>
      </rPr>
      <t>*sale</t>
    </r>
  </si>
  <si>
    <t>SPORT S2 SUV</t>
  </si>
  <si>
    <t>เบอร์ยาง : 245/50R20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</si>
  <si>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</si>
  <si>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</si>
  <si>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SOLMAX 1 </t>
  </si>
  <si>
    <t>อัพเดท 23/01/69</t>
  </si>
  <si>
    <t>เบอร์ยาง : 255/30R20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</si>
  <si>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</si>
  <si>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</si>
  <si>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*RO1</t>
  </si>
  <si>
    <t>PZERO PZ4 *ALP</t>
  </si>
  <si>
    <t>เบอร์ยาง : 255/35R20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</si>
  <si>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</si>
  <si>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</si>
  <si>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CUP2R *N0</t>
  </si>
  <si>
    <t>PZERO PZ4 *J</t>
  </si>
  <si>
    <r>
      <rPr>
        <rFont val="Arial"/>
        <color theme="1"/>
      </rPr>
      <t xml:space="preserve">PZERO PZ4 *NA1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</si>
  <si>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</si>
  <si>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t>เบอร์ยาง : 255/40R20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</si>
  <si>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</si>
  <si>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</si>
  <si>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  <sz val="9.0"/>
      </rPr>
      <t>PILOT SPORT 5 *ENERGY</t>
    </r>
    <r>
      <rPr>
        <rFont val="Arial"/>
        <color rgb="FFFF0000"/>
        <sz val="9.0"/>
      </rPr>
      <t xml:space="preserve">*new </t>
    </r>
    <r>
      <rPr>
        <rFont val="Arial"/>
        <color theme="1"/>
        <sz val="9.0"/>
      </rPr>
      <t>ev/ non ev</t>
    </r>
  </si>
  <si>
    <t>PILOT SPORT 5 *MO</t>
  </si>
  <si>
    <t>PILOT SUPER SPORT *N0</t>
  </si>
  <si>
    <t>PILOT SPORT EV *T1 *T2</t>
  </si>
  <si>
    <t xml:space="preserve">PZERO PZ4 elt *VOL </t>
  </si>
  <si>
    <r>
      <rPr>
        <rFont val="Arial"/>
        <color theme="1"/>
      </rPr>
      <t xml:space="preserve">PZERO PZ4 elt *VOL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</si>
  <si>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*MO-S </t>
    </r>
    <r>
      <rPr>
        <rFont val="Arial"/>
        <color rgb="FFFF0000"/>
      </rPr>
      <t>(ป.ก)</t>
    </r>
  </si>
  <si>
    <t>PZERO PZ4 *MOE-S</t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</si>
  <si>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</si>
  <si>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r>
      <rPr>
        <rFont val="Arial"/>
        <color theme="1"/>
      </rPr>
      <t>V108</t>
    </r>
    <r>
      <rPr>
        <rFont val="Arial"/>
        <color rgb="FFFF0000"/>
      </rPr>
      <t xml:space="preserve"> </t>
    </r>
  </si>
  <si>
    <t>SPORT CONTACT 5P *N0</t>
  </si>
  <si>
    <r>
      <rPr>
        <rFont val="Arial"/>
        <color theme="1"/>
      </rPr>
      <t xml:space="preserve">SPORT CONTACT 6 *MO1 </t>
    </r>
    <r>
      <rPr>
        <rFont val="Arial"/>
        <color rgb="FFFF0000"/>
      </rPr>
      <t>*sale</t>
    </r>
  </si>
  <si>
    <r>
      <rPr>
        <rFont val="Arial"/>
        <color theme="1"/>
      </rPr>
      <t xml:space="preserve">PROXES SPORT 2 </t>
    </r>
    <r>
      <rPr>
        <rFont val="Arial"/>
        <color rgb="FFFF0000"/>
      </rPr>
      <t>*sale</t>
    </r>
  </si>
  <si>
    <r>
      <rPr>
        <rFont val="Arial"/>
        <color theme="1"/>
      </rPr>
      <t>PS72 SPORT-S</t>
    </r>
    <r>
      <rPr>
        <rFont val="Arial"/>
        <color rgb="FFFF0000"/>
      </rPr>
      <t xml:space="preserve"> *sale</t>
    </r>
  </si>
  <si>
    <t>เบอร์ยาง : 255/45R20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</si>
  <si>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</si>
  <si>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</si>
  <si>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TURANZA 6</t>
    </r>
    <r>
      <rPr>
        <rFont val="Arial"/>
        <color rgb="FFFF0000"/>
      </rPr>
      <t xml:space="preserve"> *sale</t>
    </r>
  </si>
  <si>
    <r>
      <rPr>
        <rFont val="Arial"/>
        <color theme="1"/>
      </rPr>
      <t>TURANZA 6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</si>
  <si>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POTENZA SPORT </t>
    </r>
    <r>
      <rPr>
        <rFont val="Arial"/>
        <color rgb="FFFF0000"/>
      </rPr>
      <t>*sale</t>
    </r>
  </si>
  <si>
    <r>
      <rPr>
        <rFont val="Arial"/>
        <color theme="1"/>
      </rPr>
      <t>PZERO PZ4</t>
    </r>
    <r>
      <rPr>
        <rFont val="Arial"/>
        <color rgb="FFFF0000"/>
      </rPr>
      <t xml:space="preserve"> </t>
    </r>
    <r>
      <rPr>
        <rFont val="Arial"/>
        <color theme="1"/>
      </rPr>
      <t>*</t>
    </r>
  </si>
  <si>
    <r>
      <rPr>
        <rFont val="Arial"/>
        <color theme="1"/>
      </rPr>
      <t>PZERO PZ4 *VOL</t>
    </r>
    <r>
      <rPr>
        <rFont val="Arial"/>
        <color rgb="FFFF0000"/>
      </rPr>
      <t xml:space="preserve"> (ป.ก)</t>
    </r>
  </si>
  <si>
    <r>
      <rPr>
        <rFont val="Arial"/>
        <color theme="1"/>
      </rPr>
      <t>PZERO PZ4</t>
    </r>
    <r>
      <rPr>
        <rFont val="Arial"/>
        <color rgb="FFFF0000"/>
      </rPr>
      <t xml:space="preserve"> </t>
    </r>
    <r>
      <rPr>
        <rFont val="Arial"/>
        <color theme="1"/>
      </rPr>
      <t xml:space="preserve">*MO1 </t>
    </r>
    <r>
      <rPr>
        <rFont val="Arial"/>
        <color rgb="FFFF0000"/>
      </rPr>
      <t>(ป.ก)</t>
    </r>
  </si>
  <si>
    <r>
      <rPr>
        <rFont val="Arial"/>
        <color theme="1"/>
      </rPr>
      <t>PZERO PZ4 (*1)</t>
    </r>
    <r>
      <rPr>
        <rFont val="Arial"/>
        <color rgb="FFFF0000"/>
      </rPr>
      <t xml:space="preserve"> (ป.ก)</t>
    </r>
  </si>
  <si>
    <r>
      <rPr>
        <rFont val="Arial"/>
        <color theme="1"/>
      </rPr>
      <t>SCORPION VERDE *MO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</si>
  <si>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SCORPION VERDE </t>
    </r>
    <r>
      <rPr>
        <rFont val="Arial"/>
        <color rgb="FFFF0000"/>
      </rPr>
      <t>(ป.ก)</t>
    </r>
  </si>
  <si>
    <t>G057</t>
  </si>
  <si>
    <r>
      <rPr>
        <rFont val="Arial"/>
        <color theme="1"/>
      </rPr>
      <t>PA02</t>
    </r>
    <r>
      <rPr>
        <rFont val="Arial"/>
        <color rgb="FFFF0000"/>
      </rPr>
      <t xml:space="preserve"> *sale</t>
    </r>
  </si>
  <si>
    <r>
      <rPr>
        <rFont val="Arial"/>
        <color theme="1"/>
      </rPr>
      <t>PA02</t>
    </r>
    <r>
      <rPr>
        <rFont val="Arial"/>
        <color rgb="FFFF0000"/>
      </rPr>
      <t xml:space="preserve"> </t>
    </r>
  </si>
  <si>
    <r>
      <rPr>
        <rFont val="Arial"/>
        <color theme="1"/>
      </rPr>
      <t>V552</t>
    </r>
    <r>
      <rPr>
        <rFont val="Arial"/>
        <color rgb="FFFF0000"/>
      </rPr>
      <t xml:space="preserve">  *sale</t>
    </r>
  </si>
  <si>
    <r>
      <rPr>
        <rFont val="Arial"/>
        <color theme="1"/>
      </rPr>
      <t>SPORT CONTACT 7</t>
    </r>
    <r>
      <rPr>
        <rFont val="Arial"/>
        <color rgb="FFFF0000"/>
      </rPr>
      <t xml:space="preserve"> *sale</t>
    </r>
  </si>
  <si>
    <r>
      <rPr>
        <rFont val="Arial"/>
        <color theme="1"/>
      </rPr>
      <t>UC6 SUV</t>
    </r>
    <r>
      <rPr>
        <rFont val="Arial"/>
        <color rgb="FFFF0000"/>
      </rPr>
      <t xml:space="preserve"> </t>
    </r>
  </si>
  <si>
    <t>อัพเดท 01/04/69</t>
  </si>
  <si>
    <t>เบอร์ยาง : 255/50R20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</si>
  <si>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</si>
  <si>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</si>
  <si>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1522</t>
  </si>
  <si>
    <t>PILOT SPORT EV *VOL</t>
  </si>
  <si>
    <t>PZERO PZ4 *RO1 *ELT</t>
  </si>
  <si>
    <t>3722</t>
  </si>
  <si>
    <t>เบอร์ยาง : 255/55R20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</si>
  <si>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</si>
  <si>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</si>
  <si>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SCORPION ZERO A/S</t>
    </r>
    <r>
      <rPr>
        <rFont val="Arial"/>
        <color rgb="FFFF0000"/>
      </rPr>
      <t xml:space="preserve"> (ป.ก)</t>
    </r>
  </si>
  <si>
    <r>
      <rPr>
        <rFont val="Arial"/>
        <color theme="1"/>
      </rPr>
      <t>PZERO PZ4 *NC0</t>
    </r>
    <r>
      <rPr>
        <rFont val="Arial"/>
        <color rgb="FFFF0000"/>
      </rPr>
      <t xml:space="preserve"> (ป.ก)</t>
    </r>
  </si>
  <si>
    <t xml:space="preserve">WRANGLER TERRITORY </t>
  </si>
  <si>
    <t>เบอร์ยาง : 265/30R20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</si>
  <si>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</si>
  <si>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</si>
  <si>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เบอร์ยาง : 265/35R20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</si>
  <si>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</si>
  <si>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</si>
  <si>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PILOT SPORT 4S </t>
    </r>
    <r>
      <rPr>
        <rFont val="Arial"/>
        <color rgb="FFFF0000"/>
      </rPr>
      <t>*sale</t>
    </r>
  </si>
  <si>
    <t>PILOT SPORT S5 *MO1</t>
  </si>
  <si>
    <t>PILOT SPORT CUP2 *N2</t>
  </si>
  <si>
    <r>
      <rPr>
        <rFont val="Arial"/>
        <color theme="1"/>
      </rPr>
      <t xml:space="preserve">PZERO PZ4 *N1 </t>
    </r>
    <r>
      <rPr>
        <rFont val="Arial"/>
        <color rgb="FFFF0000"/>
      </rPr>
      <t>(ป.ก)</t>
    </r>
  </si>
  <si>
    <r>
      <rPr>
        <rFont val="Arial"/>
        <color theme="1"/>
      </rPr>
      <t xml:space="preserve">SPORT CONTACT 7 </t>
    </r>
    <r>
      <rPr>
        <rFont val="Arial"/>
        <color rgb="FFFF0000"/>
      </rPr>
      <t>*sale</t>
    </r>
  </si>
  <si>
    <t>เบอร์ยาง : 265/40R20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</si>
  <si>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</si>
  <si>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</si>
  <si>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SUILUN</t>
  </si>
  <si>
    <t>เบอร์ยาง :  265/45R20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</si>
  <si>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</si>
  <si>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</si>
  <si>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POTENZA SPORT *MO1</t>
  </si>
  <si>
    <t>PRIMACY 5 *ENERGY</t>
  </si>
  <si>
    <t>PILOT SPORT 5 *ENERGY</t>
  </si>
  <si>
    <r>
      <rPr>
        <rFont val="Arial"/>
        <color theme="1"/>
      </rPr>
      <t xml:space="preserve">PZERO *N0 </t>
    </r>
    <r>
      <rPr>
        <rFont val="Arial"/>
        <color rgb="FFFF0000"/>
      </rPr>
      <t xml:space="preserve">(ป.ก) 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</si>
  <si>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</si>
  <si>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r>
      <rPr>
        <rFont val="Arial"/>
        <color theme="1"/>
      </rPr>
      <t xml:space="preserve">UX7 </t>
    </r>
    <r>
      <rPr>
        <rFont val="Arial"/>
        <color rgb="FFFF0000"/>
      </rPr>
      <t>*sale</t>
    </r>
  </si>
  <si>
    <r>
      <rPr>
        <rFont val="Arial"/>
        <color theme="1"/>
      </rPr>
      <t xml:space="preserve">ECO CONTACT 7 </t>
    </r>
    <r>
      <rPr>
        <rFont val="Arial"/>
        <color rgb="FFFF0000"/>
      </rPr>
      <t>*sale</t>
    </r>
  </si>
  <si>
    <r>
      <rPr>
        <rFont val="Arial"/>
        <color theme="1"/>
      </rPr>
      <t xml:space="preserve">SPORT CONTACT 5 SUV </t>
    </r>
    <r>
      <rPr>
        <rFont val="Arial"/>
        <color rgb="FFFF0000"/>
      </rPr>
      <t>*sale</t>
    </r>
  </si>
  <si>
    <t>เบอร์ยาง : 265/50R20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</si>
  <si>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</si>
  <si>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</si>
  <si>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b/>
        <color rgb="FF000000"/>
        <sz val="8.0"/>
      </rPr>
      <t>ผ่อน 0% 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</si>
  <si>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TRAIL TERRAIN T/A</t>
  </si>
  <si>
    <r>
      <rPr>
        <rFont val="Arial"/>
        <color theme="1"/>
      </rPr>
      <t xml:space="preserve">H/T 100 </t>
    </r>
    <r>
      <rPr>
        <rFont val="Arial"/>
        <color rgb="FFFF0000"/>
      </rPr>
      <t>*4เส้น ลด200.-</t>
    </r>
  </si>
  <si>
    <r>
      <rPr>
        <rFont val="Arial"/>
        <color theme="1"/>
      </rPr>
      <t>H/L 001</t>
    </r>
    <r>
      <rPr>
        <rFont val="Arial"/>
        <color rgb="FFFF0000"/>
      </rPr>
      <t xml:space="preserve"> *4เส้น ลด400.-</t>
    </r>
  </si>
  <si>
    <t>A/T 002 *ตัวหนังสือดำ</t>
  </si>
  <si>
    <t>PRIMACY TOUR A/S</t>
  </si>
  <si>
    <r>
      <rPr>
        <rFont val="Arial"/>
        <color theme="1"/>
      </rPr>
      <t>G057</t>
    </r>
    <r>
      <rPr>
        <rFont val="Arial"/>
        <color rgb="FFFF0000"/>
      </rPr>
      <t xml:space="preserve"> *sale</t>
    </r>
  </si>
  <si>
    <r>
      <rPr>
        <rFont val="Arial"/>
        <color theme="1"/>
      </rPr>
      <t>G057</t>
    </r>
    <r>
      <rPr>
        <rFont val="Arial"/>
        <color rgb="FFFF0000"/>
      </rPr>
      <t xml:space="preserve"> </t>
    </r>
  </si>
  <si>
    <t xml:space="preserve">G015 *ตัวหนังสือดำ </t>
  </si>
  <si>
    <t xml:space="preserve">G018 *ตัวหนังสือดำ </t>
  </si>
  <si>
    <r>
      <rPr>
        <rFont val="Arial"/>
        <color theme="1"/>
      </rPr>
      <t xml:space="preserve">PA02 </t>
    </r>
    <r>
      <rPr>
        <rFont val="Arial"/>
        <color rgb="FFFF0000"/>
      </rPr>
      <t>*sale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</si>
  <si>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</si>
  <si>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EFFICIENT GRIP SUV</t>
  </si>
  <si>
    <t xml:space="preserve">CROSS CONTACT RX </t>
  </si>
  <si>
    <t>SCORPION VERDE A-S</t>
  </si>
  <si>
    <r>
      <rPr>
        <rFont val="Arial"/>
        <color theme="1"/>
      </rPr>
      <t xml:space="preserve">PT3A </t>
    </r>
    <r>
      <rPr>
        <rFont val="Arial"/>
        <color theme="1"/>
        <sz val="9.0"/>
      </rPr>
      <t xml:space="preserve">*OE FORTUNER GR SPORT </t>
    </r>
    <r>
      <rPr>
        <rFont val="Arial"/>
        <color rgb="FFFF0000"/>
        <sz val="9.0"/>
      </rPr>
      <t>*sale</t>
    </r>
  </si>
  <si>
    <t xml:space="preserve">AT2 X *ตัวหนังสือดำ </t>
  </si>
  <si>
    <t>STORMZ RS  ตัวหนังสือดำ</t>
  </si>
  <si>
    <t>STORMZ RS ตัวหนังสือขาว</t>
  </si>
  <si>
    <t>SVR SUV</t>
  </si>
  <si>
    <t>SVR LX+</t>
  </si>
  <si>
    <t>อัพเดท 20/03/69</t>
  </si>
  <si>
    <t>เบอร์ยาง : 265/55R20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</si>
  <si>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</si>
  <si>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</si>
  <si>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PT5 </t>
    </r>
    <r>
      <rPr>
        <rFont val="Arial"/>
        <color rgb="FFFF0000"/>
      </rPr>
      <t>*sale</t>
    </r>
  </si>
  <si>
    <t>เบอร์ยาง : 275/30R20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</si>
  <si>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</si>
  <si>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</si>
  <si>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POTENZA SPORT </t>
    </r>
    <r>
      <rPr>
        <rFont val="Arial"/>
        <color rgb="FFFF0000"/>
      </rPr>
      <t>*sale</t>
    </r>
  </si>
  <si>
    <r>
      <rPr>
        <rFont val="Arial"/>
        <color theme="1"/>
      </rPr>
      <t>PZERO PZ4 *T2</t>
    </r>
    <r>
      <rPr>
        <rFont val="Arial"/>
        <color rgb="FFFF0000"/>
      </rPr>
      <t xml:space="preserve"> (ป.ก)</t>
    </r>
  </si>
  <si>
    <r>
      <rPr>
        <rFont val="Arial"/>
        <color theme="1"/>
      </rPr>
      <t>PZERO PZ4 *AO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</si>
  <si>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PZERO PZ4 *MOE * </t>
    </r>
    <r>
      <rPr>
        <rFont val="Arial"/>
        <color rgb="FFFF0000"/>
      </rPr>
      <t>(ป.ก)</t>
    </r>
  </si>
  <si>
    <r>
      <rPr>
        <rFont val="Arial"/>
        <color theme="1"/>
      </rPr>
      <t xml:space="preserve">SPORT MAXX060+ </t>
    </r>
    <r>
      <rPr>
        <rFont val="Arial"/>
        <color rgb="FFFF0000"/>
      </rPr>
      <t>*sale</t>
    </r>
  </si>
  <si>
    <t>PS72 SPORT-S *CH</t>
  </si>
  <si>
    <t>เบอร์ยาง : 275/35R20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</si>
  <si>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</si>
  <si>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</si>
  <si>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PZERO PZ4 *มีฟองน้ำ </t>
    </r>
    <r>
      <rPr>
        <rFont val="Arial"/>
        <color rgb="FFFF0000"/>
      </rPr>
      <t>(ป.ก)</t>
    </r>
  </si>
  <si>
    <r>
      <rPr>
        <rFont val="Arial"/>
        <color theme="1"/>
      </rPr>
      <t>PZERO PZ4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</si>
  <si>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PZERO PZ4 *MO-S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</si>
  <si>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*MOE </t>
    </r>
    <r>
      <rPr>
        <rFont val="Arial"/>
        <color rgb="FFFF0000"/>
      </rPr>
      <t xml:space="preserve">(ป.ก) </t>
    </r>
  </si>
  <si>
    <r>
      <rPr>
        <rFont val="Arial"/>
        <color theme="1"/>
      </rPr>
      <t>PZERO PZ4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</si>
  <si>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</si>
  <si>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เบอร์ยาง : 275/40R20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</si>
  <si>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</si>
  <si>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</si>
  <si>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4 *N0</t>
  </si>
  <si>
    <t>PILOT SPORT 4S *ND0</t>
  </si>
  <si>
    <r>
      <rPr>
        <rFont val="Arial"/>
        <color theme="1"/>
      </rPr>
      <t>PZERO *BL</t>
    </r>
    <r>
      <rPr>
        <rFont val="Arial"/>
        <color rgb="FFFF0000"/>
      </rPr>
      <t xml:space="preserve"> (ป.ก)</t>
    </r>
  </si>
  <si>
    <t>PZERO PZ4 *</t>
  </si>
  <si>
    <t>PZERO PZ4 *ND0</t>
  </si>
  <si>
    <r>
      <rPr>
        <rFont val="Arial"/>
        <color theme="1"/>
      </rPr>
      <t xml:space="preserve">PZERO PZ4 *ND0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</si>
  <si>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</si>
  <si>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t xml:space="preserve">SPORT CONTACT 7 </t>
  </si>
  <si>
    <t>SPORT CONTACT 5 SUV</t>
  </si>
  <si>
    <t>S2 SUV</t>
  </si>
  <si>
    <t>เบอร์ยาง : 275/45R20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</si>
  <si>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</si>
  <si>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</si>
  <si>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LATITUDE SPORT 3 *VOL</t>
  </si>
  <si>
    <t>LATITUDE SPORT *N0</t>
  </si>
  <si>
    <t>PILOT SPORT 4 SUV ZP</t>
  </si>
  <si>
    <r>
      <rPr>
        <rFont val="Arial"/>
        <color theme="1"/>
      </rPr>
      <t xml:space="preserve">PZERO *N0 </t>
    </r>
    <r>
      <rPr>
        <rFont val="Arial"/>
        <color rgb="FFFF0000"/>
      </rPr>
      <t>(ป.ก)</t>
    </r>
  </si>
  <si>
    <t>PZERO PZ4 *STAR</t>
  </si>
  <si>
    <r>
      <rPr>
        <rFont val="Arial"/>
        <color theme="1"/>
      </rPr>
      <t xml:space="preserve">PZERO PZ4 *STAR </t>
    </r>
    <r>
      <rPr>
        <rFont val="Arial"/>
        <color rgb="FFFF0000"/>
      </rPr>
      <t>(ป.ก)</t>
    </r>
  </si>
  <si>
    <r>
      <rPr>
        <rFont val="Arial"/>
        <color theme="1"/>
      </rPr>
      <t xml:space="preserve">PA02 </t>
    </r>
    <r>
      <rPr>
        <rFont val="Arial"/>
        <color rgb="FFFF0000"/>
      </rPr>
      <t>*sale</t>
    </r>
  </si>
  <si>
    <t>PA02</t>
  </si>
  <si>
    <t>S35A *N0</t>
  </si>
  <si>
    <t>UX7 SSR</t>
  </si>
  <si>
    <t xml:space="preserve">TRIANGLE </t>
  </si>
  <si>
    <t>ECO SPEED2 SUV</t>
  </si>
  <si>
    <t>เบอร์ยาง : 275/50R20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</si>
  <si>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</si>
  <si>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</si>
  <si>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4 SUV *MO1</t>
  </si>
  <si>
    <t>LATITUDE SPORT 3 *MOE</t>
  </si>
  <si>
    <r>
      <rPr>
        <rFont val="Arial"/>
        <color theme="1"/>
      </rPr>
      <t xml:space="preserve">PZERO PZ4 *MO </t>
    </r>
    <r>
      <rPr>
        <rFont val="Arial"/>
        <color rgb="FFFF0000"/>
      </rPr>
      <t>(ป.ก)</t>
    </r>
  </si>
  <si>
    <r>
      <rPr>
        <rFont val="Arial"/>
        <color theme="1"/>
      </rPr>
      <t>SCORPION ZERO A/S *MO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</si>
  <si>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V107 *MO1 </t>
    </r>
    <r>
      <rPr>
        <rFont val="Arial"/>
        <color rgb="FFFF0000"/>
      </rPr>
      <t>*sale</t>
    </r>
  </si>
  <si>
    <r>
      <rPr>
        <rFont val="Arial"/>
        <color theme="1"/>
      </rPr>
      <t xml:space="preserve">ECO CONTACT6 Q *MO </t>
    </r>
    <r>
      <rPr>
        <rFont val="Arial"/>
        <color rgb="FFFF0000"/>
      </rPr>
      <t>*sale</t>
    </r>
  </si>
  <si>
    <r>
      <rPr>
        <rFont val="Arial"/>
        <color theme="1"/>
      </rPr>
      <t xml:space="preserve">SPORT MAXX060+ </t>
    </r>
    <r>
      <rPr>
        <rFont val="Arial"/>
        <color rgb="FFFF0000"/>
      </rPr>
      <t>*sale</t>
    </r>
  </si>
  <si>
    <t>อัพเดท 06/06/69</t>
  </si>
  <si>
    <t>เบอร์ยาง : 275/55R20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</si>
  <si>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</si>
  <si>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</si>
  <si>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SCORPION A/T PLUS *ตัวหนังสือขาว</t>
  </si>
  <si>
    <t xml:space="preserve">AT2 </t>
  </si>
  <si>
    <t>SA5000</t>
  </si>
  <si>
    <t>ALL TERRAIN AT</t>
  </si>
  <si>
    <t>AT412</t>
  </si>
  <si>
    <t>อัพเดท 02/04/69</t>
  </si>
  <si>
    <t>เบอร์ยาง : 33X12.5R20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</si>
  <si>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</si>
  <si>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</si>
  <si>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M/T</t>
  </si>
  <si>
    <t>2922</t>
  </si>
  <si>
    <t>SA2100 *ตัวหนังสือดำ</t>
  </si>
  <si>
    <t>SA2100 *ตัวหนังสือขาว</t>
  </si>
  <si>
    <t>SA4000</t>
  </si>
  <si>
    <t>ATLANDER</t>
  </si>
  <si>
    <t>ROVERCLAW</t>
  </si>
  <si>
    <t>อัพเดท 21/08/68</t>
  </si>
  <si>
    <t>เบอร์ยาง : 35X12.5R20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</si>
  <si>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</si>
  <si>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</si>
  <si>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MUD GRAPPLER</t>
  </si>
  <si>
    <t>RADAR</t>
  </si>
  <si>
    <t>R7 M/T</t>
  </si>
  <si>
    <t>0123</t>
  </si>
  <si>
    <t>เบอร์ยาง : 275/60R20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</si>
  <si>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</si>
  <si>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</si>
  <si>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KO2 *ตัวหนังสือดำ </t>
  </si>
  <si>
    <t>DISCOVERER RUDDGE</t>
  </si>
  <si>
    <t>AT3 4S</t>
  </si>
  <si>
    <t>2023</t>
  </si>
  <si>
    <t xml:space="preserve">                                                         LINE : @thenuttire , โทร : 02-2752495 , 064-1677778</t>
  </si>
  <si>
    <t>เบอร์ยาง :  285/30R20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</si>
  <si>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</si>
  <si>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</si>
  <si>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S5</t>
  </si>
  <si>
    <t>PILOT SPORT CUP2R *K1</t>
  </si>
  <si>
    <r>
      <rPr>
        <rFont val="Arial"/>
        <color theme="1"/>
      </rPr>
      <t>PZERO PZ4 *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</si>
  <si>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</si>
  <si>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</si>
  <si>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2623</t>
  </si>
  <si>
    <r>
      <rPr>
        <rFont val="Arial"/>
        <color theme="1"/>
      </rPr>
      <t>SPORT CONTACT 7</t>
    </r>
    <r>
      <rPr>
        <rFont val="Arial"/>
        <color rgb="FFFF0000"/>
      </rPr>
      <t xml:space="preserve"> *sale</t>
    </r>
  </si>
  <si>
    <t>เบอร์ยาง : 285/35R20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</si>
  <si>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</si>
  <si>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</si>
  <si>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PZERO PZ4 *MO-S </t>
    </r>
    <r>
      <rPr>
        <rFont val="Arial"/>
        <color rgb="FFFF0000"/>
      </rPr>
      <t>(ป.ก)</t>
    </r>
  </si>
  <si>
    <t>PZERO PZ4 *F03</t>
  </si>
  <si>
    <t>PZERO PZ4 *MGT</t>
  </si>
  <si>
    <t>PZERO PZ4 *MC-S</t>
  </si>
  <si>
    <t>PZERO CORSA PZC4 *MC-S</t>
  </si>
  <si>
    <t>เบอร์ยาง : 285/40R20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</si>
  <si>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</si>
  <si>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</si>
  <si>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TURANZA 6 </t>
    </r>
    <r>
      <rPr>
        <rFont val="Arial"/>
        <color rgb="FFFF0000"/>
      </rPr>
      <t>*sale</t>
    </r>
  </si>
  <si>
    <r>
      <rPr>
        <rFont val="Arial"/>
        <color theme="1"/>
      </rPr>
      <t>PZERO PZ4 *ALP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</si>
  <si>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PZERO PZ4 *MO1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</si>
  <si>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(*1) </t>
    </r>
    <r>
      <rPr>
        <rFont val="Arial"/>
        <color rgb="FFFF0000"/>
      </rPr>
      <t>(ป.ก)</t>
    </r>
  </si>
  <si>
    <t>อัพเดท 12/02/69</t>
  </si>
  <si>
    <t>เบอร์ยาง : 285/45R20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</si>
  <si>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</si>
  <si>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</si>
  <si>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EV *NE0</t>
  </si>
  <si>
    <r>
      <t xml:space="preserve">PZERO PZ4 *NE0 </t>
    </r>
    <r>
      <rPr>
        <rFont val="Arial"/>
        <color rgb="FFFF0000"/>
      </rPr>
      <t>(ป.ก)</t>
    </r>
  </si>
  <si>
    <t>SCORPION VERDE *AO</t>
  </si>
  <si>
    <r>
      <t xml:space="preserve">SCORPION VERDE *AO </t>
    </r>
    <r>
      <rPr>
        <rFont val="Arial"/>
        <color rgb="FFFF0000"/>
      </rPr>
      <t>(ป.ก)</t>
    </r>
  </si>
  <si>
    <t>อัพเดท 19/06/66</t>
  </si>
  <si>
    <t>เบอร์ยาง : 285/50R20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</si>
  <si>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</si>
  <si>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</si>
  <si>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30/03/69</t>
  </si>
  <si>
    <t>เบอร์ยาง : 295/30R20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</si>
  <si>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</si>
  <si>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</si>
  <si>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PZERO *N0 </t>
  </si>
  <si>
    <r>
      <rPr>
        <rFont val="Arial"/>
        <color theme="1"/>
      </rPr>
      <t>PZERO PZ4 *ALP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</si>
  <si>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PZERO PZ4 *MO1 </t>
    </r>
    <r>
      <rPr>
        <rFont val="Arial"/>
        <color rgb="FFFF0000"/>
      </rPr>
      <t>(ป.ก)</t>
    </r>
  </si>
  <si>
    <t xml:space="preserve">                                               LINE : nuttire , LINE@ : @thenuttire , โทร : 02-2752495 , 064-1677778</t>
  </si>
  <si>
    <t>เบอร์ยาง : 295/35R20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</si>
  <si>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</si>
  <si>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</si>
  <si>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PZ4 *NA0</t>
  </si>
  <si>
    <t>PZERO PZ4 *NF0</t>
  </si>
  <si>
    <t>V105 *N0</t>
  </si>
  <si>
    <t>เบอร์ยาง : 295/40R20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</si>
  <si>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</si>
  <si>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</si>
  <si>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PZERO *N0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</si>
  <si>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UX7 </t>
    </r>
    <r>
      <rPr>
        <rFont val="Arial"/>
        <color rgb="FFFF0000"/>
      </rPr>
      <t>*sale</t>
    </r>
  </si>
  <si>
    <t>อัพเดท 22/02/69</t>
  </si>
  <si>
    <t>เบอร์ยาง : 295/45R20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</si>
  <si>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</si>
  <si>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</si>
  <si>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0918</t>
  </si>
  <si>
    <t>อัพเดท 16/04/68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</si>
  <si>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</si>
  <si>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</si>
  <si>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27/06/66</t>
  </si>
  <si>
    <t>เบอร์ยาง : 285/55R20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</si>
  <si>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</si>
  <si>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</si>
  <si>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RUGGED TREK</t>
  </si>
  <si>
    <t>เบอร์ยาง : 305/30R20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</si>
  <si>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</si>
  <si>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</si>
  <si>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CUP2 *K2</t>
  </si>
  <si>
    <t>4224</t>
  </si>
  <si>
    <t>3324</t>
  </si>
  <si>
    <t>1524</t>
  </si>
  <si>
    <r>
      <rPr>
        <rFont val="Arial"/>
        <color theme="1"/>
      </rPr>
      <t xml:space="preserve">PZERO *N1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</si>
  <si>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*L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</si>
  <si>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*MC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</si>
  <si>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CORSA PZC4 *MC </t>
    </r>
    <r>
      <rPr>
        <rFont val="Arial"/>
        <color rgb="FFFF0000"/>
      </rPr>
      <t>(ป.ก)</t>
    </r>
  </si>
  <si>
    <t>อัพเดท 23/08/68</t>
  </si>
  <si>
    <t>เบอร์ยาง : 305/35R20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</si>
  <si>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</si>
  <si>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</si>
  <si>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1723</t>
  </si>
  <si>
    <t>เบอร์ยาง : 305/40R20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</si>
  <si>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</si>
  <si>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</si>
  <si>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PZERO PZ4</t>
    </r>
    <r>
      <rPr>
        <rFont val="Arial"/>
        <color rgb="FFFF0000"/>
      </rPr>
      <t xml:space="preserve"> </t>
    </r>
    <r>
      <rPr>
        <rFont val="Arial"/>
        <color theme="1"/>
      </rPr>
      <t>*STAR</t>
    </r>
    <r>
      <rPr>
        <rFont val="Arial"/>
        <color rgb="FFFF0000"/>
      </rPr>
      <t xml:space="preserve"> (ป.ก)</t>
    </r>
  </si>
  <si>
    <r>
      <rPr>
        <rFont val="Arial"/>
        <color theme="1"/>
      </rPr>
      <t>V107</t>
    </r>
    <r>
      <rPr>
        <rFont val="Arial"/>
        <color rgb="FFFF0000"/>
      </rPr>
      <t xml:space="preserve"> *sale</t>
    </r>
  </si>
  <si>
    <r>
      <rPr>
        <rFont val="Arial"/>
        <color theme="1"/>
      </rPr>
      <t>S35A *N0</t>
    </r>
    <r>
      <rPr>
        <rFont val="Arial"/>
        <color rgb="FFFF0000"/>
      </rPr>
      <t xml:space="preserve"> *sale</t>
    </r>
  </si>
  <si>
    <t>เบอร์ยาง : 305/55R20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</si>
  <si>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</si>
  <si>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</si>
  <si>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OPEN COUNTRY R/T</t>
  </si>
  <si>
    <t>4621</t>
  </si>
  <si>
    <t>เบอร์ยาง : 315/35R20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</si>
  <si>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</si>
  <si>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</si>
  <si>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LATITUDE SPORT 3 </t>
  </si>
  <si>
    <t>PILOT SPORT 4S *K1</t>
  </si>
  <si>
    <r>
      <rPr>
        <rFont val="Arial"/>
        <color theme="1"/>
      </rPr>
      <t>PZERO PZ4</t>
    </r>
    <r>
      <rPr>
        <rFont val="Arial"/>
        <color rgb="FFFF0000"/>
      </rPr>
      <t xml:space="preserve"> </t>
    </r>
  </si>
  <si>
    <r>
      <rPr>
        <rFont val="Arial"/>
        <color theme="1"/>
      </rPr>
      <t>PZERO PZ4</t>
    </r>
    <r>
      <rPr>
        <rFont val="Arial"/>
        <color rgb="FFFF0000"/>
      </rPr>
      <t xml:space="preserve"> (ป.ก)</t>
    </r>
  </si>
  <si>
    <t>เบอร์ยาง : 325/25R20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</si>
  <si>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</si>
  <si>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</si>
  <si>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4722</t>
  </si>
  <si>
    <t>3824</t>
  </si>
  <si>
    <t>อัพเดท 04/01/65</t>
  </si>
  <si>
    <t>เบอร์ยาง :335/30R20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</si>
  <si>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</si>
  <si>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</si>
  <si>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เบอร์ยาง : 235/45R21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</si>
  <si>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</si>
  <si>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</si>
  <si>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PRIMACY 5 *ENGERY</t>
  </si>
  <si>
    <t>อัพเดท 04/11/67</t>
  </si>
  <si>
    <t>เบอร์ยาง : 245/30R21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</si>
  <si>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</si>
  <si>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</si>
  <si>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4321</t>
  </si>
  <si>
    <t>0622</t>
  </si>
  <si>
    <t>อัพเดท 18/10/68</t>
  </si>
  <si>
    <t>เบอร์ยาง : 245/35R21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</si>
  <si>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</si>
  <si>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</si>
  <si>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4S *TO</t>
  </si>
  <si>
    <t>PZERO PZ4 *VOL</t>
  </si>
  <si>
    <t>อัพเดท 29/10/68</t>
  </si>
  <si>
    <t>เบอร์ยาง : 245/40R21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</si>
  <si>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</si>
  <si>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</si>
  <si>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SUPER SPORT ZP</t>
  </si>
  <si>
    <t>V107 SUV</t>
  </si>
  <si>
    <r>
      <rPr>
        <rFont val="Arial"/>
        <color theme="1"/>
      </rPr>
      <t>V107 SUV</t>
    </r>
    <r>
      <rPr>
        <rFont val="Arial"/>
        <color rgb="FFFF0000"/>
      </rPr>
      <t xml:space="preserve"> *เหลือ 2ส.</t>
    </r>
  </si>
  <si>
    <t>อัพเดท 16/12/68</t>
  </si>
  <si>
    <t>เบอร์ยาง : 245/45R21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</si>
  <si>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</si>
  <si>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</si>
  <si>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PILOT SPORT 4 SUV </t>
    </r>
    <r>
      <rPr>
        <rFont val="Arial"/>
        <color rgb="FFFF0000"/>
      </rPr>
      <t>*1เส้น</t>
    </r>
  </si>
  <si>
    <t>5024</t>
  </si>
  <si>
    <r>
      <rPr>
        <rFont val="Arial"/>
        <color theme="1"/>
      </rPr>
      <t xml:space="preserve">PILOT SPORT 4 SUV </t>
    </r>
    <r>
      <rPr>
        <rFont val="Arial"/>
        <color rgb="FFFF0000"/>
      </rPr>
      <t>*4เส้น</t>
    </r>
  </si>
  <si>
    <t>เบอร์ยาง : 255/30R21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</si>
  <si>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</si>
  <si>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</si>
  <si>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SPORT CONTACT 7 </t>
    </r>
    <r>
      <rPr>
        <rFont val="Arial"/>
        <color rgb="FFFFFFFF"/>
        <sz val="9.0"/>
      </rPr>
      <t>*4เส้น Central 1,000.-</t>
    </r>
  </si>
  <si>
    <t>เบอร์ยาง : 255/35R21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</si>
  <si>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</si>
  <si>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</si>
  <si>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 EV</t>
  </si>
  <si>
    <t>PZERO PZ4 *T1</t>
  </si>
  <si>
    <t xml:space="preserve">PZERO PZ4 * </t>
  </si>
  <si>
    <r>
      <rPr>
        <rFont val="Arial"/>
        <color theme="1"/>
      </rPr>
      <t>SPORT CONTACT 7</t>
    </r>
    <r>
      <rPr>
        <rFont val="Arial"/>
        <color rgb="FFFF0000"/>
      </rPr>
      <t xml:space="preserve"> *sale</t>
    </r>
  </si>
  <si>
    <t>ERANGE EV</t>
  </si>
  <si>
    <t>เบอร์ยาง : 255/40R21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</si>
  <si>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</si>
  <si>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</si>
  <si>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PZ4 *AR</t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</si>
  <si>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</si>
  <si>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F1 ASYMMETRIC 6 *STAR</t>
  </si>
  <si>
    <r>
      <rPr>
        <rFont val="Arial"/>
        <color theme="1"/>
      </rPr>
      <t>ECO CONTACT 6 *STAR</t>
    </r>
    <r>
      <rPr>
        <rFont val="Arial"/>
        <color rgb="FFFF0000"/>
      </rPr>
      <t xml:space="preserve"> *sale</t>
    </r>
  </si>
  <si>
    <r>
      <rPr>
        <rFont val="Arial"/>
        <color theme="1"/>
      </rPr>
      <t>SPORT CONTACT 5P *MO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</si>
  <si>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SPORT CONTACT 6 </t>
    </r>
    <r>
      <rPr>
        <rFont val="Arial"/>
        <color rgb="FFFF0000"/>
      </rPr>
      <t>*sale</t>
    </r>
  </si>
  <si>
    <t>SPORT CONTACT 5 *Seal</t>
  </si>
  <si>
    <t>เบอร์ยาง : 255/45R21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</si>
  <si>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</si>
  <si>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</si>
  <si>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PZ4 *NE0</t>
  </si>
  <si>
    <t>อัพเดท 24/01/67</t>
  </si>
  <si>
    <t>เบอร์ยาง : 265/30R21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</si>
  <si>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</si>
  <si>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</si>
  <si>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4022</t>
  </si>
  <si>
    <t>เบอร์ยาง : 265/35R21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</si>
  <si>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</si>
  <si>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</si>
  <si>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PZ4 *NF0 *elt</t>
  </si>
  <si>
    <r>
      <rPr>
        <rFont val="Arial"/>
        <color theme="1"/>
      </rPr>
      <t>PZERO PZ4 *NF0 *elt</t>
    </r>
    <r>
      <rPr>
        <rFont val="Arial"/>
        <color rgb="FFFF0000"/>
      </rPr>
      <t>(ป.ก)</t>
    </r>
  </si>
  <si>
    <t>F1 ASYMMETRIC 3 *NF0</t>
  </si>
  <si>
    <t>เบอร์ยาง : 265/40R21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</si>
  <si>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</si>
  <si>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</si>
  <si>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LATITUDE SPORT 3 *N2</t>
  </si>
  <si>
    <t>PILOT SPORT 5*ENERGY</t>
  </si>
  <si>
    <t>PZERO *MO1</t>
  </si>
  <si>
    <t>PZERO PZ4 *MGT1</t>
  </si>
  <si>
    <t>PZERO PZ4 *MO-S elt</t>
  </si>
  <si>
    <t>PZERO PZ4 *B-S</t>
  </si>
  <si>
    <r>
      <rPr>
        <rFont val="Arial"/>
        <color theme="1"/>
      </rPr>
      <t xml:space="preserve">SPORT CONTACT 5P *N0 </t>
    </r>
    <r>
      <rPr>
        <rFont val="Arial"/>
        <color rgb="FFFF0000"/>
      </rPr>
      <t>*sale</t>
    </r>
  </si>
  <si>
    <r>
      <rPr>
        <rFont val="Arial"/>
        <color theme="1"/>
      </rPr>
      <t xml:space="preserve">SPORT CONTACT 6 </t>
    </r>
    <r>
      <rPr>
        <rFont val="Arial"/>
        <color rgb="FFFF0000"/>
      </rPr>
      <t>*sale</t>
    </r>
  </si>
  <si>
    <r>
      <rPr>
        <rFont val="Arial"/>
        <color theme="1"/>
      </rPr>
      <t xml:space="preserve">ECO CONTACT 7 </t>
    </r>
    <r>
      <rPr>
        <rFont val="Arial"/>
        <color rgb="FFFF0000"/>
      </rPr>
      <t>*sale</t>
    </r>
  </si>
  <si>
    <t>อัพเดท 26/01/69</t>
  </si>
  <si>
    <t>เบอร์ยาง : 265/45R21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</si>
  <si>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</si>
  <si>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</si>
  <si>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ALENZA 001 *OE AUDI E-TRON</t>
  </si>
  <si>
    <t>SCORPION *ELT</t>
  </si>
  <si>
    <t>ECO CONTACT 6 *OE AVATR 11</t>
  </si>
  <si>
    <t>4424</t>
  </si>
  <si>
    <t>อัพเดท 01/07/68</t>
  </si>
  <si>
    <t>เบอร์ยาง : 275/30R21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</si>
  <si>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</si>
  <si>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</si>
  <si>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เบอร์ยาง : 275/35R21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</si>
  <si>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</si>
  <si>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</si>
  <si>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S5 *ND0</t>
  </si>
  <si>
    <t>PILOT SPORT CUP 2 *MO1</t>
  </si>
  <si>
    <t>PZERO *BL</t>
  </si>
  <si>
    <r>
      <rPr>
        <rFont val="Arial"/>
        <color theme="1"/>
      </rPr>
      <t xml:space="preserve">PZERO PZ4 *ND0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</si>
  <si>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</si>
  <si>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t>เบอร์ยาง : 275/40R21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</si>
  <si>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</si>
  <si>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</si>
  <si>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PZ4 (*KS)</t>
  </si>
  <si>
    <r>
      <rPr>
        <rFont val="Arial"/>
        <color theme="1"/>
      </rPr>
      <t xml:space="preserve">PZERO PZ4 (*KS) </t>
    </r>
    <r>
      <rPr>
        <rFont val="Arial"/>
        <color rgb="FFFF0000"/>
      </rPr>
      <t>(ป.ก)</t>
    </r>
  </si>
  <si>
    <r>
      <rPr>
        <rFont val="Arial"/>
        <color theme="1"/>
      </rPr>
      <t>PZERO PZ4 (*KS)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</si>
  <si>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</si>
  <si>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เบอร์ยาง : 275/45R21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</si>
  <si>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</si>
  <si>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</si>
  <si>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LATITUDE SPORT 3 *MO-S *มีฟองน้ำ</t>
  </si>
  <si>
    <r>
      <rPr>
        <rFont val="Arial"/>
        <color theme="1"/>
      </rPr>
      <t>PZERO PZ4 *MO</t>
    </r>
    <r>
      <rPr>
        <rFont val="Arial"/>
        <color rgb="FFFF0000"/>
      </rPr>
      <t xml:space="preserve"> (ป.ก)</t>
    </r>
  </si>
  <si>
    <t>PZERO PZ4 *MO-S *มีฟองน้ำ</t>
  </si>
  <si>
    <r>
      <rPr>
        <rFont val="Arial"/>
        <color theme="1"/>
      </rPr>
      <t xml:space="preserve">PZERO PZ4 *MO-S *มีฟองน้ำ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</si>
  <si>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*MO-S </t>
    </r>
    <r>
      <rPr>
        <rFont val="Arial"/>
        <color rgb="FFFF0000"/>
      </rPr>
      <t>(ป.ก)</t>
    </r>
  </si>
  <si>
    <t xml:space="preserve">PZERO PZ5 *MO </t>
  </si>
  <si>
    <t>SCORPIAN VERDE A/S</t>
  </si>
  <si>
    <r>
      <rPr>
        <rFont val="Arial"/>
        <color theme="1"/>
        <sz val="9.0"/>
      </rPr>
      <t>SPORT CONTACT 5 SUV</t>
    </r>
    <r>
      <rPr>
        <rFont val="Arial"/>
        <color theme="1"/>
      </rPr>
      <t xml:space="preserve"> </t>
    </r>
    <r>
      <rPr>
        <rFont val="Arial"/>
        <color theme="1"/>
        <sz val="8.0"/>
      </rPr>
      <t>*OE LAND ROVER</t>
    </r>
  </si>
  <si>
    <r>
      <rPr>
        <rFont val="Arial"/>
        <color theme="1"/>
      </rPr>
      <t xml:space="preserve">SPORT CONTACT 6 *MO </t>
    </r>
    <r>
      <rPr>
        <rFont val="Arial"/>
        <color rgb="FFFF0000"/>
      </rPr>
      <t>*sale</t>
    </r>
  </si>
  <si>
    <r>
      <rPr>
        <rFont val="Arial"/>
        <color theme="1"/>
      </rPr>
      <t>SPORT CONTACT 6 *MO1</t>
    </r>
    <r>
      <rPr>
        <rFont val="Arial"/>
        <color rgb="FFFF0000"/>
      </rPr>
      <t xml:space="preserve"> *sale</t>
    </r>
  </si>
  <si>
    <t>TERRITORY HT</t>
  </si>
  <si>
    <r>
      <rPr>
        <rFont val="Arial"/>
        <color theme="1"/>
      </rPr>
      <t xml:space="preserve">PS71 SUV </t>
    </r>
    <r>
      <rPr>
        <rFont val="Arial"/>
        <color rgb="FFFF0000"/>
      </rPr>
      <t>*sale</t>
    </r>
  </si>
  <si>
    <r>
      <rPr>
        <rFont val="Arial"/>
        <color theme="1"/>
      </rPr>
      <t xml:space="preserve">ECO SPEED 2 SUV </t>
    </r>
    <r>
      <rPr>
        <rFont val="Arial"/>
        <color rgb="FFFF0000"/>
      </rPr>
      <t>*sale</t>
    </r>
  </si>
  <si>
    <t>อัพเดท 27/10/65</t>
  </si>
  <si>
    <t>เบอร์ยาง : 255/50R21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</si>
  <si>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</si>
  <si>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</si>
  <si>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Eagle NCT5</t>
  </si>
  <si>
    <t>2021</t>
  </si>
  <si>
    <t>เบอร์ยาง : 275/50R21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</si>
  <si>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</si>
  <si>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</si>
  <si>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27/01/66</t>
  </si>
  <si>
    <t>เบอร์ยาง : 285/30R21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</si>
  <si>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</si>
  <si>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</si>
  <si>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PZERO PZ4 * </t>
    </r>
    <r>
      <rPr>
        <rFont val="Arial"/>
        <color rgb="FFFF0000"/>
      </rPr>
      <t>(ป.ก)</t>
    </r>
  </si>
  <si>
    <t>เบอร์ยาง : 285/35R21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</si>
  <si>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</si>
  <si>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</si>
  <si>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TURANZA 6</t>
    </r>
    <r>
      <rPr>
        <rFont val="Arial"/>
        <color rgb="FFFF0000"/>
      </rPr>
      <t xml:space="preserve"> *sale</t>
    </r>
  </si>
  <si>
    <r>
      <rPr>
        <rFont val="Arial"/>
        <color theme="1"/>
      </rPr>
      <t>V107</t>
    </r>
    <r>
      <rPr>
        <rFont val="Arial"/>
        <color rgb="FFFF0000"/>
      </rPr>
      <t xml:space="preserve"> *sale</t>
    </r>
  </si>
  <si>
    <r>
      <rPr>
        <rFont val="Arial"/>
        <color theme="1"/>
      </rPr>
      <t>ECO CONTACT 6 *STAR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</si>
  <si>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SPORT CONTACT 5P *MO </t>
    </r>
    <r>
      <rPr>
        <rFont val="Arial"/>
        <color rgb="FFFF0000"/>
      </rPr>
      <t>*sale</t>
    </r>
  </si>
  <si>
    <t>อัพเดท 25/05/69</t>
  </si>
  <si>
    <t>เบอร์ยาง : 285/40R21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</si>
  <si>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</si>
  <si>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</si>
  <si>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4021</t>
  </si>
  <si>
    <r>
      <rPr>
        <rFont val="Arial"/>
        <color theme="1"/>
      </rPr>
      <t>SCORPION VERDE *AO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</si>
  <si>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PZERO *N0 </t>
    </r>
    <r>
      <rPr>
        <rFont val="Arial"/>
        <color rgb="FFFF0000"/>
      </rPr>
      <t>(ป.ก)</t>
    </r>
    <r>
      <rPr>
        <rFont val="Arial"/>
        <color theme="1"/>
      </rPr>
      <t xml:space="preserve"> </t>
    </r>
    <r>
      <rPr>
        <rFont val="Arial"/>
        <color rgb="FFFF0000"/>
      </rPr>
      <t>*sale</t>
    </r>
  </si>
  <si>
    <r>
      <rPr>
        <rFont val="Arial"/>
        <color theme="1"/>
      </rPr>
      <t xml:space="preserve">PZERO *N0 </t>
    </r>
    <r>
      <rPr>
        <rFont val="Arial"/>
        <color rgb="FFFF0000"/>
      </rPr>
      <t>(ป.ก)</t>
    </r>
  </si>
  <si>
    <r>
      <rPr>
        <rFont val="Arial"/>
        <color theme="1"/>
      </rPr>
      <t>PZERO PZ4 *AO1</t>
    </r>
    <r>
      <rPr>
        <rFont val="Arial"/>
        <color rgb="FFFF0000"/>
      </rPr>
      <t xml:space="preserve"> (ป.ก)</t>
    </r>
  </si>
  <si>
    <r>
      <rPr>
        <rFont val="Arial"/>
        <color theme="1"/>
      </rPr>
      <t>S35A *N0</t>
    </r>
    <r>
      <rPr>
        <rFont val="Arial"/>
        <color rgb="FFFF0000"/>
      </rPr>
      <t xml:space="preserve"> *sale</t>
    </r>
  </si>
  <si>
    <t>เบอร์ยาง : 285/45R21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</si>
  <si>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</si>
  <si>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</si>
  <si>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4 SUV *NC0</t>
  </si>
  <si>
    <r>
      <rPr>
        <rFont val="Arial"/>
        <color theme="1"/>
      </rPr>
      <t>PZERO *B1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</si>
  <si>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PZERO PZ4 *NC0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</si>
  <si>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*L </t>
    </r>
    <r>
      <rPr>
        <rFont val="Arial"/>
        <color rgb="FFFF0000"/>
      </rPr>
      <t>(ป.ก)</t>
    </r>
  </si>
  <si>
    <r>
      <rPr>
        <rFont val="Arial"/>
        <color theme="1"/>
      </rPr>
      <t>SCORPION VERDE A/S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</si>
  <si>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SCORPION ZERO *MO1 </t>
    </r>
    <r>
      <rPr>
        <rFont val="Arial"/>
        <color rgb="FFFF0000"/>
      </rPr>
      <t>(ป.ก)</t>
    </r>
  </si>
  <si>
    <t>SPORT CONTACT 5 *S-I</t>
  </si>
  <si>
    <t>อัพเดท 11/07/68</t>
  </si>
  <si>
    <t>เบอร์ยาง : 295/25R21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</si>
  <si>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</si>
  <si>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</si>
  <si>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4323</t>
  </si>
  <si>
    <r>
      <rPr>
        <rFont val="Arial"/>
        <color theme="1"/>
      </rPr>
      <t xml:space="preserve">SPORT CONTACT 7 </t>
    </r>
    <r>
      <rPr>
        <rFont val="Arial"/>
        <color rgb="FFFF0000"/>
      </rPr>
      <t>*ขายคู่</t>
    </r>
  </si>
  <si>
    <t>เบอร์ยาง : 295/35R21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</si>
  <si>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</si>
  <si>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</si>
  <si>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PZERO</t>
    </r>
    <r>
      <rPr>
        <rFont val="Arial"/>
        <color rgb="FFFF0000"/>
      </rPr>
      <t xml:space="preserve"> (ป.ก)</t>
    </r>
  </si>
  <si>
    <t>PZERO *N1 *OE CAYENNE 2015</t>
  </si>
  <si>
    <r>
      <t xml:space="preserve">PZERO *N1 *OE CAYENNE 2015 </t>
    </r>
    <r>
      <rPr>
        <rFont val="Arial"/>
        <color rgb="FFFF0000"/>
      </rPr>
      <t>(ป.ก)</t>
    </r>
  </si>
  <si>
    <r>
      <rPr>
        <rFont val="Arial"/>
        <color theme="1"/>
      </rPr>
      <t>PZERO *N1</t>
    </r>
    <r>
      <rPr>
        <rFont val="Arial"/>
        <color rgb="FFFF0000"/>
      </rPr>
      <t xml:space="preserve"> (ป.ก)</t>
    </r>
  </si>
  <si>
    <t>V105 *N2</t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</si>
  <si>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</si>
  <si>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r>
      <rPr>
        <rFont val="Arial"/>
        <color theme="1"/>
      </rPr>
      <t>UX7</t>
    </r>
    <r>
      <rPr>
        <rFont val="Arial"/>
        <color rgb="FFFF0000"/>
      </rPr>
      <t xml:space="preserve"> </t>
    </r>
  </si>
  <si>
    <r>
      <rPr>
        <rFont val="Arial"/>
        <color theme="1"/>
      </rPr>
      <t xml:space="preserve">SPORT CONTACT 5P SUV *N0 </t>
    </r>
    <r>
      <rPr>
        <rFont val="Arial"/>
        <color rgb="FFFF0000"/>
      </rPr>
      <t>*sale</t>
    </r>
  </si>
  <si>
    <t>อัพเดท 27/08/67</t>
  </si>
  <si>
    <t>เบอร์ยาง : 295/40R21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</si>
  <si>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</si>
  <si>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</si>
  <si>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2423</t>
  </si>
  <si>
    <t>เบอร์ยาง : 305/30R21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</si>
  <si>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</si>
  <si>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</si>
  <si>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PZERO PZ4 *NA1 </t>
    </r>
    <r>
      <rPr>
        <rFont val="Arial"/>
        <color rgb="FFFF0000"/>
      </rPr>
      <t>(ป.ก)</t>
    </r>
  </si>
  <si>
    <r>
      <rPr>
        <rFont val="Arial"/>
        <color theme="1"/>
      </rPr>
      <t>PZERO PZ4 *NF0 *elt</t>
    </r>
    <r>
      <rPr>
        <rFont val="Arial"/>
        <color rgb="FFFF0000"/>
      </rPr>
      <t>(ป.ก)</t>
    </r>
  </si>
  <si>
    <t>อัพเดท 09/05/68</t>
  </si>
  <si>
    <t>เบอร์ยาง : 305/35R21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</si>
  <si>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</si>
  <si>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</si>
  <si>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PZ4 *OE BENTLEY</t>
  </si>
  <si>
    <t>เบอร์ยาง : 315/30R21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</si>
  <si>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</si>
  <si>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</si>
  <si>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 xml:space="preserve">PILOT SPORT 4S *MO1 </t>
  </si>
  <si>
    <r>
      <rPr>
        <rFont val="Arial"/>
        <color theme="1"/>
      </rPr>
      <t xml:space="preserve">PZERO PZ4 *NA1 </t>
    </r>
    <r>
      <rPr>
        <rFont val="Arial"/>
        <color rgb="FFFF0000"/>
      </rPr>
      <t>(ป.ก)</t>
    </r>
  </si>
  <si>
    <t>SPORT CONTACT 5P *N0 *SIL</t>
  </si>
  <si>
    <t>SPORT CONTACT 5P *ND0</t>
  </si>
  <si>
    <t>เบอร์ยาง : 315/35R21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</si>
  <si>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</si>
  <si>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</si>
  <si>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PZERO *N0 </t>
    </r>
    <r>
      <rPr>
        <rFont val="Arial"/>
        <color rgb="FFFF0000"/>
      </rPr>
      <t>(ป.ก) *sale</t>
    </r>
  </si>
  <si>
    <r>
      <rPr>
        <rFont val="Arial"/>
        <color theme="1"/>
      </rPr>
      <t xml:space="preserve">PZERO *N0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</si>
  <si>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(*KS)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</si>
  <si>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(*KS) </t>
    </r>
    <r>
      <rPr>
        <rFont val="Arial"/>
        <color rgb="FFFF0000"/>
      </rPr>
      <t>(ป.ก)</t>
    </r>
  </si>
  <si>
    <r>
      <rPr>
        <rFont val="Arial"/>
        <color theme="1"/>
      </rPr>
      <t>S35A *N0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</si>
  <si>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</si>
  <si>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เบอร์ยาง : 315/40R21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</si>
  <si>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</si>
  <si>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</si>
  <si>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>PZERO PZ4 *MO</t>
    </r>
    <r>
      <rPr>
        <rFont val="Arial"/>
        <color rgb="FFFF0000"/>
      </rPr>
      <t xml:space="preserve"> (ป.ก)</t>
    </r>
  </si>
  <si>
    <t>PZERO PZ4 *NC0</t>
  </si>
  <si>
    <t>PZERO PZ5 *MO</t>
  </si>
  <si>
    <r>
      <rPr>
        <rFont val="Arial"/>
        <color theme="1"/>
      </rPr>
      <t>V107</t>
    </r>
    <r>
      <rPr>
        <rFont val="Arial"/>
        <color rgb="FFFF0000"/>
      </rPr>
      <t xml:space="preserve"> *sale</t>
    </r>
  </si>
  <si>
    <t>SPORT CONTACT 5 SUV *MO</t>
  </si>
  <si>
    <r>
      <rPr>
        <rFont val="Arial"/>
        <color theme="1"/>
      </rPr>
      <t>SPORT CONTACT 6 *MO</t>
    </r>
    <r>
      <rPr>
        <rFont val="Arial"/>
        <color rgb="FFFF0000"/>
      </rPr>
      <t xml:space="preserve"> *sale</t>
    </r>
  </si>
  <si>
    <r>
      <rPr>
        <rFont val="Arial"/>
        <color theme="1"/>
      </rPr>
      <t>SPORT CONTACT 6 *MO1</t>
    </r>
    <r>
      <rPr>
        <rFont val="Arial"/>
        <color rgb="FFFF0000"/>
      </rPr>
      <t xml:space="preserve"> *sale</t>
    </r>
  </si>
  <si>
    <t>เบอร์ยาง : 325/30R21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</si>
  <si>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</si>
  <si>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</si>
  <si>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S5 *ND1</t>
  </si>
  <si>
    <t xml:space="preserve">PZERO PZ4 *ND0 </t>
  </si>
  <si>
    <r>
      <rPr>
        <rFont val="Arial"/>
        <color theme="1"/>
      </rPr>
      <t xml:space="preserve">PZERO PZ4 *ND0 </t>
    </r>
    <r>
      <rPr>
        <rFont val="Arial"/>
        <color rgb="FFFF0000"/>
      </rPr>
      <t>(ป.ก)</t>
    </r>
  </si>
  <si>
    <t>อัพเดท 17/09/66</t>
  </si>
  <si>
    <t>เบอร์ยาง : 265/30R22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</si>
  <si>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</si>
  <si>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</si>
  <si>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10/03/69</t>
  </si>
  <si>
    <t>เบอร์ยาง : 265/35R22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</si>
  <si>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</si>
  <si>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</si>
  <si>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16/12/67</t>
  </si>
  <si>
    <t>เบอร์ยาง : 265/40R22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</si>
  <si>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</si>
  <si>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</si>
  <si>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SVR</t>
  </si>
  <si>
    <t>อัพเดท 30/08/65</t>
  </si>
  <si>
    <t>เบอร์ยาง : 265/45R22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</si>
  <si>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</si>
  <si>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</si>
  <si>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SPRO</t>
  </si>
  <si>
    <t>21</t>
  </si>
  <si>
    <t>เบอร์ยาง : 275/35R22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</si>
  <si>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</si>
  <si>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</si>
  <si>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PILOT SPORT EV *MO1</t>
  </si>
  <si>
    <t>SCORPION VERDE *VOL</t>
  </si>
  <si>
    <t>PZERO PZ4 (*) KS</t>
  </si>
  <si>
    <r>
      <rPr>
        <rFont val="Arial"/>
        <color theme="1"/>
      </rPr>
      <t xml:space="preserve">PZERO PZ4 (*) KS </t>
    </r>
    <r>
      <rPr>
        <rFont val="Arial"/>
        <color rgb="FFFF0000"/>
      </rPr>
      <t>(ป.ก)</t>
    </r>
  </si>
  <si>
    <t>PZERO PZ4 (*)</t>
  </si>
  <si>
    <r>
      <rPr>
        <rFont val="Arial"/>
        <color theme="1"/>
      </rPr>
      <t xml:space="preserve">PZERO PZ4 (*) </t>
    </r>
    <r>
      <rPr>
        <rFont val="Arial"/>
        <color rgb="FFFF0000"/>
      </rPr>
      <t>(ป.ก)</t>
    </r>
  </si>
  <si>
    <t xml:space="preserve">PZERO PZ4 (B) *OE BENTLEY </t>
  </si>
  <si>
    <r>
      <rPr>
        <rFont val="Arial"/>
        <color theme="1"/>
      </rPr>
      <t xml:space="preserve">PZERO PZ4 (B) *OE BENTLEY </t>
    </r>
    <r>
      <rPr>
        <rFont val="Arial"/>
        <color rgb="FFFF0000"/>
      </rPr>
      <t>(ป.ก)</t>
    </r>
  </si>
  <si>
    <t>เบอร์ยาง : 275/40R22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</si>
  <si>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</si>
  <si>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</si>
  <si>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b/>
        <color rgb="FF000000"/>
        <sz val="8.0"/>
      </rPr>
      <t>ผ่อน 0% 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</si>
  <si>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ALENZA 001 *OE BMW iX</t>
  </si>
  <si>
    <t>PZERO *LR</t>
  </si>
  <si>
    <r>
      <rPr>
        <rFont val="Arial"/>
        <color theme="1"/>
      </rPr>
      <t>PZERO PZ4 (I*) *มีฟองน้ำซัพเสียง</t>
    </r>
    <r>
      <rPr>
        <rFont val="Arial"/>
        <color rgb="FFFF0000"/>
      </rPr>
      <t xml:space="preserve"> 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</si>
  <si>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</si>
  <si>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r>
      <rPr>
        <rFont val="Arial"/>
        <color theme="1"/>
      </rPr>
      <t>UX7</t>
    </r>
    <r>
      <rPr>
        <rFont val="Arial"/>
        <color rgb="FFFF0000"/>
      </rPr>
      <t xml:space="preserve"> *sale</t>
    </r>
  </si>
  <si>
    <r>
      <rPr>
        <rFont val="Arial"/>
        <color theme="1"/>
      </rPr>
      <t>UX7</t>
    </r>
    <r>
      <rPr>
        <rFont val="Arial"/>
        <color rgb="FFFF0000"/>
      </rPr>
      <t xml:space="preserve"> </t>
    </r>
  </si>
  <si>
    <r>
      <rPr>
        <rFont val="Arial"/>
        <color theme="1"/>
      </rPr>
      <t>SPORT CONTACT 7</t>
    </r>
    <r>
      <rPr>
        <rFont val="Arial"/>
        <color rgb="FFFF0000"/>
      </rPr>
      <t xml:space="preserve"> *sale</t>
    </r>
  </si>
  <si>
    <r>
      <rPr>
        <rFont val="Arial"/>
        <color theme="1"/>
      </rPr>
      <t xml:space="preserve">ECO SPEED 2 SUV </t>
    </r>
    <r>
      <rPr>
        <rFont val="Arial"/>
        <color rgb="FFFF0000"/>
      </rPr>
      <t>*sale</t>
    </r>
  </si>
  <si>
    <t>อัพเดท 07/03/66</t>
  </si>
  <si>
    <t>เบอร์ยาง : 275/45R22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</si>
  <si>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</si>
  <si>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</si>
  <si>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3521</t>
  </si>
  <si>
    <t>SPORT CONTACT 6 SSR</t>
  </si>
  <si>
    <t>CONTACT 7</t>
  </si>
  <si>
    <t>อัพเดท 05/05/69</t>
  </si>
  <si>
    <t>เบอร์ยาง : 285/30R22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</si>
  <si>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</si>
  <si>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</si>
  <si>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PZERO PZ4 *AO </t>
    </r>
    <r>
      <rPr>
        <rFont val="Arial"/>
        <color rgb="FFFF0000"/>
      </rPr>
      <t>(ป.ก)</t>
    </r>
  </si>
  <si>
    <t>อัพเดท 02/03/69</t>
  </si>
  <si>
    <t>เบอร์ยาง : 285/35R22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</si>
  <si>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</si>
  <si>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</si>
  <si>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SCORPION ZERO *T0</t>
  </si>
  <si>
    <r>
      <rPr>
        <rFont val="Arial"/>
        <color theme="1"/>
      </rPr>
      <t xml:space="preserve">PZERO *N0 </t>
    </r>
    <r>
      <rPr>
        <rFont val="Arial"/>
        <color rgb="FFFF0000"/>
      </rPr>
      <t>(ป.ก)</t>
    </r>
  </si>
  <si>
    <t>PZERO PZC4 *N0</t>
  </si>
  <si>
    <t>เบอร์ยาง : 285/40R22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</si>
  <si>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</si>
  <si>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</si>
  <si>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*B1</t>
  </si>
  <si>
    <r>
      <rPr>
        <rFont val="Arial"/>
        <color theme="1"/>
      </rPr>
      <t xml:space="preserve">PZERO PZ4 *NC0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</si>
  <si>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*L </t>
    </r>
    <r>
      <rPr>
        <rFont val="Arial"/>
        <color rgb="FFFF0000"/>
      </rPr>
      <t>(ป.ก)</t>
    </r>
  </si>
  <si>
    <t>PZERO PZ5 *MO-S *มีฟองน้ำซัพเสียง</t>
  </si>
  <si>
    <r>
      <rPr>
        <rFont val="Arial"/>
        <color theme="1"/>
      </rPr>
      <t>PZERO PZ5 *MO-S</t>
    </r>
    <r>
      <rPr>
        <rFont val="Arial"/>
        <color rgb="FFFF0000"/>
      </rPr>
      <t xml:space="preserve"> (ป.ก)</t>
    </r>
  </si>
  <si>
    <t>SPORT CONTACT 6 *AO</t>
  </si>
  <si>
    <t>SPORT CONTACT 7 *NC0</t>
  </si>
  <si>
    <t>V35 *NC0</t>
  </si>
  <si>
    <t>V107 *NC0</t>
  </si>
  <si>
    <t>อัพเดท 16/03/66</t>
  </si>
  <si>
    <t>เบอร์ยาง : 285/45R22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</si>
  <si>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</si>
  <si>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</si>
  <si>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30/06/66</t>
  </si>
  <si>
    <t>เบอร์ยาง : 295/25R22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</si>
  <si>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</si>
  <si>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</si>
  <si>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4721</t>
  </si>
  <si>
    <t>อัพเดท 14/07/66</t>
  </si>
  <si>
    <t>เบอร์ยาง : 295/30R22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</si>
  <si>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</si>
  <si>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</si>
  <si>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อัพเดท 07/11/68</t>
  </si>
  <si>
    <t>เบอร์ยาง : 295/40R22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</si>
  <si>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</si>
  <si>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4,6,10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</si>
  <si>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SCORPION ZERO *MO1</t>
  </si>
  <si>
    <t>เบอร์ยาง : 315/30R22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</si>
  <si>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</si>
  <si>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</si>
  <si>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PZERO *N0 </t>
    </r>
    <r>
      <rPr>
        <rFont val="Arial"/>
        <color rgb="FFFF0000"/>
      </rPr>
      <t>(ป.ก)</t>
    </r>
  </si>
  <si>
    <r>
      <rPr>
        <rFont val="Arial"/>
        <color theme="1"/>
      </rPr>
      <t>PZERO PZ4 (*) KS</t>
    </r>
    <r>
      <rPr>
        <rFont val="Arial"/>
        <color rgb="FFFF0000"/>
      </rPr>
      <t xml:space="preserve"> (ป.ก)</t>
    </r>
  </si>
  <si>
    <t>PZERO PZ4 *B *OE BENTLEY</t>
  </si>
  <si>
    <r>
      <rPr>
        <rFont val="Arial"/>
        <color theme="1"/>
      </rPr>
      <t xml:space="preserve">PZERO PZ4 *B *OE BENTLEY </t>
    </r>
    <r>
      <rPr>
        <rFont val="Arial"/>
        <color rgb="FFFF0000"/>
      </rPr>
      <t>(ป.ก)</t>
    </r>
  </si>
  <si>
    <r>
      <rPr>
        <rFont val="Arial"/>
        <color theme="1"/>
      </rPr>
      <t>V105 *N0</t>
    </r>
    <r>
      <rPr>
        <rFont val="Arial"/>
        <color rgb="FFFF0000"/>
      </rPr>
      <t xml:space="preserve"> *sale</t>
    </r>
  </si>
  <si>
    <t>เบอร์ยาง : 315/35R22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</si>
  <si>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</si>
  <si>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</si>
  <si>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b/>
        <color rgb="FF000000"/>
        <sz val="8.0"/>
      </rPr>
      <t>ผ่อน 0% 10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</si>
  <si>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PZERO PZ4 *NC0 </t>
    </r>
    <r>
      <rPr>
        <rFont val="Arial"/>
        <color rgb="FFFF0000"/>
      </rPr>
      <t>(ป.ก)</t>
    </r>
  </si>
  <si>
    <t>PZERO PZ4 (I*)</t>
  </si>
  <si>
    <r>
      <rPr>
        <rFont val="Arial"/>
        <color theme="1"/>
      </rPr>
      <t xml:space="preserve">PZERO PZ4 (I*) *มีฟองน้ำซัพเสียง </t>
    </r>
    <r>
      <rPr>
        <rFont val="Arial"/>
        <color rgb="FFFF0000"/>
      </rPr>
      <t>(ป.ก)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</si>
  <si>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</si>
  <si>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t>PZERO CORSA *ELT</t>
  </si>
  <si>
    <r>
      <rPr>
        <rFont val="Arial"/>
        <color theme="1"/>
      </rPr>
      <t xml:space="preserve">V35 *NC0 </t>
    </r>
    <r>
      <rPr>
        <rFont val="Arial"/>
        <color rgb="FFFF0000"/>
      </rPr>
      <t>*sale</t>
    </r>
  </si>
  <si>
    <r>
      <rPr>
        <rFont val="Arial"/>
        <color theme="1"/>
      </rPr>
      <t xml:space="preserve">V107 </t>
    </r>
    <r>
      <rPr>
        <rFont val="Arial"/>
        <color rgb="FFFF0000"/>
      </rPr>
      <t>*sale</t>
    </r>
  </si>
  <si>
    <t>เบอร์ยาง : 325/35R22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</si>
  <si>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</si>
  <si>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</si>
  <si>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PILOT SPORT 4S *MO1 </t>
    </r>
    <r>
      <rPr>
        <rFont val="Arial"/>
        <color rgb="FFFF0000"/>
      </rPr>
      <t>*sale</t>
    </r>
  </si>
  <si>
    <r>
      <rPr>
        <rFont val="Arial"/>
        <color theme="1"/>
      </rPr>
      <t xml:space="preserve">PZERO PZ4 *L </t>
    </r>
    <r>
      <rPr>
        <rFont val="Arial"/>
        <color rgb="FFFF0000"/>
      </rPr>
      <t>(ป.ก)</t>
    </r>
  </si>
  <si>
    <t>เบอร์ยาง : 335/25R22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</si>
  <si>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</si>
  <si>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</si>
  <si>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เบอร์ยาง : 285/35R23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</si>
  <si>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</si>
  <si>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</si>
  <si>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PZ4 *A8A</t>
  </si>
  <si>
    <t>PZERO PZ5 *L1</t>
  </si>
  <si>
    <t>เบอร์ยาง : 285/40R23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</si>
  <si>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</si>
  <si>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</si>
  <si>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PZ4 MO-S</t>
  </si>
  <si>
    <t>PZERO PZ5 MO-S</t>
  </si>
  <si>
    <t>เบอร์ยาง : 295/35R23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</si>
  <si>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</si>
  <si>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</si>
  <si>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5124</t>
  </si>
  <si>
    <t>เบอร์ยาง : 315/30R23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</si>
  <si>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</si>
  <si>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</si>
  <si>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r>
      <rPr>
        <rFont val="Arial"/>
        <color theme="1"/>
      </rPr>
      <t xml:space="preserve">PZERO PZ4 </t>
    </r>
    <r>
      <rPr>
        <rFont val="Arial"/>
        <color rgb="FFFF0000"/>
      </rPr>
      <t>(ป.ก)</t>
    </r>
  </si>
  <si>
    <t>เบอร์ยาง : 325/30R23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</si>
  <si>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</si>
  <si>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</si>
  <si>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เบอร์ยาง : 325/35R23</t>
  </si>
  <si>
    <r>
      <rPr>
        <rFont val="Arial"/>
        <b/>
        <color rgb="FFFF0000"/>
      </rPr>
      <t xml:space="preserve">*ราคาพิเศษ
</t>
    </r>
    <r>
      <rPr>
        <rFont val="Arial"/>
        <b/>
        <color rgb="FF000000"/>
      </rPr>
      <t>ชำระเงินสด/โอน</t>
    </r>
  </si>
  <si>
    <r>
      <rPr>
        <rFont val="Arial"/>
        <b/>
        <color rgb="FF000000"/>
        <sz val="8.0"/>
      </rPr>
      <t>ผ่อน 0% 4 เดือน</t>
    </r>
    <r>
      <rPr>
        <rFont val="Arial"/>
        <b/>
        <color rgb="FFFF0000"/>
        <sz val="8.0"/>
      </rPr>
      <t xml:space="preserve">
</t>
    </r>
    <r>
      <rPr>
        <rFont val="Arial"/>
        <b/>
        <color rgb="FF42C200"/>
        <sz val="8.0"/>
      </rPr>
      <t>กสิกร</t>
    </r>
    <r>
      <rPr>
        <rFont val="Arial"/>
        <b/>
        <color rgb="FFFF0000"/>
        <sz val="8.0"/>
      </rPr>
      <t>,</t>
    </r>
    <r>
      <rPr>
        <rFont val="Arial"/>
        <b/>
        <color rgb="FF0000FF"/>
        <sz val="8.0"/>
      </rPr>
      <t>กรุงเทพ,</t>
    </r>
    <r>
      <rPr>
        <rFont val="Arial"/>
        <b/>
        <color rgb="FFFF00FF"/>
        <sz val="8.0"/>
      </rPr>
      <t>scb,</t>
    </r>
    <r>
      <rPr>
        <rFont val="Arial"/>
        <b/>
        <color rgb="FF4A86E8"/>
        <sz val="8.0"/>
      </rPr>
      <t>กรุงไทย</t>
    </r>
  </si>
  <si>
    <t>PZERO PZ5 *MO-S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</si>
</sst>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31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rgb="FFFF0000"/>
      <name val="Arial"/>
      <scheme val="minor"/>
    </font>
    <font>
      <b/>
      <color rgb="FF000000"/>
      <name val="Arial"/>
      <scheme val="minor"/>
    </font>
    <font>
      <b/>
      <color rgb="FFFFF2CC"/>
      <name val="Arial"/>
      <scheme val="minor"/>
    </font>
    <font>
      <b/>
      <sz val="8.0"/>
      <color rgb="FFFF0000"/>
      <name val="Arial"/>
      <scheme val="minor"/>
    </font>
    <font>
      <color rgb="FFFFFFFF"/>
      <name val="Arial"/>
    </font>
    <font>
      <sz val="11.0"/>
      <color rgb="FFF7981D"/>
      <name val="Inconsolata"/>
    </font>
    <font>
      <color rgb="FFFFFFFF"/>
      <name val="Arial"/>
      <scheme val="minor"/>
    </font>
    <font>
      <color rgb="FF000000"/>
      <name val="Arial"/>
    </font>
    <font>
      <sz val="10.0"/>
      <color theme="1"/>
      <name val="Arial"/>
      <scheme val="minor"/>
    </font>
    <font>
      <color rgb="FFFF0000"/>
      <name val="Arial"/>
    </font>
    <font>
      <sz val="10.0"/>
      <color theme="1"/>
      <name val="Arial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b/>
      <color rgb="FFFFFFFF"/>
      <name val="Arial"/>
    </font>
    <font>
      <b/>
      <sz val="18.0"/>
      <color theme="1"/>
      <name val="Arial"/>
    </font>
    <font>
      <b/>
      <color rgb="FFFF0000"/>
      <name val="Arial"/>
    </font>
    <font>
      <sz val="10.0"/>
      <color rgb="FFFFFFFF"/>
      <name val="Arial"/>
      <scheme val="minor"/>
    </font>
    <font>
      <color rgb="FFFF0000"/>
      <name val="Arial"/>
      <scheme val="minor"/>
    </font>
    <font>
      <b/>
      <color theme="0"/>
      <name val="Arial"/>
      <scheme val="minor"/>
    </font>
    <font>
      <color theme="0"/>
      <name val="Arial"/>
      <scheme val="minor"/>
    </font>
    <font>
      <sz val="9.0"/>
      <color theme="1"/>
      <name val="Arial"/>
    </font>
    <font>
      <b/>
      <color theme="1"/>
      <name val="Arial"/>
    </font>
    <font>
      <b/>
      <color rgb="FFFFF2CC"/>
      <name val="Arial"/>
    </font>
    <font>
      <b/>
      <sz val="8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1">
    <border/>
    <border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vertical="bottom"/>
    </xf>
    <xf borderId="1" fillId="0" fontId="1" numFmtId="49" xfId="0" applyAlignment="1" applyBorder="1" applyFont="1" applyNumberFormat="1">
      <alignment readingOrder="0"/>
    </xf>
    <xf borderId="2" fillId="2" fontId="4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1" fillId="0" fontId="1" numFmtId="0" xfId="0" applyBorder="1" applyFont="1"/>
    <xf borderId="5" fillId="0" fontId="1" numFmtId="0" xfId="0" applyBorder="1" applyFont="1"/>
    <xf borderId="0" fillId="0" fontId="5" numFmtId="0" xfId="0" applyAlignment="1" applyFont="1">
      <alignment horizontal="center" readingOrder="0"/>
    </xf>
    <xf borderId="6" fillId="0" fontId="6" numFmtId="0" xfId="0" applyAlignment="1" applyBorder="1" applyFont="1">
      <alignment horizontal="left" readingOrder="0" vertical="center"/>
    </xf>
    <xf borderId="7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 shrinkToFit="0" wrapText="1"/>
    </xf>
    <xf borderId="2" fillId="3" fontId="7" numFmtId="0" xfId="0" applyAlignment="1" applyBorder="1" applyFill="1" applyFont="1">
      <alignment horizontal="center" readingOrder="0" vertical="center"/>
    </xf>
    <xf borderId="7" fillId="0" fontId="7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vertical="center"/>
    </xf>
    <xf borderId="9" fillId="3" fontId="9" numFmtId="0" xfId="0" applyAlignment="1" applyBorder="1" applyFont="1">
      <alignment horizontal="center" readingOrder="0" shrinkToFit="0" wrapText="1"/>
    </xf>
    <xf borderId="9" fillId="3" fontId="7" numFmtId="0" xfId="0" applyAlignment="1" applyBorder="1" applyFont="1">
      <alignment horizontal="center" readingOrder="0" vertical="center"/>
    </xf>
    <xf borderId="9" fillId="3" fontId="5" numFmtId="0" xfId="0" applyAlignment="1" applyBorder="1" applyFont="1">
      <alignment horizontal="center" readingOrder="0" shrinkToFit="0" vertical="center" wrapText="1"/>
    </xf>
    <xf borderId="9" fillId="3" fontId="10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readingOrder="0" vertical="bottom"/>
    </xf>
    <xf borderId="11" fillId="0" fontId="3" numFmtId="0" xfId="0" applyAlignment="1" applyBorder="1" applyFont="1">
      <alignment readingOrder="0" vertical="bottom"/>
    </xf>
    <xf borderId="11" fillId="0" fontId="3" numFmtId="0" xfId="0" applyAlignment="1" applyBorder="1" applyFont="1">
      <alignment horizontal="center" vertical="bottom"/>
    </xf>
    <xf borderId="11" fillId="0" fontId="3" numFmtId="4" xfId="0" applyAlignment="1" applyBorder="1" applyFont="1" applyNumberFormat="1">
      <alignment horizontal="right" readingOrder="0" vertical="bottom"/>
    </xf>
    <xf borderId="11" fillId="0" fontId="3" numFmtId="4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horizontal="right" vertical="bottom"/>
    </xf>
    <xf borderId="11" fillId="4" fontId="3" numFmtId="49" xfId="0" applyAlignment="1" applyBorder="1" applyFill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1" fillId="4" fontId="3" numFmtId="49" xfId="0" applyAlignment="1" applyBorder="1" applyFont="1" applyNumberFormat="1">
      <alignment horizontal="center"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vertical="bottom"/>
    </xf>
    <xf borderId="4" fillId="0" fontId="3" numFmtId="4" xfId="0" applyAlignment="1" applyBorder="1" applyFont="1" applyNumberFormat="1">
      <alignment horizontal="right" readingOrder="0" vertical="bottom"/>
    </xf>
    <xf borderId="4" fillId="0" fontId="3" numFmtId="4" xfId="0" applyAlignment="1" applyBorder="1" applyFont="1" applyNumberFormat="1">
      <alignment horizontal="right" vertical="bottom"/>
    </xf>
    <xf borderId="4" fillId="4" fontId="3" numFmtId="49" xfId="0" applyAlignment="1" applyBorder="1" applyFont="1" applyNumberFormat="1">
      <alignment horizontal="center" readingOrder="0" vertical="bottom"/>
    </xf>
    <xf borderId="11" fillId="0" fontId="3" numFmtId="0" xfId="0" applyAlignment="1" applyBorder="1" applyFont="1">
      <alignment vertical="bottom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readingOrder="0"/>
    </xf>
    <xf borderId="9" fillId="0" fontId="3" numFmtId="0" xfId="0" applyAlignment="1" applyBorder="1" applyFont="1">
      <alignment vertical="bottom"/>
    </xf>
    <xf borderId="9" fillId="0" fontId="11" numFmtId="4" xfId="0" applyAlignment="1" applyBorder="1" applyFont="1" applyNumberFormat="1">
      <alignment horizontal="center" vertical="bottom"/>
    </xf>
    <xf borderId="9" fillId="0" fontId="3" numFmtId="4" xfId="0" applyAlignment="1" applyBorder="1" applyFont="1" applyNumberFormat="1">
      <alignment horizontal="right" vertical="bottom"/>
    </xf>
    <xf borderId="4" fillId="5" fontId="3" numFmtId="49" xfId="0" applyAlignment="1" applyBorder="1" applyFill="1" applyFont="1" applyNumberFormat="1">
      <alignment horizontal="center" readingOrder="0" vertical="bottom"/>
    </xf>
    <xf borderId="9" fillId="0" fontId="3" numFmtId="0" xfId="0" applyAlignment="1" applyBorder="1" applyFont="1">
      <alignment readingOrder="0" vertical="bottom"/>
    </xf>
    <xf borderId="9" fillId="0" fontId="11" numFmtId="4" xfId="0" applyAlignment="1" applyBorder="1" applyFont="1" applyNumberFormat="1">
      <alignment horizontal="center" readingOrder="0" vertical="bottom"/>
    </xf>
    <xf borderId="0" fillId="0" fontId="1" numFmtId="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9" fillId="2" fontId="3" numFmtId="49" xfId="0" applyAlignment="1" applyBorder="1" applyFont="1" applyNumberFormat="1">
      <alignment horizontal="center" readingOrder="0" vertical="bottom"/>
    </xf>
    <xf borderId="9" fillId="5" fontId="3" numFmtId="49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readingOrder="0" vertical="bottom"/>
    </xf>
    <xf borderId="4" fillId="2" fontId="3" numFmtId="49" xfId="0" applyAlignment="1" applyBorder="1" applyFont="1" applyNumberFormat="1">
      <alignment horizontal="center" readingOrder="0" vertical="bottom"/>
    </xf>
    <xf borderId="9" fillId="0" fontId="11" numFmtId="4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vertical="bottom"/>
    </xf>
    <xf borderId="4" fillId="2" fontId="3" numFmtId="49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center" vertical="bottom"/>
    </xf>
    <xf borderId="0" fillId="0" fontId="1" numFmtId="4" xfId="0" applyAlignment="1" applyFont="1" applyNumberFormat="1">
      <alignment horizontal="right" readingOrder="0"/>
    </xf>
    <xf borderId="0" fillId="0" fontId="1" numFmtId="49" xfId="0" applyAlignment="1" applyFont="1" applyNumberFormat="1">
      <alignment horizontal="center" readingOrder="0"/>
    </xf>
    <xf borderId="0" fillId="6" fontId="12" numFmtId="4" xfId="0" applyFill="1" applyFont="1" applyNumberFormat="1"/>
    <xf borderId="12" fillId="2" fontId="4" numFmtId="0" xfId="0" applyAlignment="1" applyBorder="1" applyFont="1">
      <alignment horizontal="center" readingOrder="0" vertical="center"/>
    </xf>
    <xf borderId="13" fillId="0" fontId="2" numFmtId="0" xfId="0" applyBorder="1" applyFont="1"/>
    <xf borderId="11" fillId="0" fontId="2" numFmtId="0" xfId="0" applyBorder="1" applyFont="1"/>
    <xf borderId="9" fillId="0" fontId="1" numFmtId="0" xfId="0" applyAlignment="1" applyBorder="1" applyFont="1">
      <alignment readingOrder="0"/>
    </xf>
    <xf borderId="9" fillId="0" fontId="1" numFmtId="0" xfId="0" applyAlignment="1" applyBorder="1" applyFont="1">
      <alignment horizontal="center"/>
    </xf>
    <xf borderId="9" fillId="0" fontId="13" numFmtId="4" xfId="0" applyAlignment="1" applyBorder="1" applyFont="1" applyNumberFormat="1">
      <alignment horizontal="right" readingOrder="0"/>
    </xf>
    <xf borderId="9" fillId="5" fontId="3" numFmtId="49" xfId="0" applyAlignment="1" applyBorder="1" applyFont="1" applyNumberFormat="1">
      <alignment horizontal="center" vertical="bottom"/>
    </xf>
    <xf borderId="9" fillId="6" fontId="11" numFmtId="4" xfId="0" applyAlignment="1" applyBorder="1" applyFont="1" applyNumberFormat="1">
      <alignment horizontal="right" readingOrder="0" vertical="bottom"/>
    </xf>
    <xf borderId="9" fillId="2" fontId="3" numFmtId="49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14" numFmtId="4" xfId="0" applyAlignment="1" applyFont="1" applyNumberFormat="1">
      <alignment horizontal="center" readingOrder="0" vertical="bottom"/>
    </xf>
    <xf borderId="0" fillId="0" fontId="3" numFmtId="4" xfId="0" applyAlignment="1" applyFont="1" applyNumberFormat="1">
      <alignment horizontal="right" vertical="bottom"/>
    </xf>
    <xf borderId="0" fillId="0" fontId="3" numFmtId="49" xfId="0" applyAlignment="1" applyFont="1" applyNumberFormat="1">
      <alignment horizontal="center" vertical="bottom"/>
    </xf>
    <xf borderId="0" fillId="6" fontId="3" numFmtId="0" xfId="0" applyAlignment="1" applyFont="1">
      <alignment vertical="bottom"/>
    </xf>
    <xf borderId="0" fillId="0" fontId="14" numFmtId="4" xfId="0" applyAlignment="1" applyFont="1" applyNumberFormat="1">
      <alignment horizontal="center" vertical="bottom"/>
    </xf>
    <xf borderId="0" fillId="0" fontId="15" numFmtId="0" xfId="0" applyFont="1"/>
    <xf borderId="4" fillId="0" fontId="11" numFmtId="4" xfId="0" applyAlignment="1" applyBorder="1" applyFont="1" applyNumberFormat="1">
      <alignment horizontal="center" readingOrder="0" vertical="bottom"/>
    </xf>
    <xf borderId="9" fillId="0" fontId="1" numFmtId="0" xfId="0" applyBorder="1" applyFont="1"/>
    <xf borderId="4" fillId="0" fontId="11" numFmtId="4" xfId="0" applyAlignment="1" applyBorder="1" applyFont="1" applyNumberFormat="1">
      <alignment horizontal="center" vertical="bottom"/>
    </xf>
    <xf borderId="9" fillId="6" fontId="3" numFmtId="0" xfId="0" applyAlignment="1" applyBorder="1" applyFont="1">
      <alignment readingOrder="0" vertical="bottom"/>
    </xf>
    <xf borderId="11" fillId="0" fontId="11" numFmtId="4" xfId="0" applyAlignment="1" applyBorder="1" applyFont="1" applyNumberFormat="1">
      <alignment horizontal="right" readingOrder="0" vertical="bottom"/>
    </xf>
    <xf borderId="11" fillId="2" fontId="3" numFmtId="49" xfId="0" applyAlignment="1" applyBorder="1" applyFont="1" applyNumberFormat="1">
      <alignment horizontal="center" readingOrder="0" vertical="bottom"/>
    </xf>
    <xf borderId="11" fillId="5" fontId="3" numFmtId="49" xfId="0" applyAlignment="1" applyBorder="1" applyFont="1" applyNumberFormat="1">
      <alignment horizontal="center" readingOrder="0" vertical="bottom"/>
    </xf>
    <xf borderId="11" fillId="6" fontId="11" numFmtId="4" xfId="0" applyAlignment="1" applyBorder="1" applyFont="1" applyNumberFormat="1">
      <alignment horizontal="right" readingOrder="0" vertical="bottom"/>
    </xf>
    <xf borderId="11" fillId="0" fontId="11" numFmtId="4" xfId="0" applyAlignment="1" applyBorder="1" applyFont="1" applyNumberFormat="1">
      <alignment horizontal="right" vertical="bottom"/>
    </xf>
    <xf borderId="9" fillId="6" fontId="3" numFmtId="49" xfId="0" applyAlignment="1" applyBorder="1" applyFont="1" applyNumberFormat="1">
      <alignment horizontal="center" readingOrder="0" vertical="bottom"/>
    </xf>
    <xf borderId="11" fillId="0" fontId="11" numFmtId="4" xfId="0" applyAlignment="1" applyBorder="1" applyFont="1" applyNumberFormat="1">
      <alignment horizontal="center" readingOrder="0" vertical="bottom"/>
    </xf>
    <xf borderId="9" fillId="5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9" fillId="2" fontId="3" numFmtId="0" xfId="0" applyAlignment="1" applyBorder="1" applyFont="1">
      <alignment horizontal="center" readingOrder="0" vertical="bottom"/>
    </xf>
    <xf borderId="9" fillId="0" fontId="1" numFmtId="4" xfId="0" applyAlignment="1" applyBorder="1" applyFont="1" applyNumberFormat="1">
      <alignment readingOrder="0"/>
    </xf>
    <xf borderId="9" fillId="0" fontId="1" numFmtId="4" xfId="0" applyBorder="1" applyFont="1" applyNumberFormat="1"/>
    <xf borderId="9" fillId="5" fontId="1" numFmtId="49" xfId="0" applyAlignment="1" applyBorder="1" applyFont="1" applyNumberFormat="1">
      <alignment horizontal="center" readingOrder="0"/>
    </xf>
    <xf borderId="9" fillId="0" fontId="1" numFmtId="0" xfId="0" applyAlignment="1" applyBorder="1" applyFont="1">
      <alignment horizontal="center" readingOrder="0"/>
    </xf>
    <xf borderId="9" fillId="0" fontId="13" numFmtId="4" xfId="0" applyAlignment="1" applyBorder="1" applyFont="1" applyNumberFormat="1">
      <alignment readingOrder="0"/>
    </xf>
    <xf borderId="9" fillId="2" fontId="1" numFmtId="49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/>
    </xf>
    <xf borderId="4" fillId="0" fontId="13" numFmtId="4" xfId="0" applyAlignment="1" applyBorder="1" applyFont="1" applyNumberFormat="1">
      <alignment horizontal="right" readingOrder="0"/>
    </xf>
    <xf borderId="0" fillId="6" fontId="3" numFmtId="49" xfId="0" applyAlignment="1" applyFont="1" applyNumberFormat="1">
      <alignment horizontal="center" vertical="bottom"/>
    </xf>
    <xf borderId="9" fillId="4" fontId="11" numFmtId="4" xfId="0" applyAlignment="1" applyBorder="1" applyFont="1" applyNumberFormat="1">
      <alignment horizontal="center" readingOrder="0" vertical="bottom"/>
    </xf>
    <xf borderId="9" fillId="0" fontId="3" numFmtId="4" xfId="0" applyAlignment="1" applyBorder="1" applyFont="1" applyNumberFormat="1">
      <alignment horizontal="right" readingOrder="0" vertical="bottom"/>
    </xf>
    <xf borderId="9" fillId="6" fontId="11" numFmtId="4" xfId="0" applyAlignment="1" applyBorder="1" applyFont="1" applyNumberFormat="1">
      <alignment horizontal="center" readingOrder="0" vertical="bottom"/>
    </xf>
    <xf borderId="4" fillId="6" fontId="11" numFmtId="4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center" readingOrder="0" vertical="bottom"/>
    </xf>
    <xf borderId="4" fillId="6" fontId="11" numFmtId="4" xfId="0" applyAlignment="1" applyBorder="1" applyFont="1" applyNumberFormat="1">
      <alignment horizontal="right" readingOrder="0" vertical="bottom"/>
    </xf>
    <xf borderId="4" fillId="5" fontId="3" numFmtId="49" xfId="0" applyAlignment="1" applyBorder="1" applyFont="1" applyNumberFormat="1">
      <alignment horizontal="center" vertical="bottom"/>
    </xf>
    <xf borderId="4" fillId="0" fontId="11" numFmtId="4" xfId="0" applyAlignment="1" applyBorder="1" applyFont="1" applyNumberFormat="1">
      <alignment horizontal="right" vertical="bottom"/>
    </xf>
    <xf borderId="9" fillId="0" fontId="13" numFmtId="0" xfId="0" applyAlignment="1" applyBorder="1" applyFont="1">
      <alignment readingOrder="0"/>
    </xf>
    <xf borderId="9" fillId="0" fontId="11" numFmtId="0" xfId="0" applyAlignment="1" applyBorder="1" applyFont="1">
      <alignment horizontal="right" readingOrder="0" vertical="bottom"/>
    </xf>
    <xf borderId="14" fillId="3" fontId="7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0" fontId="2" numFmtId="0" xfId="0" applyBorder="1" applyFont="1"/>
    <xf borderId="9" fillId="6" fontId="3" numFmtId="0" xfId="0" applyAlignment="1" applyBorder="1" applyFont="1">
      <alignment vertical="bottom"/>
    </xf>
    <xf borderId="9" fillId="0" fontId="14" numFmtId="0" xfId="0" applyAlignment="1" applyBorder="1" applyFont="1">
      <alignment readingOrder="0" vertical="bottom"/>
    </xf>
    <xf borderId="9" fillId="0" fontId="14" numFmtId="0" xfId="0" applyAlignment="1" applyBorder="1" applyFont="1">
      <alignment horizontal="center" readingOrder="0" vertical="bottom"/>
    </xf>
    <xf borderId="9" fillId="0" fontId="16" numFmtId="0" xfId="0" applyAlignment="1" applyBorder="1" applyFont="1">
      <alignment horizontal="center" readingOrder="0" vertical="bottom"/>
    </xf>
    <xf borderId="9" fillId="6" fontId="17" numFmtId="0" xfId="0" applyAlignment="1" applyBorder="1" applyFont="1">
      <alignment readingOrder="0"/>
    </xf>
    <xf borderId="11" fillId="0" fontId="3" numFmtId="0" xfId="0" applyAlignment="1" applyBorder="1" applyFont="1">
      <alignment horizontal="center" readingOrder="0" vertical="bottom"/>
    </xf>
    <xf borderId="11" fillId="2" fontId="3" numFmtId="49" xfId="0" applyAlignment="1" applyBorder="1" applyFont="1" applyNumberFormat="1">
      <alignment horizontal="center" vertical="bottom"/>
    </xf>
    <xf borderId="4" fillId="4" fontId="11" numFmtId="4" xfId="0" applyAlignment="1" applyBorder="1" applyFont="1" applyNumberFormat="1">
      <alignment horizontal="center" readingOrder="0" vertical="bottom"/>
    </xf>
    <xf borderId="11" fillId="4" fontId="11" numFmtId="4" xfId="0" applyAlignment="1" applyBorder="1" applyFont="1" applyNumberFormat="1">
      <alignment horizontal="center" readingOrder="0" vertical="bottom"/>
    </xf>
    <xf borderId="4" fillId="6" fontId="11" numFmtId="4" xfId="0" applyAlignment="1" applyBorder="1" applyFont="1" applyNumberFormat="1">
      <alignment horizontal="center" vertical="bottom"/>
    </xf>
    <xf borderId="11" fillId="5" fontId="3" numFmtId="49" xfId="0" applyAlignment="1" applyBorder="1" applyFont="1" applyNumberFormat="1">
      <alignment horizontal="center" vertical="bottom"/>
    </xf>
    <xf borderId="11" fillId="0" fontId="16" numFmtId="0" xfId="0" applyAlignment="1" applyBorder="1" applyFont="1">
      <alignment readingOrder="0" vertical="bottom"/>
    </xf>
    <xf borderId="0" fillId="0" fontId="3" numFmtId="4" xfId="0" applyAlignment="1" applyFont="1" applyNumberFormat="1">
      <alignment horizontal="right" readingOrder="0" vertical="bottom"/>
    </xf>
    <xf borderId="4" fillId="2" fontId="3" numFmtId="0" xfId="0" applyAlignment="1" applyBorder="1" applyFont="1">
      <alignment horizontal="center" readingOrder="0" vertical="bottom"/>
    </xf>
    <xf borderId="4" fillId="5" fontId="3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vertical="center"/>
    </xf>
    <xf borderId="11" fillId="0" fontId="3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0" fillId="0" fontId="19" numFmtId="49" xfId="0" applyAlignment="1" applyFont="1" applyNumberFormat="1">
      <alignment horizontal="left" readingOrder="0" vertical="bottom"/>
    </xf>
    <xf borderId="0" fillId="0" fontId="3" numFmtId="4" xfId="0" applyAlignment="1" applyFont="1" applyNumberFormat="1">
      <alignment horizontal="center" readingOrder="0" vertical="bottom"/>
    </xf>
    <xf borderId="0" fillId="0" fontId="3" numFmtId="49" xfId="0" applyAlignment="1" applyFont="1" applyNumberFormat="1">
      <alignment horizontal="center" readingOrder="0" vertical="bottom"/>
    </xf>
    <xf borderId="0" fillId="0" fontId="1" numFmtId="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/>
    </xf>
    <xf borderId="11" fillId="0" fontId="20" numFmtId="4" xfId="0" applyAlignment="1" applyBorder="1" applyFont="1" applyNumberFormat="1">
      <alignment horizontal="right" readingOrder="0" vertical="bottom"/>
    </xf>
    <xf borderId="11" fillId="0" fontId="1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center"/>
    </xf>
    <xf borderId="9" fillId="7" fontId="14" numFmtId="49" xfId="0" applyAlignment="1" applyBorder="1" applyFill="1" applyFont="1" applyNumberFormat="1">
      <alignment horizontal="center" readingOrder="0" vertical="bottom"/>
    </xf>
    <xf borderId="9" fillId="4" fontId="11" numFmtId="4" xfId="0" applyAlignment="1" applyBorder="1" applyFont="1" applyNumberFormat="1">
      <alignment horizontal="right" readingOrder="0" vertical="bottom"/>
    </xf>
    <xf borderId="9" fillId="3" fontId="3" numFmtId="49" xfId="0" applyAlignment="1" applyBorder="1" applyFont="1" applyNumberFormat="1">
      <alignment horizontal="center" readingOrder="0" vertical="bottom"/>
    </xf>
    <xf borderId="1" fillId="0" fontId="3" numFmtId="49" xfId="0" applyAlignment="1" applyBorder="1" applyFont="1" applyNumberFormat="1">
      <alignment readingOrder="0" vertical="bottom"/>
    </xf>
    <xf borderId="2" fillId="2" fontId="21" numFmtId="0" xfId="0" applyAlignment="1" applyBorder="1" applyFont="1">
      <alignment horizontal="center" readingOrder="0"/>
    </xf>
    <xf borderId="1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Border="1" applyFont="1"/>
    <xf borderId="7" fillId="0" fontId="3" numFmtId="0" xfId="0" applyBorder="1" applyFont="1"/>
    <xf borderId="7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2" fillId="3" fontId="22" numFmtId="0" xfId="0" applyAlignment="1" applyBorder="1" applyFont="1">
      <alignment horizontal="center"/>
    </xf>
    <xf borderId="4" fillId="6" fontId="11" numFmtId="4" xfId="0" applyAlignment="1" applyBorder="1" applyFont="1" applyNumberFormat="1">
      <alignment horizontal="right" vertical="bottom"/>
    </xf>
    <xf borderId="4" fillId="6" fontId="3" numFmtId="0" xfId="0" applyAlignment="1" applyBorder="1" applyFont="1">
      <alignment readingOrder="0" vertical="bottom"/>
    </xf>
    <xf borderId="4" fillId="6" fontId="3" numFmtId="0" xfId="0" applyAlignment="1" applyBorder="1" applyFont="1">
      <alignment vertical="bottom"/>
    </xf>
    <xf borderId="4" fillId="6" fontId="3" numFmtId="4" xfId="0" applyAlignment="1" applyBorder="1" applyFont="1" applyNumberFormat="1">
      <alignment horizontal="right" vertical="bottom"/>
    </xf>
    <xf borderId="9" fillId="6" fontId="1" numFmtId="0" xfId="0" applyAlignment="1" applyBorder="1" applyFont="1">
      <alignment readingOrder="0"/>
    </xf>
    <xf borderId="9" fillId="6" fontId="1" numFmtId="0" xfId="0" applyAlignment="1" applyBorder="1" applyFont="1">
      <alignment horizontal="center"/>
    </xf>
    <xf borderId="9" fillId="6" fontId="13" numFmtId="4" xfId="0" applyAlignment="1" applyBorder="1" applyFont="1" applyNumberFormat="1">
      <alignment horizontal="right" readingOrder="0"/>
    </xf>
    <xf borderId="9" fillId="6" fontId="1" numFmtId="4" xfId="0" applyAlignment="1" applyBorder="1" applyFont="1" applyNumberFormat="1">
      <alignment readingOrder="0"/>
    </xf>
    <xf borderId="9" fillId="6" fontId="1" numFmtId="4" xfId="0" applyBorder="1" applyFont="1" applyNumberFormat="1"/>
    <xf borderId="9" fillId="6" fontId="1" numFmtId="0" xfId="0" applyAlignment="1" applyBorder="1" applyFont="1">
      <alignment horizontal="center" readingOrder="0"/>
    </xf>
    <xf borderId="9" fillId="6" fontId="23" numFmtId="4" xfId="0" applyAlignment="1" applyBorder="1" applyFont="1" applyNumberFormat="1">
      <alignment horizontal="right" readingOrder="0" shrinkToFit="0" wrapText="0"/>
    </xf>
    <xf borderId="9" fillId="6" fontId="3" numFmtId="4" xfId="0" applyAlignment="1" applyBorder="1" applyFont="1" applyNumberFormat="1">
      <alignment horizontal="right" vertical="bottom"/>
    </xf>
    <xf borderId="9" fillId="6" fontId="24" numFmtId="0" xfId="0" applyAlignment="1" applyBorder="1" applyFont="1">
      <alignment horizontal="center" readingOrder="0"/>
    </xf>
    <xf borderId="4" fillId="6" fontId="3" numFmtId="0" xfId="0" applyAlignment="1" applyBorder="1" applyFont="1">
      <alignment horizontal="center" vertical="bottom"/>
    </xf>
    <xf borderId="4" fillId="6" fontId="3" numFmtId="0" xfId="0" applyAlignment="1" applyBorder="1" applyFont="1">
      <alignment horizontal="center" readingOrder="0" vertical="bottom"/>
    </xf>
    <xf borderId="9" fillId="6" fontId="3" numFmtId="0" xfId="0" applyAlignment="1" applyBorder="1" applyFont="1">
      <alignment vertical="bottom"/>
    </xf>
    <xf borderId="4" fillId="6" fontId="3" numFmtId="0" xfId="0" applyAlignment="1" applyBorder="1" applyFont="1">
      <alignment horizontal="center" vertical="bottom"/>
    </xf>
    <xf borderId="3" fillId="6" fontId="3" numFmtId="0" xfId="0" applyAlignment="1" applyBorder="1" applyFont="1">
      <alignment readingOrder="0" shrinkToFit="0" vertical="bottom" wrapText="0"/>
    </xf>
    <xf borderId="9" fillId="6" fontId="3" numFmtId="0" xfId="0" applyAlignment="1" applyBorder="1" applyFont="1">
      <alignment horizontal="center" readingOrder="0" vertical="bottom"/>
    </xf>
    <xf borderId="4" fillId="6" fontId="3" numFmtId="0" xfId="0" applyAlignment="1" applyBorder="1" applyFont="1">
      <alignment vertical="bottom"/>
    </xf>
    <xf borderId="9" fillId="6" fontId="3" numFmtId="0" xfId="0" applyAlignment="1" applyBorder="1" applyFont="1">
      <alignment horizontal="center" vertical="bottom"/>
    </xf>
    <xf borderId="9" fillId="6" fontId="17" numFmtId="0" xfId="0" applyAlignment="1" applyBorder="1" applyFont="1">
      <alignment readingOrder="0" vertical="bottom"/>
    </xf>
    <xf borderId="9" fillId="6" fontId="15" numFmtId="0" xfId="0" applyAlignment="1" applyBorder="1" applyFont="1">
      <alignment readingOrder="0"/>
    </xf>
    <xf borderId="4" fillId="6" fontId="1" numFmtId="0" xfId="0" applyAlignment="1" applyBorder="1" applyFont="1">
      <alignment readingOrder="0"/>
    </xf>
    <xf borderId="4" fillId="6" fontId="1" numFmtId="0" xfId="0" applyAlignment="1" applyBorder="1" applyFont="1">
      <alignment horizontal="center" readingOrder="0"/>
    </xf>
    <xf borderId="4" fillId="6" fontId="13" numFmtId="4" xfId="0" applyAlignment="1" applyBorder="1" applyFont="1" applyNumberFormat="1">
      <alignment horizontal="right" readingOrder="0"/>
    </xf>
    <xf borderId="1" fillId="0" fontId="15" numFmtId="0" xfId="0" applyAlignment="1" applyBorder="1" applyFont="1">
      <alignment readingOrder="0"/>
    </xf>
    <xf borderId="9" fillId="0" fontId="17" numFmtId="0" xfId="0" applyAlignment="1" applyBorder="1" applyFont="1">
      <alignment readingOrder="0" vertical="bottom"/>
    </xf>
    <xf borderId="9" fillId="4" fontId="13" numFmtId="4" xfId="0" applyAlignment="1" applyBorder="1" applyFont="1" applyNumberFormat="1">
      <alignment horizontal="right" readingOrder="0"/>
    </xf>
    <xf borderId="3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vertical="bottom"/>
    </xf>
    <xf borderId="8" fillId="0" fontId="25" numFmtId="0" xfId="0" applyAlignment="1" applyBorder="1" applyFont="1">
      <alignment horizontal="center" readingOrder="0" shrinkToFit="0" wrapText="1"/>
    </xf>
    <xf borderId="0" fillId="0" fontId="26" numFmtId="4" xfId="0" applyAlignment="1" applyFont="1" applyNumberFormat="1">
      <alignment horizontal="right"/>
    </xf>
    <xf borderId="0" fillId="0" fontId="26" numFmtId="0" xfId="0" applyAlignment="1" applyFont="1">
      <alignment horizontal="right"/>
    </xf>
    <xf borderId="0" fillId="0" fontId="26" numFmtId="0" xfId="0" applyFont="1"/>
    <xf borderId="11" fillId="6" fontId="11" numFmtId="4" xfId="0" applyAlignment="1" applyBorder="1" applyFont="1" applyNumberFormat="1">
      <alignment horizontal="center" readingOrder="0" vertical="bottom"/>
    </xf>
    <xf borderId="4" fillId="0" fontId="14" numFmtId="0" xfId="0" applyAlignment="1" applyBorder="1" applyFont="1">
      <alignment readingOrder="0" vertical="bottom"/>
    </xf>
    <xf borderId="4" fillId="4" fontId="13" numFmtId="4" xfId="0" applyAlignment="1" applyBorder="1" applyFont="1" applyNumberFormat="1">
      <alignment horizontal="right" readingOrder="0"/>
    </xf>
    <xf borderId="4" fillId="5" fontId="14" numFmtId="49" xfId="0" applyAlignment="1" applyBorder="1" applyFont="1" applyNumberFormat="1">
      <alignment horizontal="center" readingOrder="0" vertical="bottom"/>
    </xf>
    <xf borderId="0" fillId="0" fontId="5" numFmtId="0" xfId="0" applyFont="1"/>
    <xf borderId="9" fillId="2" fontId="14" numFmtId="49" xfId="0" applyAlignment="1" applyBorder="1" applyFont="1" applyNumberFormat="1">
      <alignment horizontal="center" readingOrder="0" vertical="bottom"/>
    </xf>
    <xf borderId="9" fillId="0" fontId="13" numFmtId="4" xfId="0" applyAlignment="1" applyBorder="1" applyFont="1" applyNumberFormat="1">
      <alignment horizontal="center" readingOrder="0"/>
    </xf>
    <xf borderId="11" fillId="0" fontId="11" numFmtId="4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/>
    </xf>
    <xf borderId="9" fillId="0" fontId="3" numFmtId="0" xfId="0" applyBorder="1" applyFont="1"/>
    <xf borderId="9" fillId="0" fontId="3" numFmtId="0" xfId="0" applyAlignment="1" applyBorder="1" applyFont="1">
      <alignment horizontal="center" vertical="center"/>
    </xf>
    <xf borderId="11" fillId="0" fontId="1" numFmtId="0" xfId="0" applyAlignment="1" applyBorder="1" applyFont="1">
      <alignment readingOrder="0"/>
    </xf>
    <xf borderId="11" fillId="0" fontId="1" numFmtId="0" xfId="0" applyAlignment="1" applyBorder="1" applyFont="1">
      <alignment horizontal="center"/>
    </xf>
    <xf borderId="9" fillId="0" fontId="3" numFmtId="49" xfId="0" applyAlignment="1" applyBorder="1" applyFont="1" applyNumberFormat="1">
      <alignment horizontal="center" readingOrder="0" vertical="bottom"/>
    </xf>
    <xf borderId="9" fillId="6" fontId="11" numFmtId="4" xfId="0" applyAlignment="1" applyBorder="1" applyFont="1" applyNumberFormat="1">
      <alignment horizontal="right" vertical="bottom"/>
    </xf>
    <xf borderId="9" fillId="0" fontId="24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/>
    </xf>
    <xf borderId="0" fillId="6" fontId="1" numFmtId="0" xfId="0" applyAlignment="1" applyFont="1">
      <alignment readingOrder="0"/>
    </xf>
    <xf borderId="0" fillId="6" fontId="1" numFmtId="0" xfId="0" applyFont="1"/>
    <xf borderId="17" fillId="0" fontId="7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readingOrder="0" vertical="center"/>
    </xf>
    <xf borderId="11" fillId="0" fontId="3" numFmtId="0" xfId="0" applyAlignment="1" applyBorder="1" applyFont="1">
      <alignment vertical="center"/>
    </xf>
    <xf borderId="11" fillId="6" fontId="11" numFmtId="4" xfId="0" applyAlignment="1" applyBorder="1" applyFont="1" applyNumberFormat="1">
      <alignment horizontal="center" readingOrder="0" vertical="center"/>
    </xf>
    <xf borderId="9" fillId="0" fontId="3" numFmtId="4" xfId="0" applyAlignment="1" applyBorder="1" applyFont="1" applyNumberFormat="1">
      <alignment horizontal="right" vertical="center"/>
    </xf>
    <xf borderId="11" fillId="0" fontId="3" numFmtId="4" xfId="0" applyAlignment="1" applyBorder="1" applyFont="1" applyNumberFormat="1">
      <alignment horizontal="right" vertical="center"/>
    </xf>
    <xf borderId="9" fillId="5" fontId="3" numFmtId="49" xfId="0" applyAlignment="1" applyBorder="1" applyFont="1" applyNumberFormat="1">
      <alignment horizontal="center" readingOrder="0" vertical="center"/>
    </xf>
    <xf borderId="0" fillId="6" fontId="3" numFmtId="0" xfId="0" applyAlignment="1" applyFont="1">
      <alignment vertical="center"/>
    </xf>
    <xf borderId="0" fillId="6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11" fillId="0" fontId="3" numFmtId="0" xfId="0" applyAlignment="1" applyBorder="1" applyFont="1">
      <alignment horizontal="center" readingOrder="0" vertical="center"/>
    </xf>
    <xf borderId="11" fillId="4" fontId="11" numFmtId="4" xfId="0" applyAlignment="1" applyBorder="1" applyFont="1" applyNumberFormat="1">
      <alignment horizontal="center" readingOrder="0" vertical="center"/>
    </xf>
    <xf borderId="0" fillId="6" fontId="1" numFmtId="0" xfId="0" applyAlignment="1" applyFont="1">
      <alignment readingOrder="0" vertical="center"/>
    </xf>
    <xf borderId="9" fillId="0" fontId="3" numFmtId="0" xfId="0" applyAlignment="1" applyBorder="1" applyFont="1">
      <alignment vertical="center"/>
    </xf>
    <xf borderId="4" fillId="0" fontId="3" numFmtId="0" xfId="0" applyAlignment="1" applyBorder="1" applyFont="1">
      <alignment readingOrder="0" vertical="center"/>
    </xf>
    <xf borderId="4" fillId="6" fontId="11" numFmtId="4" xfId="0" applyAlignment="1" applyBorder="1" applyFont="1" applyNumberFormat="1">
      <alignment horizontal="center" readingOrder="0" vertical="center"/>
    </xf>
    <xf borderId="4" fillId="0" fontId="3" numFmtId="4" xfId="0" applyAlignment="1" applyBorder="1" applyFont="1" applyNumberFormat="1">
      <alignment horizontal="right" vertical="center"/>
    </xf>
    <xf borderId="9" fillId="2" fontId="3" numFmtId="49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vertical="center"/>
    </xf>
    <xf borderId="9" fillId="2" fontId="3" numFmtId="49" xfId="0" applyAlignment="1" applyBorder="1" applyFont="1" applyNumberFormat="1">
      <alignment horizontal="center" vertical="center"/>
    </xf>
    <xf borderId="9" fillId="5" fontId="3" numFmtId="49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readingOrder="0" vertical="center"/>
    </xf>
    <xf borderId="9" fillId="0" fontId="13" numFmtId="4" xfId="0" applyAlignment="1" applyBorder="1" applyFont="1" applyNumberFormat="1">
      <alignment horizontal="center" readingOrder="0" vertical="center"/>
    </xf>
    <xf borderId="9" fillId="5" fontId="1" numFmtId="49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0" fontId="11" numFmtId="4" xfId="0" applyAlignment="1" applyBorder="1" applyFont="1" applyNumberFormat="1">
      <alignment horizontal="center" readingOrder="0" vertical="center"/>
    </xf>
    <xf borderId="10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vertical="center"/>
    </xf>
    <xf borderId="9" fillId="2" fontId="1" numFmtId="49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readingOrder="0"/>
    </xf>
    <xf borderId="4" fillId="6" fontId="11" numFmtId="4" xfId="0" applyAlignment="1" applyBorder="1" applyFont="1" applyNumberFormat="1">
      <alignment horizontal="center" readingOrder="0"/>
    </xf>
    <xf borderId="4" fillId="0" fontId="3" numFmtId="4" xfId="0" applyAlignment="1" applyBorder="1" applyFont="1" applyNumberFormat="1">
      <alignment horizontal="right"/>
    </xf>
    <xf borderId="9" fillId="5" fontId="3" numFmtId="49" xfId="0" applyAlignment="1" applyBorder="1" applyFont="1" applyNumberFormat="1">
      <alignment horizontal="center"/>
    </xf>
    <xf borderId="0" fillId="6" fontId="3" numFmtId="0" xfId="0" applyFont="1"/>
    <xf borderId="0" fillId="6" fontId="3" numFmtId="0" xfId="0" applyFont="1"/>
    <xf borderId="0" fillId="0" fontId="3" numFmtId="0" xfId="0" applyFont="1"/>
    <xf borderId="9" fillId="4" fontId="11" numFmtId="4" xfId="0" applyAlignment="1" applyBorder="1" applyFont="1" applyNumberFormat="1">
      <alignment horizontal="center" readingOrder="0" vertical="center"/>
    </xf>
    <xf borderId="9" fillId="6" fontId="11" numFmtId="4" xfId="0" applyAlignment="1" applyBorder="1" applyFont="1" applyNumberFormat="1">
      <alignment horizontal="center" readingOrder="0" vertical="center"/>
    </xf>
    <xf borderId="9" fillId="0" fontId="11" numFmtId="4" xfId="0" applyAlignment="1" applyBorder="1" applyFont="1" applyNumberFormat="1">
      <alignment horizontal="center" readingOrder="0" vertical="center"/>
    </xf>
    <xf borderId="9" fillId="0" fontId="3" numFmtId="0" xfId="0" applyAlignment="1" applyBorder="1" applyFont="1">
      <alignment vertical="center"/>
    </xf>
    <xf borderId="0" fillId="0" fontId="5" numFmtId="49" xfId="0" applyAlignment="1" applyFont="1" applyNumberFormat="1">
      <alignment horizontal="center"/>
    </xf>
    <xf borderId="8" fillId="0" fontId="8" numFmtId="4" xfId="0" applyAlignment="1" applyBorder="1" applyFont="1" applyNumberFormat="1">
      <alignment horizontal="center" readingOrder="0" shrinkToFit="0" wrapText="1"/>
    </xf>
    <xf borderId="9" fillId="5" fontId="14" numFmtId="49" xfId="0" applyAlignment="1" applyBorder="1" applyFont="1" applyNumberFormat="1">
      <alignment horizontal="center" readingOrder="0" vertical="bottom"/>
    </xf>
    <xf borderId="9" fillId="6" fontId="11" numFmtId="4" xfId="0" applyAlignment="1" applyBorder="1" applyFont="1" applyNumberFormat="1">
      <alignment horizontal="center" vertical="bottom"/>
    </xf>
    <xf borderId="4" fillId="0" fontId="17" numFmtId="0" xfId="0" applyAlignment="1" applyBorder="1" applyFont="1">
      <alignment readingOrder="0" vertical="bottom"/>
    </xf>
    <xf borderId="9" fillId="0" fontId="16" numFmtId="0" xfId="0" applyAlignment="1" applyBorder="1" applyFont="1">
      <alignment horizontal="center" vertical="bottom"/>
    </xf>
    <xf borderId="9" fillId="4" fontId="13" numFmtId="4" xfId="0" applyAlignment="1" applyBorder="1" applyFont="1" applyNumberFormat="1">
      <alignment horizontal="center" readingOrder="0"/>
    </xf>
    <xf borderId="3" fillId="0" fontId="17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vertical="bottom"/>
    </xf>
    <xf borderId="8" fillId="0" fontId="8" numFmtId="0" xfId="0" applyAlignment="1" applyBorder="1" applyFont="1">
      <alignment horizontal="right" readingOrder="0" shrinkToFit="0" wrapText="1"/>
    </xf>
    <xf borderId="0" fillId="0" fontId="13" numFmtId="4" xfId="0" applyAlignment="1" applyFont="1" applyNumberFormat="1">
      <alignment horizontal="right" readingOrder="0"/>
    </xf>
    <xf borderId="0" fillId="0" fontId="26" numFmtId="4" xfId="0" applyAlignment="1" applyFont="1" applyNumberFormat="1">
      <alignment horizontal="center"/>
    </xf>
    <xf borderId="0" fillId="0" fontId="26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  <xf borderId="9" fillId="0" fontId="11" numFmtId="4" xfId="0" applyAlignment="1" applyBorder="1" applyFont="1" applyNumberFormat="1">
      <alignment horizontal="right" vertical="bottom"/>
    </xf>
    <xf borderId="4" fillId="6" fontId="3" numFmtId="49" xfId="0" applyAlignment="1" applyBorder="1" applyFont="1" applyNumberFormat="1">
      <alignment horizontal="center" readingOrder="0" vertical="bottom"/>
    </xf>
    <xf borderId="9" fillId="0" fontId="3" numFmtId="4" xfId="0" applyAlignment="1" applyBorder="1" applyFont="1" applyNumberFormat="1">
      <alignment readingOrder="0" vertical="bottom"/>
    </xf>
    <xf borderId="9" fillId="0" fontId="1" numFmtId="4" xfId="0" applyAlignment="1" applyBorder="1" applyFont="1" applyNumberFormat="1">
      <alignment horizontal="left" readingOrder="0"/>
    </xf>
    <xf borderId="9" fillId="0" fontId="3" numFmtId="0" xfId="0" applyAlignment="1" applyBorder="1" applyFont="1">
      <alignment horizontal="center"/>
    </xf>
    <xf borderId="9" fillId="0" fontId="11" numFmtId="0" xfId="0" applyAlignment="1" applyBorder="1" applyFont="1">
      <alignment horizontal="center" readingOrder="0" vertical="bottom"/>
    </xf>
    <xf borderId="9" fillId="0" fontId="11" numFmtId="0" xfId="0" applyAlignment="1" applyBorder="1" applyFont="1">
      <alignment horizontal="right" vertical="bottom"/>
    </xf>
    <xf borderId="9" fillId="0" fontId="13" numFmtId="0" xfId="0" applyAlignment="1" applyBorder="1" applyFont="1">
      <alignment horizontal="right" readingOrder="0"/>
    </xf>
    <xf borderId="9" fillId="2" fontId="3" numFmtId="0" xfId="0" applyAlignment="1" applyBorder="1" applyFont="1">
      <alignment horizontal="center" vertical="bottom"/>
    </xf>
    <xf borderId="9" fillId="0" fontId="3" numFmtId="0" xfId="0" applyBorder="1" applyFont="1"/>
    <xf borderId="0" fillId="6" fontId="1" numFmtId="49" xfId="0" applyAlignment="1" applyFont="1" applyNumberFormat="1">
      <alignment horizontal="center" readingOrder="0"/>
    </xf>
    <xf borderId="0" fillId="6" fontId="3" numFmtId="0" xfId="0" applyAlignment="1" applyFont="1">
      <alignment vertical="bottom"/>
    </xf>
    <xf borderId="17" fillId="0" fontId="2" numFmtId="0" xfId="0" applyBorder="1" applyFont="1"/>
    <xf borderId="9" fillId="0" fontId="27" numFmtId="0" xfId="0" applyAlignment="1" applyBorder="1" applyFont="1">
      <alignment readingOrder="0" vertical="bottom"/>
    </xf>
    <xf borderId="4" fillId="0" fontId="3" numFmtId="0" xfId="0" applyBorder="1" applyFont="1"/>
    <xf borderId="4" fillId="0" fontId="3" numFmtId="0" xfId="0" applyBorder="1" applyFont="1"/>
    <xf borderId="4" fillId="3" fontId="3" numFmtId="49" xfId="0" applyAlignment="1" applyBorder="1" applyFont="1" applyNumberFormat="1">
      <alignment horizontal="center" readingOrder="0" vertical="bottom"/>
    </xf>
    <xf borderId="9" fillId="6" fontId="15" numFmtId="4" xfId="0" applyBorder="1" applyFont="1" applyNumberFormat="1"/>
    <xf borderId="4" fillId="3" fontId="3" numFmtId="49" xfId="0" applyAlignment="1" applyBorder="1" applyFont="1" applyNumberFormat="1">
      <alignment horizontal="center" vertical="bottom"/>
    </xf>
    <xf borderId="11" fillId="6" fontId="3" numFmtId="49" xfId="0" applyAlignment="1" applyBorder="1" applyFont="1" applyNumberFormat="1">
      <alignment horizontal="center" readingOrder="0" vertical="bottom"/>
    </xf>
    <xf borderId="0" fillId="0" fontId="3" numFmtId="4" xfId="0" applyAlignment="1" applyFont="1" applyNumberFormat="1">
      <alignment horizontal="center" vertical="bottom"/>
    </xf>
    <xf borderId="0" fillId="6" fontId="3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2" fillId="2" fontId="21" numFmtId="0" xfId="0" applyAlignment="1" applyBorder="1" applyFont="1">
      <alignment horizontal="center"/>
    </xf>
    <xf borderId="9" fillId="3" fontId="28" numFmtId="0" xfId="0" applyAlignment="1" applyBorder="1" applyFont="1">
      <alignment horizontal="center" vertical="center"/>
    </xf>
    <xf borderId="9" fillId="3" fontId="29" numFmtId="0" xfId="0" applyAlignment="1" applyBorder="1" applyFont="1">
      <alignment horizontal="center" shrinkToFit="0" vertical="center" wrapText="1"/>
    </xf>
    <xf borderId="9" fillId="3" fontId="22" numFmtId="0" xfId="0" applyAlignment="1" applyBorder="1" applyFont="1">
      <alignment horizontal="center" vertical="center"/>
    </xf>
    <xf borderId="9" fillId="3" fontId="28" numFmtId="0" xfId="0" applyAlignment="1" applyBorder="1" applyFont="1">
      <alignment horizontal="center" shrinkToFit="0" vertical="center" wrapText="1"/>
    </xf>
    <xf borderId="9" fillId="3" fontId="30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6" fontId="14" numFmtId="49" xfId="0" applyAlignment="1" applyFont="1" applyNumberFormat="1">
      <alignment horizontal="center" readingOrder="0" vertical="bottom"/>
    </xf>
    <xf borderId="0" fillId="6" fontId="3" numFmtId="49" xfId="0" applyAlignment="1" applyFont="1" applyNumberFormat="1">
      <alignment vertical="bottom"/>
    </xf>
    <xf borderId="0" fillId="6" fontId="3" numFmtId="49" xfId="0" applyAlignment="1" applyFont="1" applyNumberFormat="1">
      <alignment horizontal="center" readingOrder="0" vertical="bottom"/>
    </xf>
    <xf borderId="0" fillId="6" fontId="3" numFmtId="0" xfId="0" applyAlignment="1" applyFont="1">
      <alignment readingOrder="0" vertical="bottom"/>
    </xf>
    <xf borderId="0" fillId="6" fontId="11" numFmtId="4" xfId="0" applyAlignment="1" applyFont="1" applyNumberFormat="1">
      <alignment horizontal="center" readingOrder="0" vertical="bottom"/>
    </xf>
    <xf borderId="0" fillId="6" fontId="3" numFmtId="4" xfId="0" applyAlignment="1" applyFont="1" applyNumberFormat="1">
      <alignment horizontal="right" vertical="bottom"/>
    </xf>
    <xf borderId="0" fillId="6" fontId="3" numFmtId="0" xfId="0" applyAlignment="1" applyFont="1">
      <alignment horizontal="center" vertical="bottom"/>
    </xf>
    <xf borderId="0" fillId="6" fontId="11" numFmtId="4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readingOrder="0"/>
    </xf>
    <xf borderId="4" fillId="0" fontId="27" numFmtId="0" xfId="0" applyAlignment="1" applyBorder="1" applyFont="1">
      <alignment readingOrder="0" vertical="bottom"/>
    </xf>
    <xf borderId="18" fillId="0" fontId="3" numFmtId="0" xfId="0" applyAlignment="1" applyBorder="1" applyFont="1">
      <alignment readingOrder="0" vertical="bottom"/>
    </xf>
    <xf borderId="19" fillId="0" fontId="1" numFmtId="0" xfId="0" applyBorder="1" applyFont="1"/>
    <xf borderId="6" fillId="6" fontId="7" numFmtId="0" xfId="0" applyAlignment="1" applyBorder="1" applyFont="1">
      <alignment horizontal="center" readingOrder="0" vertical="center"/>
    </xf>
    <xf borderId="0" fillId="6" fontId="12" numFmtId="4" xfId="0" applyAlignment="1" applyFont="1" applyNumberFormat="1">
      <alignment readingOrder="0"/>
    </xf>
    <xf borderId="9" fillId="3" fontId="30" numFmtId="0" xfId="0" applyAlignment="1" applyBorder="1" applyFont="1">
      <alignment horizontal="center" shrinkToFit="0" vertical="center" wrapText="1"/>
    </xf>
    <xf borderId="11" fillId="3" fontId="3" numFmtId="49" xfId="0" applyAlignment="1" applyBorder="1" applyFont="1" applyNumberFormat="1">
      <alignment horizontal="center" readingOrder="0" vertical="bottom"/>
    </xf>
    <xf borderId="9" fillId="2" fontId="1" numFmtId="0" xfId="0" applyAlignment="1" applyBorder="1" applyFont="1">
      <alignment horizontal="center" readingOrder="0"/>
    </xf>
    <xf borderId="5" fillId="0" fontId="1" numFmtId="49" xfId="0" applyBorder="1" applyFont="1" applyNumberFormat="1"/>
    <xf borderId="7" fillId="0" fontId="7" numFmtId="49" xfId="0" applyAlignment="1" applyBorder="1" applyFont="1" applyNumberFormat="1">
      <alignment horizontal="center" readingOrder="0" shrinkToFit="0" vertical="center" wrapText="1"/>
    </xf>
    <xf borderId="9" fillId="3" fontId="5" numFmtId="49" xfId="0" applyAlignment="1" applyBorder="1" applyFont="1" applyNumberFormat="1">
      <alignment horizontal="center" readingOrder="0" shrinkToFit="0" vertical="center" wrapText="1"/>
    </xf>
    <xf borderId="0" fillId="0" fontId="1" numFmtId="49" xfId="0" applyFont="1" applyNumberFormat="1"/>
    <xf borderId="9" fillId="3" fontId="3" numFmtId="0" xfId="0" applyAlignment="1" applyBorder="1" applyFont="1">
      <alignment horizontal="center" readingOrder="0" vertical="bottom"/>
    </xf>
    <xf borderId="11" fillId="5" fontId="14" numFmtId="49" xfId="0" applyAlignment="1" applyBorder="1" applyFont="1" applyNumberFormat="1">
      <alignment horizontal="center" readingOrder="0" vertical="bottom"/>
    </xf>
    <xf borderId="1" fillId="4" fontId="1" numFmtId="0" xfId="0" applyAlignment="1" applyBorder="1" applyFont="1">
      <alignment readingOrder="0"/>
    </xf>
    <xf borderId="11" fillId="6" fontId="11" numFmtId="4" xfId="0" applyAlignment="1" applyBorder="1" applyFont="1" applyNumberFormat="1">
      <alignment horizontal="right" vertical="bottom"/>
    </xf>
    <xf borderId="20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297" Type="http://schemas.openxmlformats.org/officeDocument/2006/relationships/worksheet" Target="worksheets/sheet293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296" Type="http://schemas.openxmlformats.org/officeDocument/2006/relationships/worksheet" Target="worksheets/sheet292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295" Type="http://schemas.openxmlformats.org/officeDocument/2006/relationships/worksheet" Target="worksheets/sheet291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294" Type="http://schemas.openxmlformats.org/officeDocument/2006/relationships/worksheet" Target="worksheets/sheet290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299" Type="http://schemas.openxmlformats.org/officeDocument/2006/relationships/worksheet" Target="worksheets/sheet295.xml"/><Relationship Id="rId177" Type="http://schemas.openxmlformats.org/officeDocument/2006/relationships/worksheet" Target="worksheets/sheet173.xml"/><Relationship Id="rId298" Type="http://schemas.openxmlformats.org/officeDocument/2006/relationships/worksheet" Target="worksheets/sheet29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271" Type="http://schemas.openxmlformats.org/officeDocument/2006/relationships/worksheet" Target="worksheets/sheet267.xml"/><Relationship Id="rId87" Type="http://schemas.openxmlformats.org/officeDocument/2006/relationships/worksheet" Target="worksheets/sheet83.xml"/><Relationship Id="rId270" Type="http://schemas.openxmlformats.org/officeDocument/2006/relationships/worksheet" Target="worksheets/sheet266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269" Type="http://schemas.openxmlformats.org/officeDocument/2006/relationships/worksheet" Target="worksheets/sheet265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264" Type="http://schemas.openxmlformats.org/officeDocument/2006/relationships/worksheet" Target="worksheets/sheet260.xml"/><Relationship Id="rId142" Type="http://schemas.openxmlformats.org/officeDocument/2006/relationships/worksheet" Target="worksheets/sheet138.xml"/><Relationship Id="rId263" Type="http://schemas.openxmlformats.org/officeDocument/2006/relationships/worksheet" Target="worksheets/sheet259.xml"/><Relationship Id="rId141" Type="http://schemas.openxmlformats.org/officeDocument/2006/relationships/worksheet" Target="worksheets/sheet137.xml"/><Relationship Id="rId262" Type="http://schemas.openxmlformats.org/officeDocument/2006/relationships/worksheet" Target="worksheets/sheet258.xml"/><Relationship Id="rId140" Type="http://schemas.openxmlformats.org/officeDocument/2006/relationships/worksheet" Target="worksheets/sheet136.xml"/><Relationship Id="rId261" Type="http://schemas.openxmlformats.org/officeDocument/2006/relationships/worksheet" Target="worksheets/sheet257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268" Type="http://schemas.openxmlformats.org/officeDocument/2006/relationships/worksheet" Target="worksheets/sheet264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267" Type="http://schemas.openxmlformats.org/officeDocument/2006/relationships/worksheet" Target="worksheets/sheet263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266" Type="http://schemas.openxmlformats.org/officeDocument/2006/relationships/worksheet" Target="worksheets/sheet262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265" Type="http://schemas.openxmlformats.org/officeDocument/2006/relationships/worksheet" Target="worksheets/sheet261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260" Type="http://schemas.openxmlformats.org/officeDocument/2006/relationships/worksheet" Target="worksheets/sheet256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259" Type="http://schemas.openxmlformats.org/officeDocument/2006/relationships/worksheet" Target="worksheets/sheet255.xml"/><Relationship Id="rId137" Type="http://schemas.openxmlformats.org/officeDocument/2006/relationships/worksheet" Target="worksheets/sheet133.xml"/><Relationship Id="rId258" Type="http://schemas.openxmlformats.org/officeDocument/2006/relationships/worksheet" Target="worksheets/sheet254.xml"/><Relationship Id="rId132" Type="http://schemas.openxmlformats.org/officeDocument/2006/relationships/worksheet" Target="worksheets/sheet128.xml"/><Relationship Id="rId253" Type="http://schemas.openxmlformats.org/officeDocument/2006/relationships/worksheet" Target="worksheets/sheet249.xml"/><Relationship Id="rId131" Type="http://schemas.openxmlformats.org/officeDocument/2006/relationships/worksheet" Target="worksheets/sheet127.xml"/><Relationship Id="rId252" Type="http://schemas.openxmlformats.org/officeDocument/2006/relationships/worksheet" Target="worksheets/sheet248.xml"/><Relationship Id="rId130" Type="http://schemas.openxmlformats.org/officeDocument/2006/relationships/worksheet" Target="worksheets/sheet126.xml"/><Relationship Id="rId251" Type="http://schemas.openxmlformats.org/officeDocument/2006/relationships/worksheet" Target="worksheets/sheet247.xml"/><Relationship Id="rId250" Type="http://schemas.openxmlformats.org/officeDocument/2006/relationships/worksheet" Target="worksheets/sheet246.xml"/><Relationship Id="rId136" Type="http://schemas.openxmlformats.org/officeDocument/2006/relationships/worksheet" Target="worksheets/sheet132.xml"/><Relationship Id="rId257" Type="http://schemas.openxmlformats.org/officeDocument/2006/relationships/worksheet" Target="worksheets/sheet253.xml"/><Relationship Id="rId135" Type="http://schemas.openxmlformats.org/officeDocument/2006/relationships/worksheet" Target="worksheets/sheet131.xml"/><Relationship Id="rId256" Type="http://schemas.openxmlformats.org/officeDocument/2006/relationships/worksheet" Target="worksheets/sheet252.xml"/><Relationship Id="rId134" Type="http://schemas.openxmlformats.org/officeDocument/2006/relationships/worksheet" Target="worksheets/sheet130.xml"/><Relationship Id="rId255" Type="http://schemas.openxmlformats.org/officeDocument/2006/relationships/worksheet" Target="worksheets/sheet251.xml"/><Relationship Id="rId133" Type="http://schemas.openxmlformats.org/officeDocument/2006/relationships/worksheet" Target="worksheets/sheet129.xml"/><Relationship Id="rId254" Type="http://schemas.openxmlformats.org/officeDocument/2006/relationships/worksheet" Target="worksheets/sheet250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293" Type="http://schemas.openxmlformats.org/officeDocument/2006/relationships/worksheet" Target="worksheets/sheet289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292" Type="http://schemas.openxmlformats.org/officeDocument/2006/relationships/worksheet" Target="worksheets/sheet288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291" Type="http://schemas.openxmlformats.org/officeDocument/2006/relationships/worksheet" Target="worksheets/sheet287.xml"/><Relationship Id="rId67" Type="http://schemas.openxmlformats.org/officeDocument/2006/relationships/worksheet" Target="worksheets/sheet63.xml"/><Relationship Id="rId290" Type="http://schemas.openxmlformats.org/officeDocument/2006/relationships/worksheet" Target="worksheets/sheet286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286" Type="http://schemas.openxmlformats.org/officeDocument/2006/relationships/worksheet" Target="worksheets/sheet282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285" Type="http://schemas.openxmlformats.org/officeDocument/2006/relationships/worksheet" Target="worksheets/sheet281.xml"/><Relationship Id="rId163" Type="http://schemas.openxmlformats.org/officeDocument/2006/relationships/worksheet" Target="worksheets/sheet159.xml"/><Relationship Id="rId284" Type="http://schemas.openxmlformats.org/officeDocument/2006/relationships/worksheet" Target="worksheets/sheet280.xml"/><Relationship Id="rId162" Type="http://schemas.openxmlformats.org/officeDocument/2006/relationships/worksheet" Target="worksheets/sheet158.xml"/><Relationship Id="rId283" Type="http://schemas.openxmlformats.org/officeDocument/2006/relationships/worksheet" Target="worksheets/sheet279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289" Type="http://schemas.openxmlformats.org/officeDocument/2006/relationships/worksheet" Target="worksheets/sheet285.xml"/><Relationship Id="rId167" Type="http://schemas.openxmlformats.org/officeDocument/2006/relationships/worksheet" Target="worksheets/sheet163.xml"/><Relationship Id="rId288" Type="http://schemas.openxmlformats.org/officeDocument/2006/relationships/worksheet" Target="worksheets/sheet284.xml"/><Relationship Id="rId166" Type="http://schemas.openxmlformats.org/officeDocument/2006/relationships/worksheet" Target="worksheets/sheet162.xml"/><Relationship Id="rId287" Type="http://schemas.openxmlformats.org/officeDocument/2006/relationships/worksheet" Target="worksheets/sheet283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282" Type="http://schemas.openxmlformats.org/officeDocument/2006/relationships/worksheet" Target="worksheets/sheet278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281" Type="http://schemas.openxmlformats.org/officeDocument/2006/relationships/worksheet" Target="worksheets/sheet277.xml"/><Relationship Id="rId57" Type="http://schemas.openxmlformats.org/officeDocument/2006/relationships/worksheet" Target="worksheets/sheet53.xml"/><Relationship Id="rId280" Type="http://schemas.openxmlformats.org/officeDocument/2006/relationships/worksheet" Target="worksheets/sheet276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275" Type="http://schemas.openxmlformats.org/officeDocument/2006/relationships/worksheet" Target="worksheets/sheet271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274" Type="http://schemas.openxmlformats.org/officeDocument/2006/relationships/worksheet" Target="worksheets/sheet270.xml"/><Relationship Id="rId152" Type="http://schemas.openxmlformats.org/officeDocument/2006/relationships/worksheet" Target="worksheets/sheet148.xml"/><Relationship Id="rId273" Type="http://schemas.openxmlformats.org/officeDocument/2006/relationships/worksheet" Target="worksheets/sheet269.xml"/><Relationship Id="rId151" Type="http://schemas.openxmlformats.org/officeDocument/2006/relationships/worksheet" Target="worksheets/sheet147.xml"/><Relationship Id="rId272" Type="http://schemas.openxmlformats.org/officeDocument/2006/relationships/worksheet" Target="worksheets/sheet268.xml"/><Relationship Id="rId158" Type="http://schemas.openxmlformats.org/officeDocument/2006/relationships/worksheet" Target="worksheets/sheet154.xml"/><Relationship Id="rId279" Type="http://schemas.openxmlformats.org/officeDocument/2006/relationships/worksheet" Target="worksheets/sheet275.xml"/><Relationship Id="rId157" Type="http://schemas.openxmlformats.org/officeDocument/2006/relationships/worksheet" Target="worksheets/sheet153.xml"/><Relationship Id="rId278" Type="http://schemas.openxmlformats.org/officeDocument/2006/relationships/worksheet" Target="worksheets/sheet274.xml"/><Relationship Id="rId156" Type="http://schemas.openxmlformats.org/officeDocument/2006/relationships/worksheet" Target="worksheets/sheet152.xml"/><Relationship Id="rId277" Type="http://schemas.openxmlformats.org/officeDocument/2006/relationships/worksheet" Target="worksheets/sheet273.xml"/><Relationship Id="rId155" Type="http://schemas.openxmlformats.org/officeDocument/2006/relationships/worksheet" Target="worksheets/sheet151.xml"/><Relationship Id="rId276" Type="http://schemas.openxmlformats.org/officeDocument/2006/relationships/worksheet" Target="worksheets/sheet272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249" Type="http://schemas.openxmlformats.org/officeDocument/2006/relationships/worksheet" Target="worksheets/sheet245.xml"/><Relationship Id="rId127" Type="http://schemas.openxmlformats.org/officeDocument/2006/relationships/worksheet" Target="worksheets/sheet123.xml"/><Relationship Id="rId248" Type="http://schemas.openxmlformats.org/officeDocument/2006/relationships/worksheet" Target="worksheets/sheet244.xml"/><Relationship Id="rId126" Type="http://schemas.openxmlformats.org/officeDocument/2006/relationships/worksheet" Target="worksheets/sheet122.xml"/><Relationship Id="rId247" Type="http://schemas.openxmlformats.org/officeDocument/2006/relationships/worksheet" Target="worksheets/sheet243.xml"/><Relationship Id="rId121" Type="http://schemas.openxmlformats.org/officeDocument/2006/relationships/worksheet" Target="worksheets/sheet117.xml"/><Relationship Id="rId242" Type="http://schemas.openxmlformats.org/officeDocument/2006/relationships/worksheet" Target="worksheets/sheet238.xml"/><Relationship Id="rId120" Type="http://schemas.openxmlformats.org/officeDocument/2006/relationships/worksheet" Target="worksheets/sheet116.xml"/><Relationship Id="rId241" Type="http://schemas.openxmlformats.org/officeDocument/2006/relationships/worksheet" Target="worksheets/sheet237.xml"/><Relationship Id="rId240" Type="http://schemas.openxmlformats.org/officeDocument/2006/relationships/worksheet" Target="worksheets/sheet236.xml"/><Relationship Id="rId125" Type="http://schemas.openxmlformats.org/officeDocument/2006/relationships/worksheet" Target="worksheets/sheet121.xml"/><Relationship Id="rId246" Type="http://schemas.openxmlformats.org/officeDocument/2006/relationships/worksheet" Target="worksheets/sheet242.xml"/><Relationship Id="rId124" Type="http://schemas.openxmlformats.org/officeDocument/2006/relationships/worksheet" Target="worksheets/sheet120.xml"/><Relationship Id="rId245" Type="http://schemas.openxmlformats.org/officeDocument/2006/relationships/worksheet" Target="worksheets/sheet241.xml"/><Relationship Id="rId123" Type="http://schemas.openxmlformats.org/officeDocument/2006/relationships/worksheet" Target="worksheets/sheet119.xml"/><Relationship Id="rId244" Type="http://schemas.openxmlformats.org/officeDocument/2006/relationships/worksheet" Target="worksheets/sheet240.xml"/><Relationship Id="rId122" Type="http://schemas.openxmlformats.org/officeDocument/2006/relationships/worksheet" Target="worksheets/sheet118.xml"/><Relationship Id="rId243" Type="http://schemas.openxmlformats.org/officeDocument/2006/relationships/worksheet" Target="worksheets/sheet239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239" Type="http://schemas.openxmlformats.org/officeDocument/2006/relationships/worksheet" Target="worksheets/sheet235.xml"/><Relationship Id="rId117" Type="http://schemas.openxmlformats.org/officeDocument/2006/relationships/worksheet" Target="worksheets/sheet113.xml"/><Relationship Id="rId238" Type="http://schemas.openxmlformats.org/officeDocument/2006/relationships/worksheet" Target="worksheets/sheet234.xml"/><Relationship Id="rId116" Type="http://schemas.openxmlformats.org/officeDocument/2006/relationships/worksheet" Target="worksheets/sheet112.xml"/><Relationship Id="rId237" Type="http://schemas.openxmlformats.org/officeDocument/2006/relationships/worksheet" Target="worksheets/sheet233.xml"/><Relationship Id="rId115" Type="http://schemas.openxmlformats.org/officeDocument/2006/relationships/worksheet" Target="worksheets/sheet111.xml"/><Relationship Id="rId236" Type="http://schemas.openxmlformats.org/officeDocument/2006/relationships/worksheet" Target="worksheets/sheet232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231" Type="http://schemas.openxmlformats.org/officeDocument/2006/relationships/worksheet" Target="worksheets/sheet227.xml"/><Relationship Id="rId230" Type="http://schemas.openxmlformats.org/officeDocument/2006/relationships/worksheet" Target="worksheets/sheet226.xml"/><Relationship Id="rId114" Type="http://schemas.openxmlformats.org/officeDocument/2006/relationships/worksheet" Target="worksheets/sheet110.xml"/><Relationship Id="rId235" Type="http://schemas.openxmlformats.org/officeDocument/2006/relationships/worksheet" Target="worksheets/sheet231.xml"/><Relationship Id="rId113" Type="http://schemas.openxmlformats.org/officeDocument/2006/relationships/worksheet" Target="worksheets/sheet109.xml"/><Relationship Id="rId234" Type="http://schemas.openxmlformats.org/officeDocument/2006/relationships/worksheet" Target="worksheets/sheet230.xml"/><Relationship Id="rId112" Type="http://schemas.openxmlformats.org/officeDocument/2006/relationships/worksheet" Target="worksheets/sheet108.xml"/><Relationship Id="rId233" Type="http://schemas.openxmlformats.org/officeDocument/2006/relationships/worksheet" Target="worksheets/sheet229.xml"/><Relationship Id="rId111" Type="http://schemas.openxmlformats.org/officeDocument/2006/relationships/worksheet" Target="worksheets/sheet107.xml"/><Relationship Id="rId232" Type="http://schemas.openxmlformats.org/officeDocument/2006/relationships/worksheet" Target="worksheets/sheet228.xml"/><Relationship Id="rId305" Type="http://schemas.openxmlformats.org/officeDocument/2006/relationships/worksheet" Target="worksheets/sheet301.xml"/><Relationship Id="rId304" Type="http://schemas.openxmlformats.org/officeDocument/2006/relationships/worksheet" Target="worksheets/sheet300.xml"/><Relationship Id="rId303" Type="http://schemas.openxmlformats.org/officeDocument/2006/relationships/worksheet" Target="worksheets/sheet299.xml"/><Relationship Id="rId302" Type="http://schemas.openxmlformats.org/officeDocument/2006/relationships/worksheet" Target="worksheets/sheet298.xml"/><Relationship Id="rId309" Type="http://schemas.openxmlformats.org/officeDocument/2006/relationships/worksheet" Target="worksheets/sheet305.xml"/><Relationship Id="rId308" Type="http://schemas.openxmlformats.org/officeDocument/2006/relationships/worksheet" Target="worksheets/sheet304.xml"/><Relationship Id="rId307" Type="http://schemas.openxmlformats.org/officeDocument/2006/relationships/worksheet" Target="worksheets/sheet303.xml"/><Relationship Id="rId306" Type="http://schemas.openxmlformats.org/officeDocument/2006/relationships/worksheet" Target="worksheets/sheet302.xml"/><Relationship Id="rId301" Type="http://schemas.openxmlformats.org/officeDocument/2006/relationships/worksheet" Target="worksheets/sheet297.xml"/><Relationship Id="rId300" Type="http://schemas.openxmlformats.org/officeDocument/2006/relationships/worksheet" Target="worksheets/sheet296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Relationship Id="rId320" Type="http://schemas.openxmlformats.org/officeDocument/2006/relationships/worksheet" Target="worksheets/sheet316.xml"/><Relationship Id="rId316" Type="http://schemas.openxmlformats.org/officeDocument/2006/relationships/worksheet" Target="worksheets/sheet312.xml"/><Relationship Id="rId315" Type="http://schemas.openxmlformats.org/officeDocument/2006/relationships/worksheet" Target="worksheets/sheet311.xml"/><Relationship Id="rId314" Type="http://schemas.openxmlformats.org/officeDocument/2006/relationships/worksheet" Target="worksheets/sheet310.xml"/><Relationship Id="rId313" Type="http://schemas.openxmlformats.org/officeDocument/2006/relationships/worksheet" Target="worksheets/sheet309.xml"/><Relationship Id="rId319" Type="http://schemas.openxmlformats.org/officeDocument/2006/relationships/worksheet" Target="worksheets/sheet315.xml"/><Relationship Id="rId318" Type="http://schemas.openxmlformats.org/officeDocument/2006/relationships/worksheet" Target="worksheets/sheet314.xml"/><Relationship Id="rId317" Type="http://schemas.openxmlformats.org/officeDocument/2006/relationships/worksheet" Target="worksheets/sheet313.xml"/><Relationship Id="rId312" Type="http://schemas.openxmlformats.org/officeDocument/2006/relationships/worksheet" Target="worksheets/sheet308.xml"/><Relationship Id="rId311" Type="http://schemas.openxmlformats.org/officeDocument/2006/relationships/worksheet" Target="worksheets/sheet307.xml"/><Relationship Id="rId310" Type="http://schemas.openxmlformats.org/officeDocument/2006/relationships/worksheet" Target="worksheets/sheet30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88"/>
    <col customWidth="1" min="6" max="6" width="13.63"/>
    <col customWidth="1" min="7" max="7" width="13.88"/>
    <col customWidth="1" min="8" max="8" width="7.3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</v>
      </c>
      <c r="B5" s="5" t="s">
        <v>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11</v>
      </c>
      <c r="F8" s="20" t="s">
        <v>12</v>
      </c>
      <c r="G8" s="21" t="s">
        <v>13</v>
      </c>
      <c r="H8" s="20" t="s">
        <v>14</v>
      </c>
    </row>
    <row r="9">
      <c r="A9" s="22"/>
      <c r="B9" s="23"/>
      <c r="C9" s="24"/>
      <c r="D9" s="25"/>
      <c r="E9" s="25">
        <v>100.0</v>
      </c>
      <c r="F9" s="26">
        <f t="shared" ref="F9:F23" si="1">E9*3%+E9</f>
        <v>103</v>
      </c>
      <c r="G9" s="27">
        <f t="shared" ref="G9:G23" si="2">E9*4*0.8%*107%+E9*1.5%*107%+E9</f>
        <v>105.029</v>
      </c>
      <c r="H9" s="28"/>
      <c r="I9" s="29"/>
      <c r="J9" s="30">
        <v>1.05029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/>
      <c r="B10" s="23"/>
      <c r="C10" s="24"/>
      <c r="D10" s="25"/>
      <c r="E10" s="26">
        <f t="shared" ref="E10:E23" si="3">D10+350</f>
        <v>350</v>
      </c>
      <c r="F10" s="26">
        <f t="shared" si="1"/>
        <v>360.5</v>
      </c>
      <c r="G10" s="26">
        <f t="shared" si="2"/>
        <v>367.6015</v>
      </c>
      <c r="H10" s="31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/>
      <c r="B11" s="23"/>
      <c r="C11" s="33"/>
      <c r="D11" s="25"/>
      <c r="E11" s="26">
        <f t="shared" si="3"/>
        <v>350</v>
      </c>
      <c r="F11" s="26">
        <f t="shared" si="1"/>
        <v>360.5</v>
      </c>
      <c r="G11" s="26">
        <f t="shared" si="2"/>
        <v>367.6015</v>
      </c>
      <c r="H11" s="28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/>
      <c r="B12" s="23"/>
      <c r="C12" s="33"/>
      <c r="D12" s="25"/>
      <c r="E12" s="26">
        <f t="shared" si="3"/>
        <v>350</v>
      </c>
      <c r="F12" s="26">
        <f t="shared" si="1"/>
        <v>360.5</v>
      </c>
      <c r="G12" s="26">
        <f t="shared" si="2"/>
        <v>367.6015</v>
      </c>
      <c r="H12" s="28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/>
      <c r="B13" s="23"/>
      <c r="C13" s="33"/>
      <c r="D13" s="25"/>
      <c r="E13" s="26">
        <f t="shared" si="3"/>
        <v>350</v>
      </c>
      <c r="F13" s="26">
        <f t="shared" si="1"/>
        <v>360.5</v>
      </c>
      <c r="G13" s="26">
        <f t="shared" si="2"/>
        <v>367.6015</v>
      </c>
      <c r="H13" s="28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/>
      <c r="B14" s="34"/>
      <c r="C14" s="33"/>
      <c r="D14" s="25"/>
      <c r="E14" s="26">
        <f t="shared" si="3"/>
        <v>350</v>
      </c>
      <c r="F14" s="26">
        <f t="shared" si="1"/>
        <v>360.5</v>
      </c>
      <c r="G14" s="26">
        <f t="shared" si="2"/>
        <v>367.6015</v>
      </c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32"/>
      <c r="B15" s="34"/>
      <c r="C15" s="33"/>
      <c r="D15" s="25"/>
      <c r="E15" s="26">
        <f t="shared" si="3"/>
        <v>350</v>
      </c>
      <c r="F15" s="26">
        <f t="shared" si="1"/>
        <v>360.5</v>
      </c>
      <c r="G15" s="26">
        <f t="shared" si="2"/>
        <v>367.6015</v>
      </c>
      <c r="H15" s="28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32"/>
      <c r="B16" s="23"/>
      <c r="C16" s="33"/>
      <c r="D16" s="25"/>
      <c r="E16" s="26">
        <f t="shared" si="3"/>
        <v>350</v>
      </c>
      <c r="F16" s="26">
        <f t="shared" si="1"/>
        <v>360.5</v>
      </c>
      <c r="G16" s="26">
        <f t="shared" si="2"/>
        <v>367.6015</v>
      </c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35"/>
      <c r="B17" s="23"/>
      <c r="C17" s="24"/>
      <c r="D17" s="25"/>
      <c r="E17" s="26">
        <f t="shared" si="3"/>
        <v>350</v>
      </c>
      <c r="F17" s="26">
        <f t="shared" si="1"/>
        <v>360.5</v>
      </c>
      <c r="G17" s="26">
        <f t="shared" si="2"/>
        <v>367.6015</v>
      </c>
      <c r="H17" s="28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35"/>
      <c r="B18" s="23"/>
      <c r="C18" s="24"/>
      <c r="D18" s="25"/>
      <c r="E18" s="26">
        <f t="shared" si="3"/>
        <v>350</v>
      </c>
      <c r="F18" s="26">
        <f t="shared" si="1"/>
        <v>360.5</v>
      </c>
      <c r="G18" s="26">
        <f t="shared" si="2"/>
        <v>367.6015</v>
      </c>
      <c r="H18" s="28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32"/>
      <c r="B19" s="23"/>
      <c r="C19" s="24"/>
      <c r="D19" s="25"/>
      <c r="E19" s="26">
        <f t="shared" si="3"/>
        <v>350</v>
      </c>
      <c r="F19" s="26">
        <f t="shared" si="1"/>
        <v>360.5</v>
      </c>
      <c r="G19" s="26">
        <f t="shared" si="2"/>
        <v>367.6015</v>
      </c>
      <c r="H19" s="28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2"/>
      <c r="B20" s="23"/>
      <c r="C20" s="33"/>
      <c r="D20" s="25"/>
      <c r="E20" s="26">
        <f t="shared" si="3"/>
        <v>350</v>
      </c>
      <c r="F20" s="26">
        <f t="shared" si="1"/>
        <v>360.5</v>
      </c>
      <c r="G20" s="26">
        <f t="shared" si="2"/>
        <v>367.6015</v>
      </c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6"/>
      <c r="B21" s="37"/>
      <c r="C21" s="38"/>
      <c r="D21" s="39"/>
      <c r="E21" s="40">
        <f t="shared" si="3"/>
        <v>350</v>
      </c>
      <c r="F21" s="26">
        <f t="shared" si="1"/>
        <v>360.5</v>
      </c>
      <c r="G21" s="40">
        <f t="shared" si="2"/>
        <v>367.6015</v>
      </c>
      <c r="H21" s="41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5"/>
      <c r="B22" s="42"/>
      <c r="C22" s="33"/>
      <c r="D22" s="25"/>
      <c r="E22" s="26">
        <f t="shared" si="3"/>
        <v>350</v>
      </c>
      <c r="F22" s="26">
        <f t="shared" si="1"/>
        <v>360.5</v>
      </c>
      <c r="G22" s="26">
        <f t="shared" si="2"/>
        <v>367.6015</v>
      </c>
      <c r="H22" s="2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32"/>
      <c r="B23" s="42"/>
      <c r="C23" s="33"/>
      <c r="D23" s="25"/>
      <c r="E23" s="26">
        <f t="shared" si="3"/>
        <v>350</v>
      </c>
      <c r="F23" s="26">
        <f t="shared" si="1"/>
        <v>360.5</v>
      </c>
      <c r="G23" s="26">
        <f t="shared" si="2"/>
        <v>367.6015</v>
      </c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  <c r="K29" s="47" t="s">
        <v>15</v>
      </c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  <c r="D966" s="44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16</v>
      </c>
      <c r="B5" s="5" t="s">
        <v>17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18</v>
      </c>
      <c r="F8" s="20" t="s">
        <v>12</v>
      </c>
      <c r="G8" s="21" t="s">
        <v>19</v>
      </c>
      <c r="H8" s="20" t="s">
        <v>14</v>
      </c>
    </row>
    <row r="9">
      <c r="A9" s="48" t="s">
        <v>20</v>
      </c>
      <c r="B9" s="48" t="s">
        <v>21</v>
      </c>
      <c r="C9" s="36"/>
      <c r="D9" s="49">
        <v>1150.0</v>
      </c>
      <c r="E9" s="50">
        <f t="shared" ref="E9:E11" si="1">D9+350</f>
        <v>1500</v>
      </c>
      <c r="F9" s="50">
        <f t="shared" ref="F9:F11" si="2">E9*3%+E9</f>
        <v>1545</v>
      </c>
      <c r="G9" s="50">
        <f t="shared" ref="G9:G11" si="3">E9*4*0.8%*107%+E9*1.5%*107%+E9</f>
        <v>1575.435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23</v>
      </c>
      <c r="B10" s="52" t="s">
        <v>24</v>
      </c>
      <c r="C10" s="36"/>
      <c r="D10" s="53">
        <v>1600.0</v>
      </c>
      <c r="E10" s="50">
        <f t="shared" si="1"/>
        <v>1950</v>
      </c>
      <c r="F10" s="50">
        <f t="shared" si="2"/>
        <v>2008.5</v>
      </c>
      <c r="G10" s="50">
        <f t="shared" si="3"/>
        <v>2048.0655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25</v>
      </c>
      <c r="B11" s="52" t="s">
        <v>26</v>
      </c>
      <c r="C11" s="36"/>
      <c r="D11" s="53">
        <v>1100.0</v>
      </c>
      <c r="E11" s="50">
        <f t="shared" si="1"/>
        <v>1450</v>
      </c>
      <c r="F11" s="50">
        <f t="shared" si="2"/>
        <v>1493.5</v>
      </c>
      <c r="G11" s="50">
        <f t="shared" si="3"/>
        <v>1522.9205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C12" s="43"/>
      <c r="D12" s="54"/>
      <c r="E12" s="44"/>
      <c r="F12" s="45"/>
      <c r="G12" s="45"/>
      <c r="H12" s="46"/>
    </row>
    <row r="13">
      <c r="C13" s="43"/>
      <c r="D13" s="54"/>
      <c r="E13" s="44"/>
      <c r="F13" s="45"/>
      <c r="G13" s="45"/>
      <c r="H13" s="46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D52" s="54"/>
      <c r="E52" s="44"/>
    </row>
    <row r="53">
      <c r="D53" s="54"/>
      <c r="E53" s="44"/>
    </row>
    <row r="54">
      <c r="D54" s="54"/>
      <c r="E54" s="44"/>
    </row>
    <row r="55">
      <c r="D55" s="54"/>
      <c r="E55" s="44"/>
    </row>
    <row r="56">
      <c r="D56" s="54"/>
      <c r="E56" s="44"/>
    </row>
    <row r="57">
      <c r="D57" s="54"/>
      <c r="E57" s="44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</row>
    <row r="63">
      <c r="D63" s="54"/>
    </row>
    <row r="64">
      <c r="D64" s="54"/>
    </row>
    <row r="65">
      <c r="D65" s="54"/>
    </row>
    <row r="66">
      <c r="D66" s="54"/>
    </row>
    <row r="67">
      <c r="D67" s="54"/>
    </row>
    <row r="68">
      <c r="D68" s="54"/>
    </row>
    <row r="69">
      <c r="D69" s="55"/>
    </row>
    <row r="70">
      <c r="D70" s="55"/>
    </row>
    <row r="71">
      <c r="D71" s="55"/>
    </row>
    <row r="72">
      <c r="D72" s="55"/>
    </row>
    <row r="73">
      <c r="D73" s="55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951">
      <c r="E951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27</v>
      </c>
      <c r="B5" s="5" t="s">
        <v>28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</v>
      </c>
      <c r="F8" s="20" t="s">
        <v>12</v>
      </c>
      <c r="G8" s="21" t="s">
        <v>30</v>
      </c>
      <c r="H8" s="20" t="s">
        <v>14</v>
      </c>
    </row>
    <row r="9">
      <c r="A9" s="52" t="s">
        <v>25</v>
      </c>
      <c r="B9" s="52" t="s">
        <v>26</v>
      </c>
      <c r="C9" s="36"/>
      <c r="D9" s="53">
        <v>1150.0</v>
      </c>
      <c r="E9" s="50">
        <f>D9+350</f>
        <v>1500</v>
      </c>
      <c r="F9" s="50">
        <f>E9*3%+E9</f>
        <v>1545</v>
      </c>
      <c r="G9" s="50">
        <f>E9*4*0.8%*107%+E9*1.5%*107%+E9</f>
        <v>1575.435</v>
      </c>
      <c r="H9" s="51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C10" s="43"/>
      <c r="D10" s="54"/>
      <c r="E10" s="44"/>
      <c r="F10" s="45"/>
      <c r="G10" s="45"/>
      <c r="H10" s="46"/>
    </row>
    <row r="11">
      <c r="C11" s="43"/>
      <c r="D11" s="54"/>
      <c r="E11" s="44"/>
      <c r="F11" s="45"/>
      <c r="G11" s="45"/>
      <c r="H11" s="46"/>
    </row>
    <row r="12">
      <c r="C12" s="43"/>
      <c r="D12" s="54"/>
      <c r="E12" s="44"/>
      <c r="F12" s="45"/>
      <c r="G12" s="45"/>
      <c r="H12" s="46"/>
    </row>
    <row r="13">
      <c r="C13" s="43"/>
      <c r="D13" s="54"/>
      <c r="E13" s="44"/>
      <c r="F13" s="45"/>
      <c r="G13" s="45"/>
      <c r="H13" s="46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D51" s="54"/>
      <c r="E51" s="44"/>
    </row>
    <row r="52">
      <c r="D52" s="54"/>
      <c r="E52" s="44"/>
    </row>
    <row r="53">
      <c r="D53" s="54"/>
      <c r="E53" s="44"/>
    </row>
    <row r="54">
      <c r="D54" s="54"/>
      <c r="E54" s="44"/>
    </row>
    <row r="55">
      <c r="D55" s="54"/>
      <c r="E55" s="44"/>
    </row>
    <row r="56">
      <c r="D56" s="54"/>
      <c r="E56" s="44"/>
    </row>
    <row r="57">
      <c r="D57" s="54"/>
      <c r="E57" s="44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</row>
    <row r="62">
      <c r="D62" s="54"/>
    </row>
    <row r="63">
      <c r="D63" s="54"/>
    </row>
    <row r="64">
      <c r="D64" s="54"/>
    </row>
    <row r="65">
      <c r="D65" s="54"/>
    </row>
    <row r="66">
      <c r="D66" s="54"/>
    </row>
    <row r="67">
      <c r="D67" s="54"/>
    </row>
    <row r="68">
      <c r="D68" s="55"/>
    </row>
    <row r="69">
      <c r="D69" s="55"/>
    </row>
    <row r="70">
      <c r="D70" s="55"/>
    </row>
    <row r="71">
      <c r="D71" s="55"/>
    </row>
    <row r="72">
      <c r="D72" s="55"/>
    </row>
    <row r="73">
      <c r="D73" s="55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950">
      <c r="E950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27</v>
      </c>
      <c r="B5" s="5" t="s">
        <v>32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33</v>
      </c>
      <c r="F8" s="20" t="s">
        <v>12</v>
      </c>
      <c r="G8" s="21" t="s">
        <v>34</v>
      </c>
      <c r="H8" s="20" t="s">
        <v>14</v>
      </c>
    </row>
    <row r="9">
      <c r="A9" s="52" t="s">
        <v>20</v>
      </c>
      <c r="B9" s="52" t="s">
        <v>21</v>
      </c>
      <c r="C9" s="36"/>
      <c r="D9" s="53">
        <v>1200.0</v>
      </c>
      <c r="E9" s="50">
        <f t="shared" ref="E9:E13" si="1">D9+350</f>
        <v>1550</v>
      </c>
      <c r="F9" s="50">
        <f t="shared" ref="F9:F13" si="2">E9*3%+E9</f>
        <v>1596.5</v>
      </c>
      <c r="G9" s="50">
        <f t="shared" ref="G9:G13" si="3">E9*4*0.8%*107%+E9*1.5%*107%+E9</f>
        <v>1627.9495</v>
      </c>
      <c r="H9" s="51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35</v>
      </c>
      <c r="B10" s="52" t="s">
        <v>36</v>
      </c>
      <c r="C10" s="36"/>
      <c r="D10" s="53">
        <v>1150.0</v>
      </c>
      <c r="E10" s="50">
        <f t="shared" si="1"/>
        <v>1500</v>
      </c>
      <c r="F10" s="50">
        <f t="shared" si="2"/>
        <v>1545</v>
      </c>
      <c r="G10" s="50">
        <f t="shared" si="3"/>
        <v>1575.435</v>
      </c>
      <c r="H10" s="51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37</v>
      </c>
      <c r="B11" s="52" t="s">
        <v>38</v>
      </c>
      <c r="C11" s="36"/>
      <c r="D11" s="53">
        <v>1200.0</v>
      </c>
      <c r="E11" s="50">
        <f t="shared" si="1"/>
        <v>1550</v>
      </c>
      <c r="F11" s="50">
        <f t="shared" si="2"/>
        <v>1596.5</v>
      </c>
      <c r="G11" s="50">
        <f t="shared" si="3"/>
        <v>1627.9495</v>
      </c>
      <c r="H11" s="51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25</v>
      </c>
      <c r="B12" s="52" t="s">
        <v>39</v>
      </c>
      <c r="C12" s="36"/>
      <c r="D12" s="53">
        <v>1150.0</v>
      </c>
      <c r="E12" s="50">
        <f t="shared" si="1"/>
        <v>1500</v>
      </c>
      <c r="F12" s="50">
        <f t="shared" si="2"/>
        <v>1545</v>
      </c>
      <c r="G12" s="50">
        <f t="shared" si="3"/>
        <v>1575.435</v>
      </c>
      <c r="H12" s="51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25</v>
      </c>
      <c r="B13" s="52" t="s">
        <v>40</v>
      </c>
      <c r="C13" s="36"/>
      <c r="D13" s="53">
        <v>1250.0</v>
      </c>
      <c r="E13" s="50">
        <f t="shared" si="1"/>
        <v>1600</v>
      </c>
      <c r="F13" s="50">
        <f t="shared" si="2"/>
        <v>1648</v>
      </c>
      <c r="G13" s="50">
        <f t="shared" si="3"/>
        <v>1680.464</v>
      </c>
      <c r="H13" s="51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D53" s="54"/>
      <c r="E53" s="44"/>
    </row>
    <row r="54">
      <c r="D54" s="54"/>
      <c r="E54" s="44"/>
    </row>
    <row r="55">
      <c r="D55" s="54"/>
      <c r="E55" s="44"/>
    </row>
    <row r="56">
      <c r="D56" s="54"/>
      <c r="E56" s="44"/>
    </row>
    <row r="57">
      <c r="D57" s="54"/>
      <c r="E57" s="44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</row>
    <row r="64">
      <c r="D64" s="54"/>
    </row>
    <row r="65">
      <c r="D65" s="54"/>
    </row>
    <row r="66">
      <c r="D66" s="54"/>
    </row>
    <row r="67">
      <c r="D67" s="54"/>
    </row>
    <row r="68">
      <c r="D68" s="54"/>
    </row>
    <row r="69">
      <c r="D69" s="54"/>
    </row>
    <row r="70">
      <c r="D70" s="55"/>
    </row>
    <row r="71">
      <c r="D71" s="55"/>
    </row>
    <row r="72">
      <c r="D72" s="55"/>
    </row>
    <row r="73">
      <c r="D73" s="55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952">
      <c r="E952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41</v>
      </c>
      <c r="B5" s="5" t="s">
        <v>42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43</v>
      </c>
      <c r="F8" s="20" t="s">
        <v>12</v>
      </c>
      <c r="G8" s="21" t="s">
        <v>44</v>
      </c>
      <c r="H8" s="20" t="s">
        <v>14</v>
      </c>
    </row>
    <row r="9">
      <c r="A9" s="52" t="s">
        <v>45</v>
      </c>
      <c r="B9" s="52" t="s">
        <v>46</v>
      </c>
      <c r="C9" s="36"/>
      <c r="D9" s="53">
        <v>4100.0</v>
      </c>
      <c r="E9" s="50">
        <f t="shared" ref="E9:E10" si="1">D9+400</f>
        <v>4500</v>
      </c>
      <c r="F9" s="50">
        <f t="shared" ref="F9:F10" si="2">E9*3%+E9</f>
        <v>4635</v>
      </c>
      <c r="G9" s="50">
        <f t="shared" ref="G9:G10" si="3">E9*4*0.8%*107%+E9*1.5%*107%+E9</f>
        <v>4726.305</v>
      </c>
      <c r="H9" s="56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45</v>
      </c>
      <c r="B10" s="52" t="s">
        <v>46</v>
      </c>
      <c r="C10" s="36"/>
      <c r="D10" s="53">
        <v>4800.0</v>
      </c>
      <c r="E10" s="50">
        <f t="shared" si="1"/>
        <v>5200</v>
      </c>
      <c r="F10" s="50">
        <f t="shared" si="2"/>
        <v>5356</v>
      </c>
      <c r="G10" s="50">
        <f t="shared" si="3"/>
        <v>5461.508</v>
      </c>
      <c r="H10" s="57" t="s">
        <v>31</v>
      </c>
    </row>
    <row r="11">
      <c r="C11" s="43"/>
      <c r="D11" s="54"/>
      <c r="E11" s="44"/>
      <c r="F11" s="45"/>
      <c r="G11" s="45"/>
      <c r="H11" s="46"/>
    </row>
    <row r="12">
      <c r="C12" s="43"/>
      <c r="D12" s="54"/>
      <c r="E12" s="44"/>
      <c r="F12" s="45"/>
      <c r="G12" s="45"/>
      <c r="H12" s="46"/>
    </row>
    <row r="13">
      <c r="C13" s="43"/>
      <c r="D13" s="54"/>
      <c r="E13" s="44"/>
      <c r="F13" s="45"/>
      <c r="G13" s="45"/>
      <c r="H13" s="46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D54" s="54"/>
      <c r="E54" s="44"/>
    </row>
    <row r="55">
      <c r="D55" s="54"/>
      <c r="E55" s="44"/>
    </row>
    <row r="56">
      <c r="D56" s="54"/>
      <c r="E56" s="44"/>
    </row>
    <row r="57">
      <c r="D57" s="54"/>
      <c r="E57" s="44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</row>
    <row r="65">
      <c r="D65" s="54"/>
    </row>
    <row r="66">
      <c r="D66" s="54"/>
    </row>
    <row r="67">
      <c r="D67" s="54"/>
    </row>
    <row r="68">
      <c r="D68" s="54"/>
    </row>
    <row r="69">
      <c r="D69" s="54"/>
    </row>
    <row r="70">
      <c r="D70" s="54"/>
    </row>
    <row r="71">
      <c r="D71" s="55"/>
    </row>
    <row r="72">
      <c r="D72" s="55"/>
    </row>
    <row r="73">
      <c r="D73" s="55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953">
      <c r="E953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48</v>
      </c>
      <c r="B5" s="5" t="s">
        <v>49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50</v>
      </c>
      <c r="F8" s="20" t="s">
        <v>12</v>
      </c>
      <c r="G8" s="21" t="s">
        <v>51</v>
      </c>
      <c r="H8" s="20" t="s">
        <v>14</v>
      </c>
    </row>
    <row r="9">
      <c r="A9" s="52" t="s">
        <v>37</v>
      </c>
      <c r="B9" s="52" t="s">
        <v>52</v>
      </c>
      <c r="C9" s="36"/>
      <c r="D9" s="53">
        <v>900.0</v>
      </c>
      <c r="E9" s="50">
        <f t="shared" ref="E9:E11" si="1">D9+350</f>
        <v>1250</v>
      </c>
      <c r="F9" s="50">
        <f t="shared" ref="F9:F11" si="2">E9*3%+E9</f>
        <v>1287.5</v>
      </c>
      <c r="G9" s="50">
        <f t="shared" ref="G9:G11" si="3">E9*4*0.8%*107%+E9*1.5%*107%+E9</f>
        <v>1312.8625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20</v>
      </c>
      <c r="B10" s="37" t="s">
        <v>21</v>
      </c>
      <c r="C10" s="58"/>
      <c r="D10" s="59">
        <v>900.0</v>
      </c>
      <c r="E10" s="50">
        <f t="shared" si="1"/>
        <v>1250</v>
      </c>
      <c r="F10" s="50">
        <f t="shared" si="2"/>
        <v>1287.5</v>
      </c>
      <c r="G10" s="50">
        <f t="shared" si="3"/>
        <v>1312.8625</v>
      </c>
      <c r="H10" s="51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25</v>
      </c>
      <c r="B11" s="37" t="s">
        <v>53</v>
      </c>
      <c r="C11" s="58"/>
      <c r="D11" s="59">
        <v>1100.0</v>
      </c>
      <c r="E11" s="50">
        <f t="shared" si="1"/>
        <v>1450</v>
      </c>
      <c r="F11" s="50">
        <f t="shared" si="2"/>
        <v>1493.5</v>
      </c>
      <c r="G11" s="50">
        <f t="shared" si="3"/>
        <v>1522.9205</v>
      </c>
      <c r="H11" s="60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C12" s="43"/>
      <c r="D12" s="54"/>
      <c r="E12" s="44"/>
      <c r="F12" s="45"/>
      <c r="G12" s="45"/>
      <c r="H12" s="46"/>
    </row>
    <row r="13">
      <c r="C13" s="43"/>
      <c r="D13" s="54"/>
      <c r="E13" s="44"/>
      <c r="F13" s="45"/>
      <c r="G13" s="45"/>
      <c r="H13" s="46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D55" s="54"/>
      <c r="E55" s="44"/>
    </row>
    <row r="56">
      <c r="D56" s="54"/>
      <c r="E56" s="44"/>
    </row>
    <row r="57">
      <c r="D57" s="54"/>
      <c r="E57" s="44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</row>
    <row r="66">
      <c r="D66" s="54"/>
    </row>
    <row r="67">
      <c r="D67" s="54"/>
    </row>
    <row r="68">
      <c r="D68" s="54"/>
    </row>
    <row r="69">
      <c r="D69" s="54"/>
    </row>
    <row r="70">
      <c r="D70" s="54"/>
    </row>
    <row r="71">
      <c r="D71" s="54"/>
    </row>
    <row r="72">
      <c r="D72" s="55"/>
    </row>
    <row r="73">
      <c r="D73" s="55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954">
      <c r="E954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54</v>
      </c>
      <c r="B5" s="5" t="s">
        <v>55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56</v>
      </c>
      <c r="F8" s="20" t="s">
        <v>12</v>
      </c>
      <c r="G8" s="21" t="s">
        <v>57</v>
      </c>
      <c r="H8" s="20" t="s">
        <v>14</v>
      </c>
    </row>
    <row r="9">
      <c r="A9" s="52" t="s">
        <v>58</v>
      </c>
      <c r="B9" s="52" t="s">
        <v>59</v>
      </c>
      <c r="C9" s="36"/>
      <c r="D9" s="53">
        <v>1800.0</v>
      </c>
      <c r="E9" s="50">
        <f t="shared" ref="E9:E22" si="1">D9+350</f>
        <v>2150</v>
      </c>
      <c r="F9" s="50">
        <f t="shared" ref="F9:F22" si="2">E9*3%+E9</f>
        <v>2214.5</v>
      </c>
      <c r="G9" s="50">
        <f t="shared" ref="G9:G22" si="3">E9*4*0.8%*107%+E9*1.5%*107%+E9</f>
        <v>2258.1235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60</v>
      </c>
      <c r="B10" s="52" t="s">
        <v>61</v>
      </c>
      <c r="C10" s="36"/>
      <c r="D10" s="61">
        <v>1300.0</v>
      </c>
      <c r="E10" s="50">
        <f t="shared" si="1"/>
        <v>1650</v>
      </c>
      <c r="F10" s="50">
        <f t="shared" si="2"/>
        <v>1699.5</v>
      </c>
      <c r="G10" s="50">
        <f t="shared" si="3"/>
        <v>1732.9785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45</v>
      </c>
      <c r="B11" s="52" t="s">
        <v>62</v>
      </c>
      <c r="C11" s="36"/>
      <c r="D11" s="61">
        <v>1700.0</v>
      </c>
      <c r="E11" s="50">
        <f t="shared" si="1"/>
        <v>2050</v>
      </c>
      <c r="F11" s="50">
        <f t="shared" si="2"/>
        <v>2111.5</v>
      </c>
      <c r="G11" s="50">
        <f t="shared" si="3"/>
        <v>2153.0945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63</v>
      </c>
      <c r="B12" s="52" t="s">
        <v>64</v>
      </c>
      <c r="C12" s="48"/>
      <c r="D12" s="61">
        <v>1350.0</v>
      </c>
      <c r="E12" s="50">
        <f t="shared" si="1"/>
        <v>1700</v>
      </c>
      <c r="F12" s="50">
        <f t="shared" si="2"/>
        <v>1751</v>
      </c>
      <c r="G12" s="50">
        <f t="shared" si="3"/>
        <v>1785.493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20</v>
      </c>
      <c r="B13" s="52" t="s">
        <v>21</v>
      </c>
      <c r="C13" s="36"/>
      <c r="D13" s="61">
        <v>1000.0</v>
      </c>
      <c r="E13" s="50">
        <f t="shared" si="1"/>
        <v>1350</v>
      </c>
      <c r="F13" s="50">
        <f t="shared" si="2"/>
        <v>1390.5</v>
      </c>
      <c r="G13" s="50">
        <f t="shared" si="3"/>
        <v>1417.8915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35</v>
      </c>
      <c r="B14" s="37" t="s">
        <v>36</v>
      </c>
      <c r="C14" s="62"/>
      <c r="D14" s="59">
        <v>1150.0</v>
      </c>
      <c r="E14" s="40">
        <f t="shared" si="1"/>
        <v>1500</v>
      </c>
      <c r="F14" s="50">
        <f t="shared" si="2"/>
        <v>1545</v>
      </c>
      <c r="G14" s="50">
        <f t="shared" si="3"/>
        <v>1575.435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65</v>
      </c>
      <c r="B15" s="37" t="s">
        <v>66</v>
      </c>
      <c r="C15" s="58"/>
      <c r="D15" s="59">
        <v>1400.0</v>
      </c>
      <c r="E15" s="40">
        <f t="shared" si="1"/>
        <v>1750</v>
      </c>
      <c r="F15" s="50">
        <f t="shared" si="2"/>
        <v>1802.5</v>
      </c>
      <c r="G15" s="50">
        <f t="shared" si="3"/>
        <v>1838.0075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52" t="s">
        <v>67</v>
      </c>
      <c r="B16" s="37" t="s">
        <v>68</v>
      </c>
      <c r="C16" s="58"/>
      <c r="D16" s="59">
        <v>1000.0</v>
      </c>
      <c r="E16" s="40">
        <f t="shared" si="1"/>
        <v>1350</v>
      </c>
      <c r="F16" s="50">
        <f t="shared" si="2"/>
        <v>1390.5</v>
      </c>
      <c r="G16" s="50">
        <f t="shared" si="3"/>
        <v>1417.8915</v>
      </c>
      <c r="H16" s="63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52" t="s">
        <v>69</v>
      </c>
      <c r="B17" s="37" t="s">
        <v>70</v>
      </c>
      <c r="C17" s="62"/>
      <c r="D17" s="59">
        <v>1000.0</v>
      </c>
      <c r="E17" s="40">
        <f t="shared" si="1"/>
        <v>1350</v>
      </c>
      <c r="F17" s="50">
        <f t="shared" si="2"/>
        <v>1390.5</v>
      </c>
      <c r="G17" s="50">
        <f t="shared" si="3"/>
        <v>1417.8915</v>
      </c>
      <c r="H17" s="60" t="s">
        <v>47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37</v>
      </c>
      <c r="B18" s="37" t="s">
        <v>71</v>
      </c>
      <c r="C18" s="58"/>
      <c r="D18" s="59">
        <v>1100.0</v>
      </c>
      <c r="E18" s="40">
        <f t="shared" si="1"/>
        <v>1450</v>
      </c>
      <c r="F18" s="50">
        <f t="shared" si="2"/>
        <v>1493.5</v>
      </c>
      <c r="G18" s="50">
        <f t="shared" si="3"/>
        <v>1522.9205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25</v>
      </c>
      <c r="B19" s="37" t="s">
        <v>26</v>
      </c>
      <c r="C19" s="58"/>
      <c r="D19" s="59">
        <v>1150.0</v>
      </c>
      <c r="E19" s="40">
        <f t="shared" si="1"/>
        <v>1500</v>
      </c>
      <c r="F19" s="50">
        <f t="shared" si="2"/>
        <v>1545</v>
      </c>
      <c r="G19" s="50">
        <f t="shared" si="3"/>
        <v>1575.435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25</v>
      </c>
      <c r="B20" s="37" t="s">
        <v>53</v>
      </c>
      <c r="C20" s="58"/>
      <c r="D20" s="59">
        <v>1200.0</v>
      </c>
      <c r="E20" s="40">
        <f t="shared" si="1"/>
        <v>1550</v>
      </c>
      <c r="F20" s="50">
        <f t="shared" si="2"/>
        <v>1596.5</v>
      </c>
      <c r="G20" s="50">
        <f t="shared" si="3"/>
        <v>1627.9495</v>
      </c>
      <c r="H20" s="63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25</v>
      </c>
      <c r="B21" s="37" t="s">
        <v>72</v>
      </c>
      <c r="C21" s="58"/>
      <c r="D21" s="59">
        <v>1200.0</v>
      </c>
      <c r="E21" s="40">
        <f t="shared" si="1"/>
        <v>1550</v>
      </c>
      <c r="F21" s="50">
        <f t="shared" si="2"/>
        <v>1596.5</v>
      </c>
      <c r="G21" s="50">
        <f t="shared" si="3"/>
        <v>1627.9495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73</v>
      </c>
      <c r="B22" s="37" t="s">
        <v>74</v>
      </c>
      <c r="C22" s="58"/>
      <c r="D22" s="59">
        <v>1000.0</v>
      </c>
      <c r="E22" s="40">
        <f t="shared" si="1"/>
        <v>1350</v>
      </c>
      <c r="F22" s="50">
        <f t="shared" si="2"/>
        <v>1390.5</v>
      </c>
      <c r="G22" s="50">
        <f t="shared" si="3"/>
        <v>1417.8915</v>
      </c>
      <c r="H22" s="63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D65" s="54"/>
      <c r="E65" s="44"/>
    </row>
    <row r="66">
      <c r="D66" s="54"/>
      <c r="E66" s="44"/>
    </row>
    <row r="67">
      <c r="D67" s="54"/>
      <c r="E67" s="44"/>
    </row>
    <row r="68">
      <c r="D68" s="54"/>
      <c r="E68" s="44"/>
    </row>
    <row r="69">
      <c r="D69" s="54"/>
      <c r="E69" s="44"/>
    </row>
    <row r="70">
      <c r="D70" s="54"/>
      <c r="E70" s="44"/>
    </row>
    <row r="71">
      <c r="D71" s="54"/>
      <c r="E71" s="44"/>
    </row>
    <row r="72">
      <c r="D72" s="54"/>
      <c r="E72" s="44"/>
    </row>
    <row r="73">
      <c r="D73" s="54"/>
      <c r="E73" s="44"/>
    </row>
    <row r="74">
      <c r="D74" s="54"/>
      <c r="E74" s="44"/>
    </row>
    <row r="75">
      <c r="D75" s="54"/>
    </row>
    <row r="76">
      <c r="D76" s="54"/>
    </row>
    <row r="77">
      <c r="D77" s="54"/>
    </row>
    <row r="78">
      <c r="D78" s="54"/>
    </row>
    <row r="79">
      <c r="D79" s="54"/>
    </row>
    <row r="80">
      <c r="D80" s="54"/>
    </row>
    <row r="81">
      <c r="D81" s="54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964">
      <c r="E964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63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75</v>
      </c>
      <c r="B5" s="5" t="s">
        <v>76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77</v>
      </c>
      <c r="F8" s="20" t="s">
        <v>12</v>
      </c>
      <c r="G8" s="21" t="s">
        <v>78</v>
      </c>
      <c r="H8" s="20" t="s">
        <v>14</v>
      </c>
    </row>
    <row r="9">
      <c r="A9" s="52" t="s">
        <v>20</v>
      </c>
      <c r="B9" s="52" t="s">
        <v>21</v>
      </c>
      <c r="C9" s="36"/>
      <c r="D9" s="61">
        <v>1050.0</v>
      </c>
      <c r="E9" s="50">
        <f>D9+350</f>
        <v>1400</v>
      </c>
      <c r="F9" s="50">
        <f>E9*3%*107%+E9</f>
        <v>1444.94</v>
      </c>
      <c r="G9" s="50">
        <f>E9*4*0.8%*107%+E9*1.5%*107%+E9</f>
        <v>1470.406</v>
      </c>
      <c r="H9" s="56" t="s">
        <v>79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C10" s="43"/>
      <c r="D10" s="54"/>
      <c r="E10" s="44"/>
      <c r="F10" s="45"/>
      <c r="G10" s="45"/>
      <c r="H10" s="46"/>
    </row>
    <row r="11">
      <c r="C11" s="43"/>
      <c r="D11" s="54"/>
      <c r="E11" s="44"/>
      <c r="F11" s="45"/>
      <c r="G11" s="45"/>
      <c r="H11" s="46"/>
    </row>
    <row r="12">
      <c r="C12" s="43"/>
      <c r="D12" s="54"/>
      <c r="E12" s="44"/>
      <c r="F12" s="45"/>
      <c r="G12" s="45"/>
      <c r="H12" s="46"/>
    </row>
    <row r="13">
      <c r="C13" s="43"/>
      <c r="D13" s="54"/>
      <c r="E13" s="44"/>
      <c r="F13" s="45"/>
      <c r="G13" s="45"/>
      <c r="H13" s="46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D53" s="54"/>
      <c r="E53" s="44"/>
    </row>
    <row r="54">
      <c r="D54" s="54"/>
      <c r="E54" s="44"/>
    </row>
    <row r="55">
      <c r="D55" s="54"/>
      <c r="E55" s="44"/>
    </row>
    <row r="56">
      <c r="D56" s="54"/>
      <c r="E56" s="44"/>
    </row>
    <row r="57">
      <c r="D57" s="54"/>
      <c r="E57" s="44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</row>
    <row r="64">
      <c r="D64" s="54"/>
    </row>
    <row r="65">
      <c r="D65" s="54"/>
    </row>
    <row r="66">
      <c r="D66" s="54"/>
    </row>
    <row r="67">
      <c r="D67" s="54"/>
    </row>
    <row r="68">
      <c r="D68" s="54"/>
    </row>
    <row r="69">
      <c r="D69" s="54"/>
    </row>
    <row r="70">
      <c r="D70" s="55"/>
    </row>
    <row r="71">
      <c r="D71" s="55"/>
    </row>
    <row r="72">
      <c r="D72" s="55"/>
    </row>
    <row r="73">
      <c r="D73" s="55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952">
      <c r="E952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80</v>
      </c>
      <c r="B5" s="5" t="s">
        <v>81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82</v>
      </c>
      <c r="F8" s="20" t="s">
        <v>12</v>
      </c>
      <c r="G8" s="21" t="s">
        <v>83</v>
      </c>
      <c r="H8" s="20" t="s">
        <v>14</v>
      </c>
    </row>
    <row r="9">
      <c r="A9" s="52" t="s">
        <v>63</v>
      </c>
      <c r="B9" s="52" t="s">
        <v>84</v>
      </c>
      <c r="C9" s="64" t="s">
        <v>85</v>
      </c>
      <c r="D9" s="61">
        <v>2200.0</v>
      </c>
      <c r="E9" s="50">
        <f t="shared" ref="E9:E11" si="1">D9+350</f>
        <v>2550</v>
      </c>
      <c r="F9" s="50">
        <f t="shared" ref="F9:F11" si="2">E9*3%+E9</f>
        <v>2626.5</v>
      </c>
      <c r="G9" s="50">
        <f t="shared" ref="G9:G11" si="3">E9*4*0.8%*107%+E9*1.5%*107%+E9</f>
        <v>2678.2395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20</v>
      </c>
      <c r="B10" s="52" t="s">
        <v>21</v>
      </c>
      <c r="C10" s="65"/>
      <c r="D10" s="61">
        <v>1150.0</v>
      </c>
      <c r="E10" s="50">
        <f t="shared" si="1"/>
        <v>1500</v>
      </c>
      <c r="F10" s="50">
        <f t="shared" si="2"/>
        <v>1545</v>
      </c>
      <c r="G10" s="50">
        <f t="shared" si="3"/>
        <v>1575.435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67</v>
      </c>
      <c r="B11" s="52" t="s">
        <v>68</v>
      </c>
      <c r="C11" s="65"/>
      <c r="D11" s="61">
        <v>1100.0</v>
      </c>
      <c r="E11" s="50">
        <f t="shared" si="1"/>
        <v>1450</v>
      </c>
      <c r="F11" s="50">
        <f t="shared" si="2"/>
        <v>1493.5</v>
      </c>
      <c r="G11" s="50">
        <f t="shared" si="3"/>
        <v>1522.9205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C12" s="43"/>
      <c r="D12" s="54"/>
      <c r="E12" s="44"/>
      <c r="F12" s="45"/>
      <c r="G12" s="45"/>
      <c r="H12" s="46"/>
    </row>
    <row r="13">
      <c r="C13" s="43"/>
      <c r="D13" s="54"/>
      <c r="E13" s="44"/>
      <c r="F13" s="45"/>
      <c r="G13" s="45"/>
      <c r="H13" s="46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</row>
    <row r="56">
      <c r="C56" s="43"/>
      <c r="D56" s="54"/>
      <c r="E56" s="44"/>
    </row>
    <row r="57">
      <c r="C57" s="43"/>
      <c r="D57" s="54"/>
      <c r="E57" s="44"/>
    </row>
    <row r="58">
      <c r="C58" s="43"/>
      <c r="D58" s="54"/>
      <c r="E58" s="44"/>
    </row>
    <row r="59">
      <c r="C59" s="43"/>
      <c r="D59" s="54"/>
      <c r="E59" s="44"/>
    </row>
    <row r="60">
      <c r="C60" s="43"/>
      <c r="D60" s="54"/>
      <c r="E60" s="44"/>
    </row>
    <row r="61">
      <c r="C61" s="43"/>
      <c r="D61" s="54"/>
      <c r="E61" s="44"/>
    </row>
    <row r="62">
      <c r="C62" s="43"/>
      <c r="D62" s="54"/>
      <c r="E62" s="44"/>
    </row>
    <row r="63">
      <c r="C63" s="43"/>
      <c r="D63" s="54"/>
      <c r="E63" s="44"/>
    </row>
    <row r="64">
      <c r="C64" s="43"/>
      <c r="D64" s="54"/>
      <c r="E64" s="44"/>
    </row>
    <row r="65">
      <c r="C65" s="43"/>
      <c r="D65" s="54"/>
    </row>
    <row r="66">
      <c r="C66" s="43"/>
      <c r="D66" s="54"/>
    </row>
    <row r="67">
      <c r="C67" s="43"/>
      <c r="D67" s="54"/>
    </row>
    <row r="68">
      <c r="C68" s="43"/>
      <c r="D68" s="54"/>
    </row>
    <row r="69">
      <c r="C69" s="43"/>
      <c r="D69" s="54"/>
    </row>
    <row r="70">
      <c r="C70" s="43"/>
      <c r="D70" s="54"/>
    </row>
    <row r="71">
      <c r="C71" s="43"/>
      <c r="D71" s="54"/>
    </row>
    <row r="72">
      <c r="C72" s="43"/>
      <c r="D72" s="55"/>
    </row>
    <row r="73">
      <c r="C73" s="43"/>
      <c r="D73" s="55"/>
    </row>
    <row r="74">
      <c r="C74" s="43"/>
      <c r="D74" s="55"/>
    </row>
    <row r="75">
      <c r="C75" s="43"/>
      <c r="D75" s="55"/>
    </row>
    <row r="76">
      <c r="C76" s="43"/>
      <c r="D76" s="55"/>
    </row>
    <row r="77">
      <c r="C77" s="43"/>
      <c r="D77" s="55"/>
    </row>
    <row r="78">
      <c r="C78" s="43"/>
      <c r="D78" s="55"/>
    </row>
    <row r="79">
      <c r="C79" s="43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  <c r="E954" s="44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86</v>
      </c>
      <c r="B5" s="5" t="s">
        <v>87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88</v>
      </c>
      <c r="F8" s="20" t="s">
        <v>12</v>
      </c>
      <c r="G8" s="21" t="s">
        <v>89</v>
      </c>
      <c r="H8" s="20" t="s">
        <v>14</v>
      </c>
    </row>
    <row r="9">
      <c r="A9" s="52" t="s">
        <v>25</v>
      </c>
      <c r="B9" s="52" t="s">
        <v>26</v>
      </c>
      <c r="C9" s="36"/>
      <c r="D9" s="61">
        <v>1200.0</v>
      </c>
      <c r="E9" s="50">
        <f>D9+350</f>
        <v>1550</v>
      </c>
      <c r="F9" s="50">
        <f>E9*3%+E9</f>
        <v>1596.5</v>
      </c>
      <c r="G9" s="50">
        <f>E9*4*0.8%*107%+E9*1.5%*107%+E9</f>
        <v>1627.9495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7"/>
      <c r="B10" s="47"/>
      <c r="C10" s="43"/>
      <c r="D10" s="66"/>
      <c r="E10" s="44"/>
      <c r="F10" s="45"/>
      <c r="G10" s="45"/>
      <c r="H10" s="67"/>
    </row>
    <row r="11">
      <c r="A11" s="47"/>
      <c r="B11" s="47"/>
      <c r="C11" s="43"/>
      <c r="D11" s="66"/>
      <c r="E11" s="44"/>
      <c r="F11" s="45"/>
      <c r="G11" s="45"/>
      <c r="H11" s="67"/>
    </row>
    <row r="12">
      <c r="C12" s="43"/>
      <c r="D12" s="54"/>
      <c r="E12" s="44"/>
      <c r="F12" s="45"/>
      <c r="G12" s="45"/>
      <c r="H12" s="46"/>
    </row>
    <row r="13">
      <c r="C13" s="43"/>
      <c r="D13" s="54"/>
      <c r="E13" s="44"/>
      <c r="F13" s="68"/>
      <c r="G13" s="45"/>
      <c r="H13" s="46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D57" s="54"/>
      <c r="E57" s="44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  <c r="E65" s="44"/>
    </row>
    <row r="66">
      <c r="D66" s="54"/>
      <c r="E66" s="44"/>
    </row>
    <row r="67">
      <c r="D67" s="54"/>
    </row>
    <row r="68">
      <c r="D68" s="54"/>
    </row>
    <row r="69">
      <c r="D69" s="54"/>
    </row>
    <row r="70">
      <c r="D70" s="54"/>
    </row>
    <row r="71">
      <c r="D71" s="54"/>
    </row>
    <row r="72">
      <c r="D72" s="54"/>
    </row>
    <row r="73">
      <c r="D73" s="54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956">
      <c r="E956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90</v>
      </c>
      <c r="B5" s="69" t="s">
        <v>87</v>
      </c>
      <c r="C5" s="70"/>
      <c r="D5" s="70"/>
      <c r="E5" s="70"/>
      <c r="F5" s="71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91</v>
      </c>
      <c r="F8" s="20" t="s">
        <v>12</v>
      </c>
      <c r="G8" s="21" t="s">
        <v>92</v>
      </c>
      <c r="H8" s="20" t="s">
        <v>14</v>
      </c>
    </row>
    <row r="9">
      <c r="A9" s="52" t="s">
        <v>67</v>
      </c>
      <c r="B9" s="52" t="s">
        <v>93</v>
      </c>
      <c r="C9" s="36"/>
      <c r="D9" s="61">
        <v>1400.0</v>
      </c>
      <c r="E9" s="50">
        <f t="shared" ref="E9:E10" si="1">D9+350</f>
        <v>1750</v>
      </c>
      <c r="F9" s="50">
        <f t="shared" ref="F9:F10" si="2">E9*3%+E9</f>
        <v>1802.5</v>
      </c>
      <c r="G9" s="50">
        <f t="shared" ref="G9:G10" si="3">E9*4*0.8%*107%+E9*1.5%*107%+E9</f>
        <v>1838.0075</v>
      </c>
      <c r="H9" s="57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25</v>
      </c>
      <c r="B10" s="52" t="s">
        <v>39</v>
      </c>
      <c r="C10" s="36"/>
      <c r="D10" s="61">
        <v>1400.0</v>
      </c>
      <c r="E10" s="50">
        <f t="shared" si="1"/>
        <v>1750</v>
      </c>
      <c r="F10" s="50">
        <f t="shared" si="2"/>
        <v>1802.5</v>
      </c>
      <c r="G10" s="50">
        <f t="shared" si="3"/>
        <v>1838.0075</v>
      </c>
      <c r="H10" s="57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7"/>
      <c r="B11" s="47"/>
      <c r="C11" s="43"/>
      <c r="D11" s="66"/>
      <c r="E11" s="44"/>
      <c r="F11" s="45"/>
      <c r="G11" s="45"/>
      <c r="H11" s="67"/>
    </row>
    <row r="12">
      <c r="A12" s="47"/>
      <c r="B12" s="47"/>
      <c r="C12" s="43"/>
      <c r="D12" s="66"/>
      <c r="E12" s="44"/>
      <c r="F12" s="45"/>
      <c r="G12" s="45"/>
      <c r="H12" s="67"/>
    </row>
    <row r="13">
      <c r="C13" s="43"/>
      <c r="D13" s="54"/>
      <c r="E13" s="44"/>
      <c r="F13" s="45"/>
      <c r="G13" s="45"/>
      <c r="H13" s="46"/>
    </row>
    <row r="14">
      <c r="C14" s="43"/>
      <c r="D14" s="54"/>
      <c r="E14" s="44"/>
      <c r="F14" s="68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  <c r="E65" s="44"/>
    </row>
    <row r="66">
      <c r="D66" s="54"/>
      <c r="E66" s="44"/>
    </row>
    <row r="67">
      <c r="D67" s="54"/>
      <c r="E67" s="44"/>
    </row>
    <row r="68">
      <c r="D68" s="54"/>
    </row>
    <row r="69">
      <c r="D69" s="54"/>
    </row>
    <row r="70">
      <c r="D70" s="54"/>
    </row>
    <row r="71">
      <c r="D71" s="54"/>
    </row>
    <row r="72">
      <c r="D72" s="54"/>
    </row>
    <row r="73">
      <c r="D73" s="54"/>
    </row>
    <row r="74">
      <c r="D74" s="54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957">
      <c r="E95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94</v>
      </c>
      <c r="B5" s="69" t="s">
        <v>95</v>
      </c>
      <c r="C5" s="70"/>
      <c r="D5" s="70"/>
      <c r="E5" s="70"/>
      <c r="F5" s="71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96</v>
      </c>
      <c r="F8" s="20" t="s">
        <v>12</v>
      </c>
      <c r="G8" s="21" t="s">
        <v>97</v>
      </c>
      <c r="H8" s="20" t="s">
        <v>14</v>
      </c>
    </row>
    <row r="9">
      <c r="A9" s="48" t="s">
        <v>65</v>
      </c>
      <c r="B9" s="52" t="s">
        <v>98</v>
      </c>
      <c r="C9" s="36"/>
      <c r="D9" s="61">
        <v>1450.0</v>
      </c>
      <c r="E9" s="50">
        <f t="shared" ref="E9:E10" si="1">D9+350</f>
        <v>1800</v>
      </c>
      <c r="F9" s="50">
        <f t="shared" ref="F9:F10" si="2">E9*3%+E9</f>
        <v>1854</v>
      </c>
      <c r="G9" s="50">
        <f t="shared" ref="G9:G10" si="3">E9*4*0.8%*107%+E9*1.5%*107%+E9</f>
        <v>1890.522</v>
      </c>
      <c r="H9" s="56" t="s">
        <v>99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35</v>
      </c>
      <c r="B10" s="48" t="s">
        <v>36</v>
      </c>
      <c r="C10" s="36"/>
      <c r="D10" s="61">
        <v>1150.0</v>
      </c>
      <c r="E10" s="50">
        <f t="shared" si="1"/>
        <v>1500</v>
      </c>
      <c r="F10" s="50">
        <f t="shared" si="2"/>
        <v>1545</v>
      </c>
      <c r="G10" s="50">
        <f t="shared" si="3"/>
        <v>1575.435</v>
      </c>
      <c r="H10" s="56" t="s">
        <v>99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7"/>
      <c r="B11" s="47"/>
      <c r="C11" s="43"/>
      <c r="D11" s="66"/>
      <c r="E11" s="44"/>
      <c r="F11" s="45"/>
      <c r="G11" s="45"/>
      <c r="H11" s="67"/>
    </row>
    <row r="12">
      <c r="A12" s="47"/>
      <c r="B12" s="47"/>
      <c r="C12" s="43"/>
      <c r="D12" s="66"/>
      <c r="E12" s="44"/>
      <c r="F12" s="45"/>
      <c r="G12" s="45"/>
      <c r="H12" s="67"/>
    </row>
    <row r="13">
      <c r="C13" s="43"/>
      <c r="D13" s="54"/>
      <c r="E13" s="44"/>
      <c r="F13" s="45"/>
      <c r="G13" s="45"/>
      <c r="H13" s="46"/>
    </row>
    <row r="14">
      <c r="C14" s="43"/>
      <c r="D14" s="54"/>
      <c r="E14" s="44"/>
      <c r="F14" s="68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  <c r="E65" s="44"/>
    </row>
    <row r="66">
      <c r="D66" s="54"/>
      <c r="E66" s="44"/>
    </row>
    <row r="67">
      <c r="D67" s="54"/>
      <c r="E67" s="44"/>
    </row>
    <row r="68">
      <c r="D68" s="54"/>
    </row>
    <row r="69">
      <c r="D69" s="54"/>
    </row>
    <row r="70">
      <c r="D70" s="54"/>
    </row>
    <row r="71">
      <c r="D71" s="54"/>
    </row>
    <row r="72">
      <c r="D72" s="54"/>
    </row>
    <row r="73">
      <c r="D73" s="54"/>
    </row>
    <row r="74">
      <c r="D74" s="54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957">
      <c r="E95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38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100</v>
      </c>
      <c r="B5" s="5" t="s">
        <v>101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102</v>
      </c>
      <c r="F8" s="20" t="s">
        <v>12</v>
      </c>
      <c r="G8" s="21" t="s">
        <v>103</v>
      </c>
      <c r="H8" s="20" t="s">
        <v>14</v>
      </c>
    </row>
    <row r="9">
      <c r="A9" s="52" t="s">
        <v>58</v>
      </c>
      <c r="B9" s="52" t="s">
        <v>59</v>
      </c>
      <c r="C9" s="48"/>
      <c r="D9" s="61">
        <v>2400.0</v>
      </c>
      <c r="E9" s="50">
        <f t="shared" ref="E9:E17" si="1">D9+350</f>
        <v>2750</v>
      </c>
      <c r="F9" s="50">
        <f t="shared" ref="F9:F17" si="2">E9*3%+E9</f>
        <v>2832.5</v>
      </c>
      <c r="G9" s="50">
        <f t="shared" ref="G9:G17" si="3">E9*4*0.8%*107%+E9*1.5%*107%+E9</f>
        <v>2888.2975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45</v>
      </c>
      <c r="B10" s="52" t="s">
        <v>62</v>
      </c>
      <c r="C10" s="36"/>
      <c r="D10" s="53">
        <v>1700.0</v>
      </c>
      <c r="E10" s="50">
        <f t="shared" si="1"/>
        <v>2050</v>
      </c>
      <c r="F10" s="50">
        <f t="shared" si="2"/>
        <v>2111.5</v>
      </c>
      <c r="G10" s="50">
        <f t="shared" si="3"/>
        <v>2153.0945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104</v>
      </c>
      <c r="B11" s="52" t="s">
        <v>105</v>
      </c>
      <c r="C11" s="48"/>
      <c r="D11" s="61">
        <v>1600.0</v>
      </c>
      <c r="E11" s="50">
        <f t="shared" si="1"/>
        <v>1950</v>
      </c>
      <c r="F11" s="50">
        <f t="shared" si="2"/>
        <v>2008.5</v>
      </c>
      <c r="G11" s="50">
        <f t="shared" si="3"/>
        <v>2048.0655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63</v>
      </c>
      <c r="B12" s="52" t="s">
        <v>106</v>
      </c>
      <c r="C12" s="48"/>
      <c r="D12" s="61">
        <v>1600.0</v>
      </c>
      <c r="E12" s="50">
        <f t="shared" si="1"/>
        <v>1950</v>
      </c>
      <c r="F12" s="50">
        <f t="shared" si="2"/>
        <v>2008.5</v>
      </c>
      <c r="G12" s="50">
        <f t="shared" si="3"/>
        <v>2048.0655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65</v>
      </c>
      <c r="B13" s="52" t="s">
        <v>66</v>
      </c>
      <c r="C13" s="36"/>
      <c r="D13" s="61">
        <v>1500.0</v>
      </c>
      <c r="E13" s="50">
        <f t="shared" si="1"/>
        <v>1850</v>
      </c>
      <c r="F13" s="50">
        <f t="shared" si="2"/>
        <v>1905.5</v>
      </c>
      <c r="G13" s="50">
        <f t="shared" si="3"/>
        <v>1943.0365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35</v>
      </c>
      <c r="B14" s="48" t="s">
        <v>36</v>
      </c>
      <c r="C14" s="36"/>
      <c r="D14" s="61">
        <v>1250.0</v>
      </c>
      <c r="E14" s="50">
        <f t="shared" si="1"/>
        <v>1600</v>
      </c>
      <c r="F14" s="50">
        <f t="shared" si="2"/>
        <v>1648</v>
      </c>
      <c r="G14" s="50">
        <f t="shared" si="3"/>
        <v>1680.464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25</v>
      </c>
      <c r="B15" s="52" t="s">
        <v>39</v>
      </c>
      <c r="C15" s="36"/>
      <c r="D15" s="61">
        <v>1250.0</v>
      </c>
      <c r="E15" s="50">
        <f t="shared" si="1"/>
        <v>1600</v>
      </c>
      <c r="F15" s="50">
        <f t="shared" si="2"/>
        <v>1648</v>
      </c>
      <c r="G15" s="50">
        <f t="shared" si="3"/>
        <v>1680.464</v>
      </c>
      <c r="H15" s="56" t="s">
        <v>31</v>
      </c>
    </row>
    <row r="16">
      <c r="A16" s="48" t="s">
        <v>25</v>
      </c>
      <c r="B16" s="52" t="s">
        <v>26</v>
      </c>
      <c r="C16" s="52"/>
      <c r="D16" s="61">
        <v>1250.0</v>
      </c>
      <c r="E16" s="50">
        <f t="shared" si="1"/>
        <v>1600</v>
      </c>
      <c r="F16" s="50">
        <f t="shared" si="2"/>
        <v>1648</v>
      </c>
      <c r="G16" s="50">
        <f t="shared" si="3"/>
        <v>1680.464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107</v>
      </c>
      <c r="B17" s="52" t="s">
        <v>108</v>
      </c>
      <c r="C17" s="36"/>
      <c r="D17" s="61">
        <v>1150.0</v>
      </c>
      <c r="E17" s="50">
        <f t="shared" si="1"/>
        <v>1500</v>
      </c>
      <c r="F17" s="50">
        <f t="shared" si="2"/>
        <v>1545</v>
      </c>
      <c r="G17" s="50">
        <f t="shared" si="3"/>
        <v>1575.435</v>
      </c>
      <c r="H17" s="57" t="s">
        <v>22</v>
      </c>
    </row>
    <row r="18">
      <c r="A18" s="47"/>
      <c r="B18" s="47"/>
      <c r="C18" s="43"/>
      <c r="D18" s="66"/>
      <c r="E18" s="44"/>
      <c r="F18" s="45"/>
      <c r="G18" s="45"/>
      <c r="H18" s="67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68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D64" s="54"/>
      <c r="E64" s="44"/>
    </row>
    <row r="65">
      <c r="D65" s="54"/>
      <c r="E65" s="44"/>
    </row>
    <row r="66">
      <c r="D66" s="54"/>
      <c r="E66" s="44"/>
    </row>
    <row r="67">
      <c r="D67" s="54"/>
      <c r="E67" s="44"/>
    </row>
    <row r="68">
      <c r="D68" s="54"/>
      <c r="E68" s="44"/>
    </row>
    <row r="69">
      <c r="D69" s="54"/>
      <c r="E69" s="44"/>
    </row>
    <row r="70">
      <c r="D70" s="54"/>
      <c r="E70" s="44"/>
    </row>
    <row r="71">
      <c r="D71" s="54"/>
      <c r="E71" s="44"/>
    </row>
    <row r="72">
      <c r="D72" s="54"/>
      <c r="E72" s="44"/>
    </row>
    <row r="73">
      <c r="D73" s="54"/>
      <c r="E73" s="44"/>
    </row>
    <row r="74">
      <c r="D74" s="54"/>
    </row>
    <row r="75">
      <c r="D75" s="54"/>
    </row>
    <row r="76">
      <c r="D76" s="54"/>
    </row>
    <row r="77">
      <c r="D77" s="54"/>
    </row>
    <row r="78">
      <c r="D78" s="54"/>
    </row>
    <row r="79">
      <c r="D79" s="54"/>
    </row>
    <row r="80">
      <c r="D80" s="54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963">
      <c r="E963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0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109</v>
      </c>
      <c r="B5" s="5" t="s">
        <v>110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111</v>
      </c>
      <c r="F8" s="20" t="s">
        <v>12</v>
      </c>
      <c r="G8" s="21" t="s">
        <v>112</v>
      </c>
      <c r="H8" s="20" t="s">
        <v>14</v>
      </c>
    </row>
    <row r="9">
      <c r="A9" s="48" t="s">
        <v>58</v>
      </c>
      <c r="B9" s="52" t="s">
        <v>59</v>
      </c>
      <c r="C9" s="48"/>
      <c r="D9" s="61">
        <v>2550.0</v>
      </c>
      <c r="E9" s="50">
        <f t="shared" ref="E9:E13" si="1">D9+350</f>
        <v>2900</v>
      </c>
      <c r="F9" s="50">
        <f t="shared" ref="F9:F13" si="2">E9*3%+E9</f>
        <v>2987</v>
      </c>
      <c r="G9" s="50">
        <f t="shared" ref="G9:G13" si="3">E9*4*0.8%*107%+E9*1.5%*107%+E9</f>
        <v>3045.841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63</v>
      </c>
      <c r="B10" s="52" t="s">
        <v>113</v>
      </c>
      <c r="C10" s="48"/>
      <c r="D10" s="61">
        <v>1400.0</v>
      </c>
      <c r="E10" s="50">
        <f t="shared" si="1"/>
        <v>1750</v>
      </c>
      <c r="F10" s="50">
        <f t="shared" si="2"/>
        <v>1802.5</v>
      </c>
      <c r="G10" s="50">
        <f t="shared" si="3"/>
        <v>1838.0075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20</v>
      </c>
      <c r="B11" s="52" t="s">
        <v>114</v>
      </c>
      <c r="C11" s="48"/>
      <c r="D11" s="61">
        <v>1400.0</v>
      </c>
      <c r="E11" s="50">
        <f t="shared" si="1"/>
        <v>1750</v>
      </c>
      <c r="F11" s="50">
        <f t="shared" si="2"/>
        <v>1802.5</v>
      </c>
      <c r="G11" s="50">
        <f t="shared" si="3"/>
        <v>1838.0075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25</v>
      </c>
      <c r="B12" s="52" t="s">
        <v>26</v>
      </c>
      <c r="C12" s="48"/>
      <c r="D12" s="61">
        <v>1300.0</v>
      </c>
      <c r="E12" s="50">
        <f t="shared" si="1"/>
        <v>1650</v>
      </c>
      <c r="F12" s="50">
        <f t="shared" si="2"/>
        <v>1699.5</v>
      </c>
      <c r="G12" s="50">
        <f t="shared" si="3"/>
        <v>1732.9785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115</v>
      </c>
      <c r="B13" s="52" t="s">
        <v>116</v>
      </c>
      <c r="C13" s="48"/>
      <c r="D13" s="61">
        <v>1300.0</v>
      </c>
      <c r="E13" s="50">
        <f t="shared" si="1"/>
        <v>1650</v>
      </c>
      <c r="F13" s="50">
        <f t="shared" si="2"/>
        <v>1699.5</v>
      </c>
      <c r="G13" s="50">
        <f t="shared" si="3"/>
        <v>1732.9785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B14" s="47" t="s">
        <v>117</v>
      </c>
      <c r="C14" s="43"/>
      <c r="D14" s="54"/>
      <c r="E14" s="44"/>
      <c r="F14" s="68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  <c r="E65" s="44"/>
    </row>
    <row r="66">
      <c r="D66" s="54"/>
      <c r="E66" s="44"/>
    </row>
    <row r="67">
      <c r="D67" s="54"/>
      <c r="E67" s="44"/>
    </row>
    <row r="68">
      <c r="D68" s="54"/>
    </row>
    <row r="69">
      <c r="D69" s="54"/>
    </row>
    <row r="70">
      <c r="D70" s="54"/>
    </row>
    <row r="71">
      <c r="D71" s="54"/>
    </row>
    <row r="72">
      <c r="D72" s="54"/>
    </row>
    <row r="73">
      <c r="D73" s="54"/>
    </row>
    <row r="74">
      <c r="D74" s="54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957">
      <c r="E95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118</v>
      </c>
      <c r="B5" s="5" t="s">
        <v>119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120</v>
      </c>
      <c r="F8" s="20" t="s">
        <v>12</v>
      </c>
      <c r="G8" s="21" t="s">
        <v>121</v>
      </c>
      <c r="H8" s="20" t="s">
        <v>14</v>
      </c>
    </row>
    <row r="9" hidden="1">
      <c r="A9" s="48" t="s">
        <v>122</v>
      </c>
      <c r="B9" s="52" t="s">
        <v>123</v>
      </c>
      <c r="C9" s="36"/>
      <c r="D9" s="61">
        <v>1150.0</v>
      </c>
      <c r="E9" s="50">
        <f t="shared" ref="E9:E32" si="1">D9+350</f>
        <v>1500</v>
      </c>
      <c r="F9" s="50">
        <f t="shared" ref="F9:F32" si="2">E9*3%+E9</f>
        <v>1545</v>
      </c>
      <c r="G9" s="50">
        <f t="shared" ref="G9:G32" si="3">E9*4*0.8%*107%+E9*1.5%*107%+E9</f>
        <v>1575.435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124</v>
      </c>
      <c r="B10" s="52" t="s">
        <v>125</v>
      </c>
      <c r="C10" s="48"/>
      <c r="D10" s="61">
        <v>1150.0</v>
      </c>
      <c r="E10" s="50">
        <f t="shared" si="1"/>
        <v>1500</v>
      </c>
      <c r="F10" s="50">
        <f t="shared" si="2"/>
        <v>1545</v>
      </c>
      <c r="G10" s="50">
        <f t="shared" si="3"/>
        <v>1575.435</v>
      </c>
      <c r="H10" s="56" t="s">
        <v>126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2" t="s">
        <v>127</v>
      </c>
      <c r="C11" s="48"/>
      <c r="D11" s="61">
        <v>1550.0</v>
      </c>
      <c r="E11" s="50">
        <f t="shared" si="1"/>
        <v>1900</v>
      </c>
      <c r="F11" s="50">
        <f t="shared" si="2"/>
        <v>1957</v>
      </c>
      <c r="G11" s="50">
        <f t="shared" si="3"/>
        <v>1995.551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52" t="s">
        <v>128</v>
      </c>
      <c r="C12" s="48"/>
      <c r="D12" s="61">
        <v>1800.0</v>
      </c>
      <c r="E12" s="50">
        <f t="shared" si="1"/>
        <v>2150</v>
      </c>
      <c r="F12" s="50">
        <f t="shared" si="2"/>
        <v>2214.5</v>
      </c>
      <c r="G12" s="50">
        <f t="shared" si="3"/>
        <v>2258.1235</v>
      </c>
      <c r="H12" s="56" t="s">
        <v>129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52" t="s">
        <v>59</v>
      </c>
      <c r="C13" s="48"/>
      <c r="D13" s="61">
        <v>2000.0</v>
      </c>
      <c r="E13" s="50">
        <f t="shared" si="1"/>
        <v>2350</v>
      </c>
      <c r="F13" s="50">
        <f t="shared" si="2"/>
        <v>2420.5</v>
      </c>
      <c r="G13" s="50">
        <f t="shared" si="3"/>
        <v>2468.1815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52" t="s">
        <v>131</v>
      </c>
      <c r="C14" s="36"/>
      <c r="D14" s="61">
        <v>2600.0</v>
      </c>
      <c r="E14" s="50">
        <f t="shared" si="1"/>
        <v>2950</v>
      </c>
      <c r="F14" s="50">
        <f t="shared" si="2"/>
        <v>3038.5</v>
      </c>
      <c r="G14" s="50">
        <f t="shared" si="3"/>
        <v>3098.3555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60</v>
      </c>
      <c r="B15" s="52" t="s">
        <v>132</v>
      </c>
      <c r="C15" s="36"/>
      <c r="D15" s="61">
        <v>1400.0</v>
      </c>
      <c r="E15" s="50">
        <f t="shared" si="1"/>
        <v>1750</v>
      </c>
      <c r="F15" s="50">
        <f t="shared" si="2"/>
        <v>1802.5</v>
      </c>
      <c r="G15" s="50">
        <f t="shared" si="3"/>
        <v>1838.0075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45</v>
      </c>
      <c r="B16" s="37" t="s">
        <v>62</v>
      </c>
      <c r="C16" s="62"/>
      <c r="D16" s="59">
        <v>2100.0</v>
      </c>
      <c r="E16" s="40">
        <f t="shared" si="1"/>
        <v>2450</v>
      </c>
      <c r="F16" s="40">
        <f t="shared" si="2"/>
        <v>2523.5</v>
      </c>
      <c r="G16" s="40">
        <f t="shared" si="3"/>
        <v>2573.2105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104</v>
      </c>
      <c r="B17" s="52" t="s">
        <v>133</v>
      </c>
      <c r="C17" s="48"/>
      <c r="D17" s="61">
        <v>1450.0</v>
      </c>
      <c r="E17" s="50">
        <f t="shared" si="1"/>
        <v>1800</v>
      </c>
      <c r="F17" s="50">
        <f t="shared" si="2"/>
        <v>1854</v>
      </c>
      <c r="G17" s="50">
        <f t="shared" si="3"/>
        <v>1890.522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63</v>
      </c>
      <c r="B18" s="72" t="s">
        <v>134</v>
      </c>
      <c r="C18" s="73"/>
      <c r="D18" s="74">
        <v>1450.0</v>
      </c>
      <c r="E18" s="50">
        <f t="shared" si="1"/>
        <v>1800</v>
      </c>
      <c r="F18" s="50">
        <f t="shared" si="2"/>
        <v>1854</v>
      </c>
      <c r="G18" s="50">
        <f t="shared" si="3"/>
        <v>1890.522</v>
      </c>
      <c r="H18" s="57" t="s">
        <v>22</v>
      </c>
    </row>
    <row r="19" hidden="1">
      <c r="A19" s="48" t="s">
        <v>63</v>
      </c>
      <c r="B19" s="52" t="s">
        <v>64</v>
      </c>
      <c r="C19" s="36"/>
      <c r="D19" s="61">
        <v>1450.0</v>
      </c>
      <c r="E19" s="50">
        <f t="shared" si="1"/>
        <v>1800</v>
      </c>
      <c r="F19" s="50">
        <f t="shared" si="2"/>
        <v>1854</v>
      </c>
      <c r="G19" s="50">
        <f t="shared" si="3"/>
        <v>1890.522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135</v>
      </c>
      <c r="B20" s="37" t="s">
        <v>136</v>
      </c>
      <c r="C20" s="62"/>
      <c r="D20" s="59">
        <v>1350.0</v>
      </c>
      <c r="E20" s="40">
        <f t="shared" si="1"/>
        <v>1700</v>
      </c>
      <c r="F20" s="40">
        <f t="shared" si="2"/>
        <v>1751</v>
      </c>
      <c r="G20" s="40">
        <f t="shared" si="3"/>
        <v>1785.493</v>
      </c>
      <c r="H20" s="75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137</v>
      </c>
      <c r="B21" s="37" t="s">
        <v>138</v>
      </c>
      <c r="C21" s="62"/>
      <c r="D21" s="59">
        <v>1250.0</v>
      </c>
      <c r="E21" s="40">
        <f t="shared" si="1"/>
        <v>1600</v>
      </c>
      <c r="F21" s="40">
        <f t="shared" si="2"/>
        <v>1648</v>
      </c>
      <c r="G21" s="40">
        <f t="shared" si="3"/>
        <v>1680.464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139</v>
      </c>
      <c r="B22" s="37" t="s">
        <v>66</v>
      </c>
      <c r="C22" s="62"/>
      <c r="D22" s="59">
        <v>1500.0</v>
      </c>
      <c r="E22" s="50">
        <f t="shared" si="1"/>
        <v>1850</v>
      </c>
      <c r="F22" s="50">
        <f t="shared" si="2"/>
        <v>1905.5</v>
      </c>
      <c r="G22" s="50">
        <f t="shared" si="3"/>
        <v>1943.0365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20</v>
      </c>
      <c r="B23" s="48" t="s">
        <v>21</v>
      </c>
      <c r="C23" s="48"/>
      <c r="D23" s="76">
        <v>1050.0</v>
      </c>
      <c r="E23" s="50">
        <f t="shared" si="1"/>
        <v>1400</v>
      </c>
      <c r="F23" s="50">
        <f t="shared" si="2"/>
        <v>1442</v>
      </c>
      <c r="G23" s="50">
        <f t="shared" si="3"/>
        <v>1470.406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20</v>
      </c>
      <c r="B24" s="52" t="s">
        <v>114</v>
      </c>
      <c r="C24" s="48"/>
      <c r="D24" s="76">
        <v>1750.0</v>
      </c>
      <c r="E24" s="50">
        <f t="shared" si="1"/>
        <v>2100</v>
      </c>
      <c r="F24" s="50">
        <f t="shared" si="2"/>
        <v>2163</v>
      </c>
      <c r="G24" s="50">
        <f t="shared" si="3"/>
        <v>2205.609</v>
      </c>
      <c r="H24" s="56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35</v>
      </c>
      <c r="B25" s="52" t="s">
        <v>36</v>
      </c>
      <c r="C25" s="36"/>
      <c r="D25" s="61">
        <v>1250.0</v>
      </c>
      <c r="E25" s="50">
        <f t="shared" si="1"/>
        <v>1600</v>
      </c>
      <c r="F25" s="50">
        <f t="shared" si="2"/>
        <v>1648</v>
      </c>
      <c r="G25" s="50">
        <f t="shared" si="3"/>
        <v>1680.464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69</v>
      </c>
      <c r="B26" s="52" t="s">
        <v>140</v>
      </c>
      <c r="C26" s="36"/>
      <c r="D26" s="61">
        <v>1200.0</v>
      </c>
      <c r="E26" s="50">
        <f t="shared" si="1"/>
        <v>1550</v>
      </c>
      <c r="F26" s="50">
        <f t="shared" si="2"/>
        <v>1596.5</v>
      </c>
      <c r="G26" s="50">
        <f t="shared" si="3"/>
        <v>1627.9495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141</v>
      </c>
      <c r="B27" s="52" t="s">
        <v>142</v>
      </c>
      <c r="C27" s="36"/>
      <c r="D27" s="61">
        <v>1050.0</v>
      </c>
      <c r="E27" s="50">
        <f t="shared" si="1"/>
        <v>1400</v>
      </c>
      <c r="F27" s="50">
        <f t="shared" si="2"/>
        <v>1442</v>
      </c>
      <c r="G27" s="50">
        <f t="shared" si="3"/>
        <v>1470.406</v>
      </c>
      <c r="H27" s="56" t="s">
        <v>31</v>
      </c>
    </row>
    <row r="28">
      <c r="A28" s="48" t="s">
        <v>37</v>
      </c>
      <c r="B28" s="52" t="s">
        <v>143</v>
      </c>
      <c r="C28" s="36"/>
      <c r="D28" s="61">
        <v>1050.0</v>
      </c>
      <c r="E28" s="50">
        <f t="shared" si="1"/>
        <v>1400</v>
      </c>
      <c r="F28" s="50">
        <f t="shared" si="2"/>
        <v>1442</v>
      </c>
      <c r="G28" s="50">
        <f t="shared" si="3"/>
        <v>1470.406</v>
      </c>
      <c r="H28" s="75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144</v>
      </c>
      <c r="B29" s="52" t="s">
        <v>145</v>
      </c>
      <c r="C29" s="36"/>
      <c r="D29" s="61">
        <v>1200.0</v>
      </c>
      <c r="E29" s="50">
        <f t="shared" si="1"/>
        <v>1550</v>
      </c>
      <c r="F29" s="50">
        <f t="shared" si="2"/>
        <v>1596.5</v>
      </c>
      <c r="G29" s="50">
        <f t="shared" si="3"/>
        <v>1627.9495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52" t="s">
        <v>25</v>
      </c>
      <c r="B30" s="52" t="s">
        <v>26</v>
      </c>
      <c r="C30" s="36"/>
      <c r="D30" s="61">
        <v>1300.0</v>
      </c>
      <c r="E30" s="50">
        <f t="shared" si="1"/>
        <v>1650</v>
      </c>
      <c r="F30" s="50">
        <f t="shared" si="2"/>
        <v>1699.5</v>
      </c>
      <c r="G30" s="50">
        <f t="shared" si="3"/>
        <v>1732.9785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52" t="s">
        <v>73</v>
      </c>
      <c r="B31" s="52" t="s">
        <v>74</v>
      </c>
      <c r="C31" s="36"/>
      <c r="D31" s="61">
        <v>1200.0</v>
      </c>
      <c r="E31" s="50">
        <f t="shared" si="1"/>
        <v>1550</v>
      </c>
      <c r="F31" s="50">
        <f t="shared" si="2"/>
        <v>1596.5</v>
      </c>
      <c r="G31" s="50">
        <f t="shared" si="3"/>
        <v>1627.9495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idden="1">
      <c r="A32" s="52" t="s">
        <v>146</v>
      </c>
      <c r="B32" s="52" t="s">
        <v>147</v>
      </c>
      <c r="C32" s="36"/>
      <c r="D32" s="61">
        <v>1100.0</v>
      </c>
      <c r="E32" s="50">
        <f t="shared" si="1"/>
        <v>1450</v>
      </c>
      <c r="F32" s="50">
        <f t="shared" si="2"/>
        <v>1493.5</v>
      </c>
      <c r="G32" s="50">
        <f t="shared" si="3"/>
        <v>1522.9205</v>
      </c>
      <c r="H32" s="57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975">
      <c r="E975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148</v>
      </c>
      <c r="B5" s="5" t="s">
        <v>149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150</v>
      </c>
      <c r="F8" s="20" t="s">
        <v>12</v>
      </c>
      <c r="G8" s="21" t="s">
        <v>151</v>
      </c>
      <c r="H8" s="20" t="s">
        <v>14</v>
      </c>
    </row>
    <row r="9">
      <c r="A9" s="52" t="s">
        <v>124</v>
      </c>
      <c r="B9" s="52" t="s">
        <v>152</v>
      </c>
      <c r="C9" s="48"/>
      <c r="D9" s="53">
        <v>1600.0</v>
      </c>
      <c r="E9" s="50">
        <f t="shared" ref="E9:E16" si="1">D9+350</f>
        <v>1950</v>
      </c>
      <c r="F9" s="50">
        <f t="shared" ref="F9:F16" si="2">E9*3%+E9</f>
        <v>2008.5</v>
      </c>
      <c r="G9" s="50">
        <f t="shared" ref="G9:G16" si="3">E9*4*0.8%*107%+E9*1.5%*107%+E9</f>
        <v>2048.0655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127</v>
      </c>
      <c r="C10" s="48"/>
      <c r="D10" s="53">
        <v>1750.0</v>
      </c>
      <c r="E10" s="50">
        <f t="shared" si="1"/>
        <v>2100</v>
      </c>
      <c r="F10" s="50">
        <f t="shared" si="2"/>
        <v>2163</v>
      </c>
      <c r="G10" s="50">
        <f t="shared" si="3"/>
        <v>2205.609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52" t="s">
        <v>59</v>
      </c>
      <c r="C11" s="48"/>
      <c r="D11" s="53">
        <v>2450.0</v>
      </c>
      <c r="E11" s="50">
        <f t="shared" si="1"/>
        <v>2800</v>
      </c>
      <c r="F11" s="50">
        <f t="shared" si="2"/>
        <v>2884</v>
      </c>
      <c r="G11" s="50">
        <f t="shared" si="3"/>
        <v>2940.812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65</v>
      </c>
      <c r="B12" s="52" t="s">
        <v>66</v>
      </c>
      <c r="C12" s="36"/>
      <c r="D12" s="53">
        <v>1500.0</v>
      </c>
      <c r="E12" s="50">
        <f t="shared" si="1"/>
        <v>1850</v>
      </c>
      <c r="F12" s="50">
        <f t="shared" si="2"/>
        <v>1905.5</v>
      </c>
      <c r="G12" s="50">
        <f t="shared" si="3"/>
        <v>1943.0365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35</v>
      </c>
      <c r="B13" s="52" t="s">
        <v>36</v>
      </c>
      <c r="C13" s="48"/>
      <c r="D13" s="53">
        <v>1250.0</v>
      </c>
      <c r="E13" s="50">
        <f t="shared" si="1"/>
        <v>1600</v>
      </c>
      <c r="F13" s="50">
        <f t="shared" si="2"/>
        <v>1648</v>
      </c>
      <c r="G13" s="50">
        <f t="shared" si="3"/>
        <v>1680.464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20</v>
      </c>
      <c r="B14" s="52" t="s">
        <v>21</v>
      </c>
      <c r="C14" s="78"/>
      <c r="D14" s="53">
        <v>1300.0</v>
      </c>
      <c r="E14" s="50">
        <f t="shared" si="1"/>
        <v>1650</v>
      </c>
      <c r="F14" s="50">
        <f t="shared" si="2"/>
        <v>1699.5</v>
      </c>
      <c r="G14" s="50">
        <f t="shared" si="3"/>
        <v>1732.9785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37</v>
      </c>
      <c r="B15" s="52" t="s">
        <v>71</v>
      </c>
      <c r="C15" s="36"/>
      <c r="D15" s="53">
        <v>1400.0</v>
      </c>
      <c r="E15" s="50">
        <f t="shared" si="1"/>
        <v>1750</v>
      </c>
      <c r="F15" s="50">
        <f t="shared" si="2"/>
        <v>1802.5</v>
      </c>
      <c r="G15" s="50">
        <f t="shared" si="3"/>
        <v>1838.0075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115</v>
      </c>
      <c r="B16" s="52" t="s">
        <v>153</v>
      </c>
      <c r="C16" s="65"/>
      <c r="D16" s="53">
        <v>1300.0</v>
      </c>
      <c r="E16" s="50">
        <f t="shared" si="1"/>
        <v>1650</v>
      </c>
      <c r="F16" s="50">
        <f t="shared" si="2"/>
        <v>1699.5</v>
      </c>
      <c r="G16" s="50">
        <f t="shared" si="3"/>
        <v>1732.9785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79"/>
      <c r="D17" s="80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3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7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68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982">
      <c r="E982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154</v>
      </c>
      <c r="B5" s="5" t="s">
        <v>155</v>
      </c>
      <c r="C5" s="6"/>
      <c r="D5" s="6"/>
      <c r="E5" s="6"/>
      <c r="F5" s="7"/>
      <c r="G5" s="8"/>
      <c r="H5" s="9"/>
      <c r="J5" s="85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156</v>
      </c>
      <c r="F8" s="20" t="s">
        <v>12</v>
      </c>
      <c r="G8" s="21" t="s">
        <v>157</v>
      </c>
      <c r="H8" s="20" t="s">
        <v>14</v>
      </c>
    </row>
    <row r="9">
      <c r="A9" s="52" t="s">
        <v>35</v>
      </c>
      <c r="B9" s="52" t="s">
        <v>158</v>
      </c>
      <c r="C9" s="48"/>
      <c r="D9" s="53">
        <v>1700.0</v>
      </c>
      <c r="E9" s="50">
        <f t="shared" ref="E9:E10" si="1">D9+350</f>
        <v>2050</v>
      </c>
      <c r="F9" s="50">
        <f t="shared" ref="F9:F10" si="2">E9*3%+E9</f>
        <v>2111.5</v>
      </c>
      <c r="G9" s="50">
        <f t="shared" ref="G9:G10" si="3">E9*4*0.8%*107%+E9*1.5%*107%+E9</f>
        <v>2153.0945</v>
      </c>
      <c r="H9" s="77" t="s">
        <v>31</v>
      </c>
      <c r="I9" s="29"/>
      <c r="J9" s="7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23</v>
      </c>
      <c r="B10" s="52" t="s">
        <v>159</v>
      </c>
      <c r="C10" s="48"/>
      <c r="D10" s="53">
        <v>2100.0</v>
      </c>
      <c r="E10" s="50">
        <f t="shared" si="1"/>
        <v>2450</v>
      </c>
      <c r="F10" s="50">
        <f t="shared" si="2"/>
        <v>2523.5</v>
      </c>
      <c r="G10" s="50">
        <f t="shared" si="3"/>
        <v>2573.2105</v>
      </c>
      <c r="H10" s="56" t="s">
        <v>31</v>
      </c>
      <c r="I10" s="29"/>
      <c r="J10" s="3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29"/>
      <c r="C11" s="7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2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9"/>
      <c r="B13" s="2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2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B17" s="47"/>
      <c r="C17" s="43"/>
      <c r="D17" s="66"/>
      <c r="E17" s="44"/>
      <c r="F17" s="45"/>
      <c r="G17" s="45"/>
      <c r="H17" s="67"/>
    </row>
    <row r="18">
      <c r="A18" s="47"/>
      <c r="B18" s="47"/>
      <c r="C18" s="43"/>
      <c r="D18" s="66"/>
      <c r="E18" s="44"/>
      <c r="F18" s="45"/>
      <c r="G18" s="45"/>
      <c r="H18" s="67"/>
    </row>
    <row r="19">
      <c r="A19" s="47"/>
      <c r="B19" s="47"/>
      <c r="C19" s="43"/>
      <c r="D19" s="66"/>
      <c r="E19" s="44"/>
      <c r="F19" s="45"/>
      <c r="G19" s="45"/>
      <c r="H19" s="67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68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D65" s="54"/>
      <c r="E65" s="44"/>
    </row>
    <row r="66">
      <c r="D66" s="54"/>
      <c r="E66" s="44"/>
    </row>
    <row r="67">
      <c r="D67" s="54"/>
      <c r="E67" s="44"/>
    </row>
    <row r="68">
      <c r="D68" s="54"/>
      <c r="E68" s="44"/>
    </row>
    <row r="69">
      <c r="D69" s="54"/>
      <c r="E69" s="44"/>
    </row>
    <row r="70">
      <c r="D70" s="54"/>
      <c r="E70" s="44"/>
    </row>
    <row r="71">
      <c r="D71" s="54"/>
      <c r="E71" s="44"/>
    </row>
    <row r="72">
      <c r="D72" s="54"/>
      <c r="E72" s="44"/>
    </row>
    <row r="73">
      <c r="D73" s="54"/>
      <c r="E73" s="44"/>
    </row>
    <row r="74">
      <c r="D74" s="54"/>
      <c r="E74" s="44"/>
    </row>
    <row r="75">
      <c r="D75" s="54"/>
    </row>
    <row r="76">
      <c r="D76" s="54"/>
    </row>
    <row r="77">
      <c r="D77" s="54"/>
    </row>
    <row r="78">
      <c r="D78" s="54"/>
    </row>
    <row r="79">
      <c r="D79" s="54"/>
    </row>
    <row r="80">
      <c r="D80" s="54"/>
    </row>
    <row r="81">
      <c r="D81" s="54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964">
      <c r="E964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160</v>
      </c>
      <c r="B5" s="5" t="s">
        <v>161</v>
      </c>
      <c r="C5" s="6"/>
      <c r="D5" s="6"/>
      <c r="E5" s="6"/>
      <c r="F5" s="7"/>
      <c r="G5" s="8"/>
      <c r="H5" s="9"/>
      <c r="J5" s="85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162</v>
      </c>
      <c r="F8" s="20" t="s">
        <v>12</v>
      </c>
      <c r="G8" s="21" t="s">
        <v>163</v>
      </c>
      <c r="H8" s="20" t="s">
        <v>14</v>
      </c>
    </row>
    <row r="9">
      <c r="A9" s="52" t="s">
        <v>58</v>
      </c>
      <c r="B9" s="37" t="s">
        <v>59</v>
      </c>
      <c r="C9" s="62"/>
      <c r="D9" s="86">
        <v>2800.0</v>
      </c>
      <c r="E9" s="40">
        <f t="shared" ref="E9:E13" si="1">D9+350</f>
        <v>3150</v>
      </c>
      <c r="F9" s="40">
        <f t="shared" ref="F9:F13" si="2">E9*3%+E9</f>
        <v>3244.5</v>
      </c>
      <c r="G9" s="40">
        <f t="shared" ref="G9:G13" si="3">E9*4*0.8%*107%+E9*1.5%*107%+E9</f>
        <v>3308.4135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63</v>
      </c>
      <c r="B10" s="52" t="s">
        <v>164</v>
      </c>
      <c r="C10" s="36"/>
      <c r="D10" s="53">
        <v>1800.0</v>
      </c>
      <c r="E10" s="50">
        <f t="shared" si="1"/>
        <v>2150</v>
      </c>
      <c r="F10" s="50">
        <f t="shared" si="2"/>
        <v>2214.5</v>
      </c>
      <c r="G10" s="50">
        <f t="shared" si="3"/>
        <v>2258.1235</v>
      </c>
      <c r="H10" s="56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104</v>
      </c>
      <c r="B11" s="52" t="s">
        <v>165</v>
      </c>
      <c r="C11" s="48"/>
      <c r="D11" s="53">
        <v>1800.0</v>
      </c>
      <c r="E11" s="50">
        <f t="shared" si="1"/>
        <v>2150</v>
      </c>
      <c r="F11" s="50">
        <f t="shared" si="2"/>
        <v>2214.5</v>
      </c>
      <c r="G11" s="50">
        <f t="shared" si="3"/>
        <v>2258.1235</v>
      </c>
      <c r="H11" s="57" t="s">
        <v>31</v>
      </c>
      <c r="I11" s="29"/>
      <c r="J11" s="30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20</v>
      </c>
      <c r="B12" s="48" t="s">
        <v>21</v>
      </c>
      <c r="C12" s="48"/>
      <c r="D12" s="53">
        <v>1250.0</v>
      </c>
      <c r="E12" s="50">
        <f t="shared" si="1"/>
        <v>1600</v>
      </c>
      <c r="F12" s="50">
        <f t="shared" si="2"/>
        <v>1648</v>
      </c>
      <c r="G12" s="50">
        <f t="shared" si="3"/>
        <v>1680.464</v>
      </c>
      <c r="H12" s="57" t="s">
        <v>31</v>
      </c>
      <c r="I12" s="29"/>
      <c r="J12" s="3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35</v>
      </c>
      <c r="B13" s="52" t="s">
        <v>36</v>
      </c>
      <c r="C13" s="36"/>
      <c r="D13" s="53">
        <v>1250.0</v>
      </c>
      <c r="E13" s="50">
        <f t="shared" si="1"/>
        <v>1600</v>
      </c>
      <c r="F13" s="50">
        <f t="shared" si="2"/>
        <v>1648</v>
      </c>
      <c r="G13" s="50">
        <f t="shared" si="3"/>
        <v>1680.464</v>
      </c>
      <c r="H13" s="57" t="s">
        <v>31</v>
      </c>
      <c r="I13" s="29"/>
      <c r="J13" s="30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29"/>
      <c r="C14" s="7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2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2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B20" s="47"/>
      <c r="C20" s="43"/>
      <c r="D20" s="66"/>
      <c r="E20" s="44"/>
      <c r="F20" s="45"/>
      <c r="G20" s="45"/>
      <c r="H20" s="67"/>
    </row>
    <row r="21">
      <c r="A21" s="47"/>
      <c r="B21" s="47"/>
      <c r="C21" s="43"/>
      <c r="D21" s="66"/>
      <c r="E21" s="44"/>
      <c r="F21" s="45"/>
      <c r="G21" s="45"/>
      <c r="H21" s="67"/>
    </row>
    <row r="22">
      <c r="A22" s="47"/>
      <c r="B22" s="47"/>
      <c r="C22" s="43"/>
      <c r="D22" s="66"/>
      <c r="E22" s="44"/>
      <c r="F22" s="45"/>
      <c r="G22" s="45"/>
      <c r="H22" s="67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68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D68" s="54"/>
      <c r="E68" s="44"/>
    </row>
    <row r="69">
      <c r="D69" s="54"/>
      <c r="E69" s="44"/>
    </row>
    <row r="70">
      <c r="D70" s="54"/>
      <c r="E70" s="44"/>
    </row>
    <row r="71">
      <c r="D71" s="54"/>
      <c r="E71" s="44"/>
    </row>
    <row r="72">
      <c r="D72" s="54"/>
      <c r="E72" s="44"/>
    </row>
    <row r="73">
      <c r="D73" s="54"/>
      <c r="E73" s="44"/>
    </row>
    <row r="74">
      <c r="D74" s="54"/>
      <c r="E74" s="44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</row>
    <row r="79">
      <c r="D79" s="54"/>
    </row>
    <row r="80">
      <c r="D80" s="54"/>
    </row>
    <row r="81">
      <c r="D81" s="54"/>
    </row>
    <row r="82">
      <c r="D82" s="54"/>
    </row>
    <row r="83">
      <c r="D83" s="54"/>
    </row>
    <row r="84">
      <c r="D84" s="54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967">
      <c r="E96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166</v>
      </c>
      <c r="B5" s="5" t="s">
        <v>167</v>
      </c>
      <c r="C5" s="6"/>
      <c r="D5" s="6"/>
      <c r="E5" s="6"/>
      <c r="F5" s="7"/>
      <c r="G5" s="8"/>
      <c r="H5" s="9"/>
      <c r="J5" s="85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168</v>
      </c>
      <c r="F8" s="20" t="s">
        <v>12</v>
      </c>
      <c r="G8" s="21" t="s">
        <v>169</v>
      </c>
      <c r="H8" s="20" t="s">
        <v>14</v>
      </c>
    </row>
    <row r="9">
      <c r="A9" s="48" t="s">
        <v>122</v>
      </c>
      <c r="B9" s="52" t="s">
        <v>170</v>
      </c>
      <c r="C9" s="48"/>
      <c r="D9" s="53">
        <v>1150.0</v>
      </c>
      <c r="E9" s="50">
        <f t="shared" ref="E9:E38" si="1">D9+350</f>
        <v>1500</v>
      </c>
      <c r="F9" s="50">
        <f t="shared" ref="F9:F38" si="2">E9*3%+E9</f>
        <v>1545</v>
      </c>
      <c r="G9" s="50">
        <f t="shared" ref="G9:G38" si="3">E9*4*0.8%*107%+E9*1.5%*107%+E9</f>
        <v>1575.435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124</v>
      </c>
      <c r="B10" s="37" t="s">
        <v>152</v>
      </c>
      <c r="C10" s="62"/>
      <c r="D10" s="86">
        <v>1750.0</v>
      </c>
      <c r="E10" s="40">
        <f t="shared" si="1"/>
        <v>2100</v>
      </c>
      <c r="F10" s="40">
        <f t="shared" si="2"/>
        <v>2163</v>
      </c>
      <c r="G10" s="40">
        <f t="shared" si="3"/>
        <v>2205.609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127</v>
      </c>
      <c r="C11" s="62"/>
      <c r="D11" s="86">
        <v>1800.0</v>
      </c>
      <c r="E11" s="40">
        <f t="shared" si="1"/>
        <v>2150</v>
      </c>
      <c r="F11" s="40">
        <f t="shared" si="2"/>
        <v>2214.5</v>
      </c>
      <c r="G11" s="40">
        <f t="shared" si="3"/>
        <v>2258.1235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58</v>
      </c>
      <c r="B12" s="37" t="s">
        <v>59</v>
      </c>
      <c r="C12" s="62"/>
      <c r="D12" s="86">
        <v>2550.0</v>
      </c>
      <c r="E12" s="40">
        <f t="shared" si="1"/>
        <v>2900</v>
      </c>
      <c r="F12" s="40">
        <f t="shared" si="2"/>
        <v>2987</v>
      </c>
      <c r="G12" s="40">
        <f t="shared" si="3"/>
        <v>3045.841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130</v>
      </c>
      <c r="B13" s="52" t="s">
        <v>131</v>
      </c>
      <c r="C13" s="36"/>
      <c r="D13" s="53">
        <v>2700.0</v>
      </c>
      <c r="E13" s="50">
        <f t="shared" si="1"/>
        <v>3050</v>
      </c>
      <c r="F13" s="50">
        <f t="shared" si="2"/>
        <v>3141.5</v>
      </c>
      <c r="G13" s="50">
        <f t="shared" si="3"/>
        <v>3203.3845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60</v>
      </c>
      <c r="B14" s="52" t="s">
        <v>171</v>
      </c>
      <c r="C14" s="36"/>
      <c r="D14" s="53">
        <v>1350.0</v>
      </c>
      <c r="E14" s="50">
        <f t="shared" si="1"/>
        <v>1700</v>
      </c>
      <c r="F14" s="50">
        <f t="shared" si="2"/>
        <v>1751</v>
      </c>
      <c r="G14" s="50">
        <f t="shared" si="3"/>
        <v>1785.493</v>
      </c>
      <c r="H14" s="56" t="s">
        <v>172</v>
      </c>
      <c r="I14" s="7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60</v>
      </c>
      <c r="B15" s="52" t="s">
        <v>61</v>
      </c>
      <c r="C15" s="87"/>
      <c r="D15" s="53">
        <v>1450.0</v>
      </c>
      <c r="E15" s="50">
        <f t="shared" si="1"/>
        <v>1800</v>
      </c>
      <c r="F15" s="50">
        <f t="shared" si="2"/>
        <v>1854</v>
      </c>
      <c r="G15" s="50">
        <f t="shared" si="3"/>
        <v>1890.522</v>
      </c>
      <c r="H15" s="57" t="s">
        <v>22</v>
      </c>
      <c r="I15" s="30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52" t="s">
        <v>45</v>
      </c>
      <c r="B16" s="52" t="s">
        <v>62</v>
      </c>
      <c r="C16" s="87"/>
      <c r="D16" s="53">
        <v>1750.0</v>
      </c>
      <c r="E16" s="50">
        <f t="shared" si="1"/>
        <v>2100</v>
      </c>
      <c r="F16" s="50">
        <f t="shared" si="2"/>
        <v>2163</v>
      </c>
      <c r="G16" s="50">
        <f t="shared" si="3"/>
        <v>2205.609</v>
      </c>
      <c r="H16" s="56" t="s">
        <v>31</v>
      </c>
      <c r="I16" s="30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104</v>
      </c>
      <c r="B17" s="52" t="s">
        <v>173</v>
      </c>
      <c r="C17" s="36"/>
      <c r="D17" s="53">
        <v>1500.0</v>
      </c>
      <c r="E17" s="50">
        <f t="shared" si="1"/>
        <v>1850</v>
      </c>
      <c r="F17" s="50">
        <f t="shared" si="2"/>
        <v>1905.5</v>
      </c>
      <c r="G17" s="50">
        <f t="shared" si="3"/>
        <v>1943.0365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174</v>
      </c>
      <c r="B18" s="52" t="s">
        <v>175</v>
      </c>
      <c r="C18" s="87"/>
      <c r="D18" s="53">
        <v>1900.0</v>
      </c>
      <c r="E18" s="50">
        <f t="shared" si="1"/>
        <v>2250</v>
      </c>
      <c r="F18" s="50">
        <f t="shared" si="2"/>
        <v>2317.5</v>
      </c>
      <c r="G18" s="50">
        <f t="shared" si="3"/>
        <v>2363.1525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63</v>
      </c>
      <c r="B19" s="37" t="s">
        <v>113</v>
      </c>
      <c r="C19" s="62"/>
      <c r="D19" s="86">
        <v>1450.0</v>
      </c>
      <c r="E19" s="40">
        <f t="shared" si="1"/>
        <v>1800</v>
      </c>
      <c r="F19" s="40">
        <f t="shared" si="2"/>
        <v>1854</v>
      </c>
      <c r="G19" s="40">
        <f t="shared" si="3"/>
        <v>1890.522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63</v>
      </c>
      <c r="B20" s="37" t="s">
        <v>134</v>
      </c>
      <c r="C20" s="62"/>
      <c r="D20" s="86">
        <v>1450.0</v>
      </c>
      <c r="E20" s="40">
        <f t="shared" si="1"/>
        <v>1800</v>
      </c>
      <c r="F20" s="40">
        <f t="shared" si="2"/>
        <v>1854</v>
      </c>
      <c r="G20" s="40">
        <f t="shared" si="3"/>
        <v>1890.522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63</v>
      </c>
      <c r="B21" s="52" t="s">
        <v>64</v>
      </c>
      <c r="C21" s="36"/>
      <c r="D21" s="53">
        <v>1450.0</v>
      </c>
      <c r="E21" s="50">
        <f t="shared" si="1"/>
        <v>1800</v>
      </c>
      <c r="F21" s="50">
        <f t="shared" si="2"/>
        <v>1854</v>
      </c>
      <c r="G21" s="50">
        <f t="shared" si="3"/>
        <v>1890.522</v>
      </c>
      <c r="H21" s="57" t="s">
        <v>22</v>
      </c>
      <c r="I21" s="29"/>
      <c r="J21" s="29"/>
      <c r="K21" s="30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137</v>
      </c>
      <c r="B22" s="52" t="s">
        <v>176</v>
      </c>
      <c r="C22" s="48"/>
      <c r="D22" s="53">
        <v>1350.0</v>
      </c>
      <c r="E22" s="50">
        <f t="shared" si="1"/>
        <v>1700</v>
      </c>
      <c r="F22" s="50">
        <f t="shared" si="2"/>
        <v>1751</v>
      </c>
      <c r="G22" s="50">
        <f t="shared" si="3"/>
        <v>1785.493</v>
      </c>
      <c r="H22" s="57" t="s">
        <v>22</v>
      </c>
      <c r="I22" s="29"/>
      <c r="J22" s="7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20</v>
      </c>
      <c r="B23" s="48" t="s">
        <v>21</v>
      </c>
      <c r="C23" s="48"/>
      <c r="D23" s="53">
        <v>1100.0</v>
      </c>
      <c r="E23" s="50">
        <f t="shared" si="1"/>
        <v>1450</v>
      </c>
      <c r="F23" s="50">
        <f t="shared" si="2"/>
        <v>1493.5</v>
      </c>
      <c r="G23" s="50">
        <f t="shared" si="3"/>
        <v>1522.9205</v>
      </c>
      <c r="H23" s="57" t="s">
        <v>22</v>
      </c>
      <c r="I23" s="29"/>
      <c r="J23" s="3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135</v>
      </c>
      <c r="B24" s="52" t="s">
        <v>177</v>
      </c>
      <c r="C24" s="48"/>
      <c r="D24" s="53">
        <v>1350.0</v>
      </c>
      <c r="E24" s="50">
        <f t="shared" si="1"/>
        <v>1700</v>
      </c>
      <c r="F24" s="50">
        <f t="shared" si="2"/>
        <v>1751</v>
      </c>
      <c r="G24" s="50">
        <f t="shared" si="3"/>
        <v>1785.493</v>
      </c>
      <c r="H24" s="57" t="s">
        <v>22</v>
      </c>
      <c r="I24" s="29"/>
      <c r="J24" s="7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35</v>
      </c>
      <c r="B25" s="52" t="s">
        <v>36</v>
      </c>
      <c r="C25" s="36"/>
      <c r="D25" s="53">
        <v>1250.0</v>
      </c>
      <c r="E25" s="50">
        <f t="shared" si="1"/>
        <v>1600</v>
      </c>
      <c r="F25" s="50">
        <f t="shared" si="2"/>
        <v>1648</v>
      </c>
      <c r="G25" s="50">
        <f t="shared" si="3"/>
        <v>1680.464</v>
      </c>
      <c r="H25" s="57" t="s">
        <v>22</v>
      </c>
      <c r="I25" s="29"/>
      <c r="J25" s="30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35</v>
      </c>
      <c r="B26" s="52" t="s">
        <v>178</v>
      </c>
      <c r="C26" s="36"/>
      <c r="D26" s="53">
        <v>1250.0</v>
      </c>
      <c r="E26" s="50">
        <f t="shared" si="1"/>
        <v>1600</v>
      </c>
      <c r="F26" s="50">
        <f t="shared" si="2"/>
        <v>1648</v>
      </c>
      <c r="G26" s="50">
        <f t="shared" si="3"/>
        <v>1680.464</v>
      </c>
      <c r="H26" s="56" t="s">
        <v>31</v>
      </c>
      <c r="I26" s="29"/>
      <c r="J26" s="30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67</v>
      </c>
      <c r="B27" s="37" t="s">
        <v>142</v>
      </c>
      <c r="C27" s="58"/>
      <c r="D27" s="86">
        <v>1100.0</v>
      </c>
      <c r="E27" s="40">
        <f t="shared" si="1"/>
        <v>1450</v>
      </c>
      <c r="F27" s="40">
        <f t="shared" si="2"/>
        <v>1493.5</v>
      </c>
      <c r="G27" s="40">
        <f t="shared" si="3"/>
        <v>1522.9205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idden="1">
      <c r="A28" s="52" t="s">
        <v>67</v>
      </c>
      <c r="B28" s="37" t="s">
        <v>179</v>
      </c>
      <c r="C28" s="58"/>
      <c r="D28" s="86">
        <v>1100.0</v>
      </c>
      <c r="E28" s="40">
        <f t="shared" si="1"/>
        <v>1450</v>
      </c>
      <c r="F28" s="40">
        <f t="shared" si="2"/>
        <v>1493.5</v>
      </c>
      <c r="G28" s="40">
        <f t="shared" si="3"/>
        <v>1522.9205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52" t="s">
        <v>69</v>
      </c>
      <c r="B29" s="37" t="s">
        <v>70</v>
      </c>
      <c r="C29" s="58"/>
      <c r="D29" s="86">
        <v>1250.0</v>
      </c>
      <c r="E29" s="40">
        <f t="shared" si="1"/>
        <v>1600</v>
      </c>
      <c r="F29" s="40">
        <f t="shared" si="2"/>
        <v>1648</v>
      </c>
      <c r="G29" s="40">
        <f t="shared" si="3"/>
        <v>1680.464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69</v>
      </c>
      <c r="B30" s="37" t="s">
        <v>180</v>
      </c>
      <c r="C30" s="58"/>
      <c r="D30" s="86">
        <v>1250.0</v>
      </c>
      <c r="E30" s="40">
        <f t="shared" si="1"/>
        <v>1600</v>
      </c>
      <c r="F30" s="40">
        <f t="shared" si="2"/>
        <v>1648</v>
      </c>
      <c r="G30" s="40">
        <f t="shared" si="3"/>
        <v>1680.464</v>
      </c>
      <c r="H30" s="63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23</v>
      </c>
      <c r="B31" s="37" t="s">
        <v>24</v>
      </c>
      <c r="C31" s="58"/>
      <c r="D31" s="86">
        <v>1400.0</v>
      </c>
      <c r="E31" s="40">
        <f t="shared" si="1"/>
        <v>1750</v>
      </c>
      <c r="F31" s="40">
        <f t="shared" si="2"/>
        <v>1802.5</v>
      </c>
      <c r="G31" s="40">
        <f t="shared" si="3"/>
        <v>1838.0075</v>
      </c>
      <c r="H31" s="63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37</v>
      </c>
      <c r="B32" s="37" t="s">
        <v>143</v>
      </c>
      <c r="C32" s="58"/>
      <c r="D32" s="86">
        <v>1100.0</v>
      </c>
      <c r="E32" s="40">
        <f t="shared" si="1"/>
        <v>1450</v>
      </c>
      <c r="F32" s="40">
        <f t="shared" si="2"/>
        <v>1493.5</v>
      </c>
      <c r="G32" s="40">
        <f t="shared" si="3"/>
        <v>1522.9205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idden="1">
      <c r="A33" s="52" t="s">
        <v>144</v>
      </c>
      <c r="B33" s="37" t="s">
        <v>145</v>
      </c>
      <c r="C33" s="58"/>
      <c r="D33" s="86">
        <v>1200.0</v>
      </c>
      <c r="E33" s="40">
        <f t="shared" si="1"/>
        <v>1550</v>
      </c>
      <c r="F33" s="40">
        <f t="shared" si="2"/>
        <v>1596.5</v>
      </c>
      <c r="G33" s="40">
        <f t="shared" si="3"/>
        <v>1627.9495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144</v>
      </c>
      <c r="B34" s="37" t="s">
        <v>181</v>
      </c>
      <c r="C34" s="58"/>
      <c r="D34" s="86">
        <v>1300.0</v>
      </c>
      <c r="E34" s="40">
        <f t="shared" si="1"/>
        <v>1650</v>
      </c>
      <c r="F34" s="40">
        <f t="shared" si="2"/>
        <v>1699.5</v>
      </c>
      <c r="G34" s="40">
        <f t="shared" si="3"/>
        <v>1732.9785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25</v>
      </c>
      <c r="B35" s="37" t="s">
        <v>26</v>
      </c>
      <c r="C35" s="58"/>
      <c r="D35" s="86">
        <v>1300.0</v>
      </c>
      <c r="E35" s="40">
        <f t="shared" si="1"/>
        <v>1650</v>
      </c>
      <c r="F35" s="40">
        <f t="shared" si="2"/>
        <v>1699.5</v>
      </c>
      <c r="G35" s="40">
        <f t="shared" si="3"/>
        <v>1732.9785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25</v>
      </c>
      <c r="B36" s="37" t="s">
        <v>182</v>
      </c>
      <c r="C36" s="58"/>
      <c r="D36" s="86">
        <v>1550.0</v>
      </c>
      <c r="E36" s="40">
        <f t="shared" si="1"/>
        <v>1900</v>
      </c>
      <c r="F36" s="40">
        <f t="shared" si="2"/>
        <v>1957</v>
      </c>
      <c r="G36" s="40">
        <f t="shared" si="3"/>
        <v>1995.551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idden="1">
      <c r="A37" s="52" t="s">
        <v>115</v>
      </c>
      <c r="B37" s="37" t="s">
        <v>153</v>
      </c>
      <c r="C37" s="58"/>
      <c r="D37" s="88">
        <v>1100.0</v>
      </c>
      <c r="E37" s="40">
        <f t="shared" si="1"/>
        <v>1450</v>
      </c>
      <c r="F37" s="40">
        <f t="shared" si="2"/>
        <v>1493.5</v>
      </c>
      <c r="G37" s="40">
        <f t="shared" si="3"/>
        <v>1522.9205</v>
      </c>
      <c r="H37" s="60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idden="1">
      <c r="A38" s="52" t="s">
        <v>146</v>
      </c>
      <c r="B38" s="37" t="s">
        <v>147</v>
      </c>
      <c r="C38" s="58"/>
      <c r="D38" s="86">
        <v>1100.0</v>
      </c>
      <c r="E38" s="40">
        <f t="shared" si="1"/>
        <v>1450</v>
      </c>
      <c r="F38" s="40">
        <f t="shared" si="2"/>
        <v>1493.5</v>
      </c>
      <c r="G38" s="40">
        <f t="shared" si="3"/>
        <v>1522.9205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2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2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B41" s="47"/>
      <c r="C41" s="43"/>
      <c r="D41" s="66"/>
      <c r="E41" s="44"/>
      <c r="F41" s="45"/>
      <c r="G41" s="45"/>
      <c r="H41" s="67"/>
    </row>
    <row r="42">
      <c r="A42" s="47"/>
      <c r="B42" s="47"/>
      <c r="C42" s="43"/>
      <c r="D42" s="66"/>
      <c r="E42" s="44"/>
      <c r="F42" s="45"/>
      <c r="G42" s="45"/>
      <c r="H42" s="67"/>
    </row>
    <row r="43">
      <c r="A43" s="47"/>
      <c r="B43" s="47"/>
      <c r="C43" s="43"/>
      <c r="D43" s="66"/>
      <c r="E43" s="44"/>
      <c r="F43" s="45"/>
      <c r="G43" s="45"/>
      <c r="H43" s="67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68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  <c r="E94" s="44"/>
    </row>
    <row r="95">
      <c r="D95" s="54"/>
      <c r="E95" s="44"/>
    </row>
    <row r="96">
      <c r="D96" s="54"/>
      <c r="E96" s="44"/>
    </row>
    <row r="97">
      <c r="D97" s="54"/>
      <c r="E97" s="44"/>
    </row>
    <row r="98">
      <c r="D98" s="54"/>
      <c r="E98" s="44"/>
    </row>
    <row r="99">
      <c r="D99" s="54"/>
    </row>
    <row r="100">
      <c r="D100" s="54"/>
    </row>
    <row r="101">
      <c r="D101" s="54"/>
    </row>
    <row r="102">
      <c r="D102" s="54"/>
    </row>
    <row r="103">
      <c r="D103" s="54"/>
    </row>
    <row r="104">
      <c r="D104" s="54"/>
    </row>
    <row r="105">
      <c r="D105" s="54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143">
      <c r="D143" s="55"/>
    </row>
    <row r="144">
      <c r="D144" s="55"/>
    </row>
    <row r="145">
      <c r="D145" s="55"/>
    </row>
    <row r="988">
      <c r="E988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6" width="13.63"/>
    <col customWidth="1" min="7" max="7" width="13.88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184</v>
      </c>
      <c r="B5" s="5" t="s">
        <v>185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186</v>
      </c>
      <c r="F8" s="20" t="s">
        <v>12</v>
      </c>
      <c r="G8" s="21" t="s">
        <v>187</v>
      </c>
      <c r="H8" s="20" t="s">
        <v>14</v>
      </c>
    </row>
    <row r="9">
      <c r="A9" s="89" t="s">
        <v>188</v>
      </c>
      <c r="B9" s="52" t="s">
        <v>59</v>
      </c>
      <c r="C9" s="36"/>
      <c r="D9" s="53">
        <v>2650.0</v>
      </c>
      <c r="E9" s="50">
        <f t="shared" ref="E9:E20" si="1">D9+350</f>
        <v>3000</v>
      </c>
      <c r="F9" s="50">
        <f t="shared" ref="F9:F20" si="2">E9*3%+E9</f>
        <v>3090</v>
      </c>
      <c r="G9" s="50">
        <f t="shared" ref="G9:G20" si="3">E9*4*0.8%*107%+E9*1.5%*107%+E9</f>
        <v>3150.87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189</v>
      </c>
      <c r="C10" s="36"/>
      <c r="D10" s="53">
        <v>2600.0</v>
      </c>
      <c r="E10" s="50">
        <f t="shared" si="1"/>
        <v>2950</v>
      </c>
      <c r="F10" s="50">
        <f t="shared" si="2"/>
        <v>3038.5</v>
      </c>
      <c r="G10" s="50">
        <f t="shared" si="3"/>
        <v>3098.3555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63</v>
      </c>
      <c r="B11" s="52" t="s">
        <v>134</v>
      </c>
      <c r="C11" s="48"/>
      <c r="D11" s="53">
        <v>1450.0</v>
      </c>
      <c r="E11" s="50">
        <f t="shared" si="1"/>
        <v>1800</v>
      </c>
      <c r="F11" s="50">
        <f t="shared" si="2"/>
        <v>1854</v>
      </c>
      <c r="G11" s="50">
        <f t="shared" si="3"/>
        <v>1890.522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20</v>
      </c>
      <c r="B12" s="52" t="s">
        <v>21</v>
      </c>
      <c r="C12" s="78"/>
      <c r="D12" s="53">
        <v>1250.0</v>
      </c>
      <c r="E12" s="50">
        <f t="shared" si="1"/>
        <v>1600</v>
      </c>
      <c r="F12" s="50">
        <f t="shared" si="2"/>
        <v>1648</v>
      </c>
      <c r="G12" s="50">
        <f t="shared" si="3"/>
        <v>1680.464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35</v>
      </c>
      <c r="B13" s="52" t="s">
        <v>36</v>
      </c>
      <c r="C13" s="65"/>
      <c r="D13" s="53">
        <v>1300.0</v>
      </c>
      <c r="E13" s="50">
        <f t="shared" si="1"/>
        <v>1650</v>
      </c>
      <c r="F13" s="50">
        <f t="shared" si="2"/>
        <v>1699.5</v>
      </c>
      <c r="G13" s="50">
        <f t="shared" si="3"/>
        <v>1732.9785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52" t="s">
        <v>69</v>
      </c>
      <c r="B14" s="52" t="s">
        <v>70</v>
      </c>
      <c r="C14" s="48"/>
      <c r="D14" s="53">
        <v>1250.0</v>
      </c>
      <c r="E14" s="50">
        <f t="shared" si="1"/>
        <v>1600</v>
      </c>
      <c r="F14" s="50">
        <f t="shared" si="2"/>
        <v>1648</v>
      </c>
      <c r="G14" s="50">
        <f t="shared" si="3"/>
        <v>1680.464</v>
      </c>
      <c r="H14" s="7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135</v>
      </c>
      <c r="B15" s="52" t="s">
        <v>136</v>
      </c>
      <c r="C15" s="48"/>
      <c r="D15" s="53">
        <v>1400.0</v>
      </c>
      <c r="E15" s="50">
        <f t="shared" si="1"/>
        <v>1750</v>
      </c>
      <c r="F15" s="50">
        <f t="shared" si="2"/>
        <v>1802.5</v>
      </c>
      <c r="G15" s="50">
        <f t="shared" si="3"/>
        <v>1838.0075</v>
      </c>
      <c r="H15" s="75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144</v>
      </c>
      <c r="B16" s="52" t="s">
        <v>145</v>
      </c>
      <c r="C16" s="48"/>
      <c r="D16" s="53">
        <v>1200.0</v>
      </c>
      <c r="E16" s="50">
        <f t="shared" si="1"/>
        <v>1550</v>
      </c>
      <c r="F16" s="50">
        <f t="shared" si="2"/>
        <v>1596.5</v>
      </c>
      <c r="G16" s="50">
        <f t="shared" si="3"/>
        <v>1627.9495</v>
      </c>
      <c r="H16" s="75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25</v>
      </c>
      <c r="B17" s="52" t="s">
        <v>40</v>
      </c>
      <c r="C17" s="48"/>
      <c r="D17" s="53">
        <v>1650.0</v>
      </c>
      <c r="E17" s="50">
        <f t="shared" si="1"/>
        <v>2000</v>
      </c>
      <c r="F17" s="50">
        <f t="shared" si="2"/>
        <v>2060</v>
      </c>
      <c r="G17" s="50">
        <f t="shared" si="3"/>
        <v>2100.58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52" t="s">
        <v>25</v>
      </c>
      <c r="B18" s="52" t="s">
        <v>182</v>
      </c>
      <c r="C18" s="48"/>
      <c r="D18" s="53">
        <v>1550.0</v>
      </c>
      <c r="E18" s="50">
        <f t="shared" si="1"/>
        <v>1900</v>
      </c>
      <c r="F18" s="50">
        <f t="shared" si="2"/>
        <v>1957</v>
      </c>
      <c r="G18" s="50">
        <f t="shared" si="3"/>
        <v>1995.551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37</v>
      </c>
      <c r="B19" s="52" t="s">
        <v>71</v>
      </c>
      <c r="C19" s="65"/>
      <c r="D19" s="53">
        <v>1200.0</v>
      </c>
      <c r="E19" s="50">
        <f t="shared" si="1"/>
        <v>1550</v>
      </c>
      <c r="F19" s="50">
        <f t="shared" si="2"/>
        <v>1596.5</v>
      </c>
      <c r="G19" s="50">
        <f t="shared" si="3"/>
        <v>1627.9495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52" t="s">
        <v>146</v>
      </c>
      <c r="B20" s="52" t="s">
        <v>147</v>
      </c>
      <c r="C20" s="65"/>
      <c r="D20" s="53">
        <v>1000.0</v>
      </c>
      <c r="E20" s="50">
        <f t="shared" si="1"/>
        <v>1350</v>
      </c>
      <c r="F20" s="50">
        <f t="shared" si="2"/>
        <v>1390.5</v>
      </c>
      <c r="G20" s="50">
        <f t="shared" si="3"/>
        <v>1417.8915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68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977">
      <c r="E97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86</v>
      </c>
      <c r="B5" s="5" t="s">
        <v>190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191</v>
      </c>
      <c r="F8" s="20" t="s">
        <v>12</v>
      </c>
      <c r="G8" s="21" t="s">
        <v>192</v>
      </c>
      <c r="H8" s="20" t="s">
        <v>14</v>
      </c>
    </row>
    <row r="9">
      <c r="A9" s="32" t="s">
        <v>58</v>
      </c>
      <c r="B9" s="23" t="s">
        <v>193</v>
      </c>
      <c r="C9" s="42"/>
      <c r="D9" s="90">
        <v>2000.0</v>
      </c>
      <c r="E9" s="50">
        <f t="shared" ref="E9:E34" si="1">D9+400</f>
        <v>2400</v>
      </c>
      <c r="F9" s="26">
        <f t="shared" ref="F9:F34" si="2">E9*3%+E9</f>
        <v>2472</v>
      </c>
      <c r="G9" s="26">
        <f t="shared" ref="G9:G34" si="3">E9*4*0.8%*107%+E9*1.5%*107%+E9</f>
        <v>2520.696</v>
      </c>
      <c r="H9" s="91" t="s">
        <v>172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58</v>
      </c>
      <c r="B10" s="23" t="s">
        <v>194</v>
      </c>
      <c r="C10" s="42"/>
      <c r="D10" s="90">
        <v>2150.0</v>
      </c>
      <c r="E10" s="50">
        <f t="shared" si="1"/>
        <v>2550</v>
      </c>
      <c r="F10" s="26">
        <f t="shared" si="2"/>
        <v>2626.5</v>
      </c>
      <c r="G10" s="26">
        <f t="shared" si="3"/>
        <v>2678.2395</v>
      </c>
      <c r="H10" s="92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58</v>
      </c>
      <c r="B11" s="23" t="s">
        <v>195</v>
      </c>
      <c r="C11" s="42"/>
      <c r="D11" s="90">
        <v>2100.0</v>
      </c>
      <c r="E11" s="50">
        <f t="shared" si="1"/>
        <v>2500</v>
      </c>
      <c r="F11" s="26">
        <f t="shared" si="2"/>
        <v>2575</v>
      </c>
      <c r="G11" s="26">
        <f t="shared" si="3"/>
        <v>2625.725</v>
      </c>
      <c r="H11" s="91" t="s">
        <v>172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58</v>
      </c>
      <c r="B12" s="23" t="s">
        <v>196</v>
      </c>
      <c r="C12" s="42"/>
      <c r="D12" s="90">
        <v>2300.0</v>
      </c>
      <c r="E12" s="50">
        <f t="shared" si="1"/>
        <v>2700</v>
      </c>
      <c r="F12" s="26">
        <f t="shared" si="2"/>
        <v>2781</v>
      </c>
      <c r="G12" s="26">
        <f t="shared" si="3"/>
        <v>2835.783</v>
      </c>
      <c r="H12" s="92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2" t="s">
        <v>130</v>
      </c>
      <c r="B13" s="23" t="s">
        <v>197</v>
      </c>
      <c r="C13" s="42"/>
      <c r="D13" s="90">
        <v>2250.0</v>
      </c>
      <c r="E13" s="50">
        <f t="shared" si="1"/>
        <v>2650</v>
      </c>
      <c r="F13" s="26">
        <f t="shared" si="2"/>
        <v>2729.5</v>
      </c>
      <c r="G13" s="26">
        <f t="shared" si="3"/>
        <v>2783.2685</v>
      </c>
      <c r="H13" s="92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2" t="s">
        <v>45</v>
      </c>
      <c r="B14" s="23" t="s">
        <v>198</v>
      </c>
      <c r="C14" s="42"/>
      <c r="D14" s="90">
        <v>1500.0</v>
      </c>
      <c r="E14" s="50">
        <f t="shared" si="1"/>
        <v>1900</v>
      </c>
      <c r="F14" s="26">
        <f t="shared" si="2"/>
        <v>1957</v>
      </c>
      <c r="G14" s="26">
        <f t="shared" si="3"/>
        <v>1995.551</v>
      </c>
      <c r="H14" s="91" t="s">
        <v>172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2" t="s">
        <v>45</v>
      </c>
      <c r="B15" s="23" t="s">
        <v>199</v>
      </c>
      <c r="C15" s="42"/>
      <c r="D15" s="90">
        <v>1950.0</v>
      </c>
      <c r="E15" s="50">
        <f t="shared" si="1"/>
        <v>2350</v>
      </c>
      <c r="F15" s="26">
        <f t="shared" si="2"/>
        <v>2420.5</v>
      </c>
      <c r="G15" s="26">
        <f t="shared" si="3"/>
        <v>2468.1815</v>
      </c>
      <c r="H15" s="92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32" t="s">
        <v>104</v>
      </c>
      <c r="B16" s="23" t="s">
        <v>200</v>
      </c>
      <c r="C16" s="34"/>
      <c r="D16" s="90">
        <v>2050.0</v>
      </c>
      <c r="E16" s="50">
        <f t="shared" si="1"/>
        <v>2450</v>
      </c>
      <c r="F16" s="26">
        <f t="shared" si="2"/>
        <v>2523.5</v>
      </c>
      <c r="G16" s="26">
        <f t="shared" si="3"/>
        <v>2573.2105</v>
      </c>
      <c r="H16" s="92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32" t="s">
        <v>63</v>
      </c>
      <c r="B17" s="34" t="s">
        <v>201</v>
      </c>
      <c r="C17" s="42"/>
      <c r="D17" s="90">
        <v>1750.0</v>
      </c>
      <c r="E17" s="50">
        <f t="shared" si="1"/>
        <v>2150</v>
      </c>
      <c r="F17" s="26">
        <f t="shared" si="2"/>
        <v>2214.5</v>
      </c>
      <c r="G17" s="26">
        <f t="shared" si="3"/>
        <v>2258.1235</v>
      </c>
      <c r="H17" s="92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63</v>
      </c>
      <c r="B18" s="37" t="s">
        <v>159</v>
      </c>
      <c r="C18" s="62"/>
      <c r="D18" s="59">
        <v>1750.0</v>
      </c>
      <c r="E18" s="50">
        <f t="shared" si="1"/>
        <v>2150</v>
      </c>
      <c r="F18" s="40">
        <f t="shared" si="2"/>
        <v>2214.5</v>
      </c>
      <c r="G18" s="40">
        <f t="shared" si="3"/>
        <v>2258.1235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137</v>
      </c>
      <c r="B19" s="37" t="s">
        <v>202</v>
      </c>
      <c r="C19" s="58"/>
      <c r="D19" s="59">
        <v>1250.0</v>
      </c>
      <c r="E19" s="50">
        <f t="shared" si="1"/>
        <v>1650</v>
      </c>
      <c r="F19" s="40">
        <f t="shared" si="2"/>
        <v>1699.5</v>
      </c>
      <c r="G19" s="40">
        <f t="shared" si="3"/>
        <v>1732.9785</v>
      </c>
      <c r="H19" s="60" t="s">
        <v>203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137</v>
      </c>
      <c r="B20" s="37" t="s">
        <v>204</v>
      </c>
      <c r="C20" s="58"/>
      <c r="D20" s="59">
        <v>1650.0</v>
      </c>
      <c r="E20" s="50">
        <f t="shared" si="1"/>
        <v>2050</v>
      </c>
      <c r="F20" s="40">
        <f t="shared" si="2"/>
        <v>2111.5</v>
      </c>
      <c r="G20" s="40">
        <f t="shared" si="3"/>
        <v>2153.0945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2" t="s">
        <v>35</v>
      </c>
      <c r="B21" s="34" t="s">
        <v>158</v>
      </c>
      <c r="C21" s="42"/>
      <c r="D21" s="90">
        <v>1750.0</v>
      </c>
      <c r="E21" s="50">
        <f t="shared" si="1"/>
        <v>2150</v>
      </c>
      <c r="F21" s="26">
        <f t="shared" si="2"/>
        <v>2214.5</v>
      </c>
      <c r="G21" s="26">
        <f t="shared" si="3"/>
        <v>2258.1235</v>
      </c>
      <c r="H21" s="92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20</v>
      </c>
      <c r="B22" s="58" t="s">
        <v>205</v>
      </c>
      <c r="C22" s="58"/>
      <c r="D22" s="59">
        <v>1500.0</v>
      </c>
      <c r="E22" s="50">
        <f t="shared" si="1"/>
        <v>1900</v>
      </c>
      <c r="F22" s="26">
        <f t="shared" si="2"/>
        <v>1957</v>
      </c>
      <c r="G22" s="40">
        <f t="shared" si="3"/>
        <v>1995.551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32" t="s">
        <v>20</v>
      </c>
      <c r="B23" s="23" t="s">
        <v>206</v>
      </c>
      <c r="C23" s="34"/>
      <c r="D23" s="93">
        <v>1800.0</v>
      </c>
      <c r="E23" s="50">
        <f t="shared" si="1"/>
        <v>2200</v>
      </c>
      <c r="F23" s="26">
        <f t="shared" si="2"/>
        <v>2266</v>
      </c>
      <c r="G23" s="26">
        <f t="shared" si="3"/>
        <v>2310.638</v>
      </c>
      <c r="H23" s="92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20</v>
      </c>
      <c r="B24" s="52" t="s">
        <v>207</v>
      </c>
      <c r="C24" s="36"/>
      <c r="D24" s="53">
        <v>2400.0</v>
      </c>
      <c r="E24" s="50">
        <f t="shared" si="1"/>
        <v>2800</v>
      </c>
      <c r="F24" s="26">
        <f t="shared" si="2"/>
        <v>2884</v>
      </c>
      <c r="G24" s="26">
        <f t="shared" si="3"/>
        <v>2940.812</v>
      </c>
      <c r="H24" s="56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20</v>
      </c>
      <c r="B25" s="52" t="s">
        <v>208</v>
      </c>
      <c r="C25" s="36"/>
      <c r="D25" s="53">
        <v>2300.0</v>
      </c>
      <c r="E25" s="50">
        <f t="shared" si="1"/>
        <v>2700</v>
      </c>
      <c r="F25" s="26">
        <f t="shared" si="2"/>
        <v>2781</v>
      </c>
      <c r="G25" s="26">
        <f t="shared" si="3"/>
        <v>2835.783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65</v>
      </c>
      <c r="B26" s="37" t="s">
        <v>209</v>
      </c>
      <c r="C26" s="58"/>
      <c r="D26" s="59">
        <v>1800.0</v>
      </c>
      <c r="E26" s="50">
        <f t="shared" si="1"/>
        <v>2200</v>
      </c>
      <c r="F26" s="40">
        <f t="shared" si="2"/>
        <v>2266</v>
      </c>
      <c r="G26" s="40">
        <f t="shared" si="3"/>
        <v>2310.638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2" t="s">
        <v>67</v>
      </c>
      <c r="B27" s="23" t="s">
        <v>210</v>
      </c>
      <c r="C27" s="34"/>
      <c r="D27" s="90">
        <v>1400.0</v>
      </c>
      <c r="E27" s="50">
        <f t="shared" si="1"/>
        <v>1800</v>
      </c>
      <c r="F27" s="26">
        <f t="shared" si="2"/>
        <v>1854</v>
      </c>
      <c r="G27" s="26">
        <f t="shared" si="3"/>
        <v>1890.522</v>
      </c>
      <c r="H27" s="92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2" t="s">
        <v>211</v>
      </c>
      <c r="B28" s="23" t="s">
        <v>212</v>
      </c>
      <c r="C28" s="34"/>
      <c r="D28" s="94">
        <v>1500.0</v>
      </c>
      <c r="E28" s="50">
        <f t="shared" si="1"/>
        <v>1900</v>
      </c>
      <c r="F28" s="26">
        <f t="shared" si="2"/>
        <v>1957</v>
      </c>
      <c r="G28" s="26">
        <f t="shared" si="3"/>
        <v>1995.551</v>
      </c>
      <c r="H28" s="92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37</v>
      </c>
      <c r="B29" s="37" t="s">
        <v>213</v>
      </c>
      <c r="C29" s="58"/>
      <c r="D29" s="59">
        <v>1550.0</v>
      </c>
      <c r="E29" s="50">
        <f t="shared" si="1"/>
        <v>1950</v>
      </c>
      <c r="F29" s="40">
        <f t="shared" si="2"/>
        <v>2008.5</v>
      </c>
      <c r="G29" s="40">
        <f t="shared" si="3"/>
        <v>2048.0655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32" t="s">
        <v>144</v>
      </c>
      <c r="B30" s="23" t="s">
        <v>214</v>
      </c>
      <c r="C30" s="34"/>
      <c r="D30" s="90">
        <v>1550.0</v>
      </c>
      <c r="E30" s="50">
        <f t="shared" si="1"/>
        <v>1950</v>
      </c>
      <c r="F30" s="26">
        <f t="shared" si="2"/>
        <v>2008.5</v>
      </c>
      <c r="G30" s="26">
        <f t="shared" si="3"/>
        <v>2048.0655</v>
      </c>
      <c r="H30" s="92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32" t="s">
        <v>144</v>
      </c>
      <c r="B31" s="23" t="s">
        <v>215</v>
      </c>
      <c r="C31" s="34"/>
      <c r="D31" s="90">
        <v>1700.0</v>
      </c>
      <c r="E31" s="50">
        <f t="shared" si="1"/>
        <v>2100</v>
      </c>
      <c r="F31" s="26">
        <f t="shared" si="2"/>
        <v>2163</v>
      </c>
      <c r="G31" s="26">
        <f t="shared" si="3"/>
        <v>2205.609</v>
      </c>
      <c r="H31" s="92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idden="1">
      <c r="A32" s="22" t="s">
        <v>115</v>
      </c>
      <c r="B32" s="23" t="s">
        <v>216</v>
      </c>
      <c r="C32" s="34"/>
      <c r="D32" s="90">
        <v>1500.0</v>
      </c>
      <c r="E32" s="50">
        <f t="shared" si="1"/>
        <v>1900</v>
      </c>
      <c r="F32" s="26">
        <f t="shared" si="2"/>
        <v>1957</v>
      </c>
      <c r="G32" s="26">
        <f t="shared" si="3"/>
        <v>1995.551</v>
      </c>
      <c r="H32" s="92" t="s">
        <v>217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2" t="s">
        <v>146</v>
      </c>
      <c r="B33" s="23" t="s">
        <v>218</v>
      </c>
      <c r="C33" s="34"/>
      <c r="D33" s="90">
        <v>1550.0</v>
      </c>
      <c r="E33" s="50">
        <f t="shared" si="1"/>
        <v>1950</v>
      </c>
      <c r="F33" s="26">
        <f t="shared" si="2"/>
        <v>2008.5</v>
      </c>
      <c r="G33" s="26">
        <f t="shared" si="3"/>
        <v>2048.0655</v>
      </c>
      <c r="H33" s="92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2" t="s">
        <v>73</v>
      </c>
      <c r="B34" s="23" t="s">
        <v>219</v>
      </c>
      <c r="C34" s="34"/>
      <c r="D34" s="90">
        <v>1550.0</v>
      </c>
      <c r="E34" s="50">
        <f t="shared" si="1"/>
        <v>1950</v>
      </c>
      <c r="F34" s="26">
        <f t="shared" si="2"/>
        <v>2008.5</v>
      </c>
      <c r="G34" s="26">
        <f t="shared" si="3"/>
        <v>2048.0655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7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2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7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7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7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2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2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2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29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79"/>
      <c r="B44" s="29"/>
      <c r="C44" s="29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B45" s="47"/>
      <c r="C45" s="43"/>
      <c r="D45" s="66"/>
      <c r="E45" s="44"/>
      <c r="F45" s="45"/>
      <c r="G45" s="45"/>
      <c r="H45" s="67"/>
    </row>
    <row r="46">
      <c r="A46" s="47"/>
      <c r="B46" s="47"/>
      <c r="C46" s="43"/>
      <c r="D46" s="66"/>
      <c r="E46" s="44"/>
      <c r="F46" s="45"/>
      <c r="G46" s="45"/>
      <c r="H46" s="67"/>
    </row>
    <row r="47">
      <c r="A47" s="47"/>
      <c r="B47" s="47"/>
      <c r="C47" s="43"/>
      <c r="D47" s="66"/>
      <c r="E47" s="44"/>
      <c r="F47" s="45"/>
      <c r="G47" s="45"/>
      <c r="H47" s="67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68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D93" s="54"/>
      <c r="E93" s="44"/>
    </row>
    <row r="94">
      <c r="D94" s="54"/>
      <c r="E94" s="44"/>
    </row>
    <row r="95">
      <c r="D95" s="54"/>
      <c r="E95" s="44"/>
    </row>
    <row r="96">
      <c r="D96" s="54"/>
      <c r="E96" s="44"/>
    </row>
    <row r="97">
      <c r="D97" s="54"/>
      <c r="E97" s="44"/>
    </row>
    <row r="98">
      <c r="D98" s="54"/>
      <c r="E98" s="44"/>
    </row>
    <row r="99">
      <c r="D99" s="54"/>
      <c r="E99" s="44"/>
    </row>
    <row r="100">
      <c r="D100" s="54"/>
      <c r="E100" s="44"/>
    </row>
    <row r="101">
      <c r="D101" s="54"/>
      <c r="E101" s="44"/>
    </row>
    <row r="102">
      <c r="D102" s="54"/>
      <c r="E102" s="44"/>
    </row>
    <row r="103">
      <c r="D103" s="54"/>
    </row>
    <row r="104">
      <c r="D104" s="54"/>
    </row>
    <row r="105">
      <c r="D105" s="54"/>
    </row>
    <row r="106">
      <c r="D106" s="54"/>
    </row>
    <row r="107">
      <c r="D107" s="54"/>
    </row>
    <row r="108">
      <c r="D108" s="54"/>
    </row>
    <row r="109">
      <c r="D109" s="54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143">
      <c r="D143" s="55"/>
    </row>
    <row r="144">
      <c r="D144" s="55"/>
    </row>
    <row r="145">
      <c r="D145" s="55"/>
    </row>
    <row r="146">
      <c r="D146" s="55"/>
    </row>
    <row r="147">
      <c r="D147" s="55"/>
    </row>
    <row r="148">
      <c r="D148" s="55"/>
    </row>
    <row r="149">
      <c r="D149" s="55"/>
    </row>
    <row r="992">
      <c r="E992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220</v>
      </c>
      <c r="B5" s="5" t="s">
        <v>221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222</v>
      </c>
      <c r="F8" s="20" t="s">
        <v>12</v>
      </c>
      <c r="G8" s="21" t="s">
        <v>223</v>
      </c>
      <c r="H8" s="20" t="s">
        <v>14</v>
      </c>
    </row>
    <row r="9">
      <c r="A9" s="89" t="s">
        <v>58</v>
      </c>
      <c r="B9" s="52" t="s">
        <v>59</v>
      </c>
      <c r="C9" s="52"/>
      <c r="D9" s="53">
        <v>2700.0</v>
      </c>
      <c r="E9" s="50">
        <f t="shared" ref="E9:E10" si="1">D9+350</f>
        <v>3050</v>
      </c>
      <c r="F9" s="50">
        <f t="shared" ref="F9:F10" si="2">E9*3%*107%+E9</f>
        <v>3147.905</v>
      </c>
      <c r="G9" s="50">
        <f t="shared" ref="G9:G10" si="3">E9*4*0.8%*107%+E9*1.5%*107%+E9</f>
        <v>3203.3845</v>
      </c>
      <c r="H9" s="95" t="s">
        <v>224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48" t="s">
        <v>131</v>
      </c>
      <c r="C10" s="36"/>
      <c r="D10" s="53">
        <v>3000.0</v>
      </c>
      <c r="E10" s="50">
        <f t="shared" si="1"/>
        <v>3350</v>
      </c>
      <c r="F10" s="50">
        <f t="shared" si="2"/>
        <v>3457.535</v>
      </c>
      <c r="G10" s="50">
        <f t="shared" si="3"/>
        <v>3518.4715</v>
      </c>
      <c r="H10" s="56" t="s">
        <v>79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29"/>
      <c r="C11" s="7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29"/>
      <c r="C12" s="7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2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2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2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B18" s="47"/>
      <c r="C18" s="43"/>
      <c r="D18" s="66"/>
      <c r="E18" s="44"/>
      <c r="F18" s="45"/>
      <c r="G18" s="45"/>
      <c r="H18" s="67"/>
    </row>
    <row r="19">
      <c r="A19" s="47"/>
      <c r="B19" s="47"/>
      <c r="C19" s="43"/>
      <c r="D19" s="66"/>
      <c r="E19" s="44"/>
      <c r="F19" s="45"/>
      <c r="G19" s="45"/>
      <c r="H19" s="67"/>
    </row>
    <row r="20">
      <c r="A20" s="47"/>
      <c r="B20" s="47"/>
      <c r="C20" s="43"/>
      <c r="D20" s="66"/>
      <c r="E20" s="44"/>
      <c r="F20" s="45"/>
      <c r="G20" s="45"/>
      <c r="H20" s="67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68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D66" s="54"/>
      <c r="E66" s="44"/>
    </row>
    <row r="67">
      <c r="D67" s="54"/>
      <c r="E67" s="44"/>
    </row>
    <row r="68">
      <c r="D68" s="54"/>
      <c r="E68" s="44"/>
    </row>
    <row r="69">
      <c r="D69" s="54"/>
      <c r="E69" s="44"/>
    </row>
    <row r="70">
      <c r="D70" s="54"/>
      <c r="E70" s="44"/>
    </row>
    <row r="71">
      <c r="D71" s="54"/>
      <c r="E71" s="44"/>
    </row>
    <row r="72">
      <c r="D72" s="54"/>
      <c r="E72" s="44"/>
    </row>
    <row r="73">
      <c r="D73" s="54"/>
      <c r="E73" s="44"/>
    </row>
    <row r="74">
      <c r="D74" s="54"/>
      <c r="E74" s="44"/>
    </row>
    <row r="75">
      <c r="D75" s="54"/>
      <c r="E75" s="44"/>
    </row>
    <row r="76">
      <c r="D76" s="54"/>
    </row>
    <row r="77">
      <c r="D77" s="54"/>
    </row>
    <row r="78">
      <c r="D78" s="54"/>
    </row>
    <row r="79">
      <c r="D79" s="54"/>
    </row>
    <row r="80">
      <c r="D80" s="54"/>
    </row>
    <row r="81">
      <c r="D81" s="54"/>
    </row>
    <row r="82">
      <c r="D82" s="54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965">
      <c r="E965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2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225</v>
      </c>
      <c r="B5" s="5" t="s">
        <v>226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227</v>
      </c>
      <c r="F8" s="20" t="s">
        <v>12</v>
      </c>
      <c r="G8" s="21" t="s">
        <v>228</v>
      </c>
      <c r="H8" s="20" t="s">
        <v>14</v>
      </c>
    </row>
    <row r="9">
      <c r="A9" s="52" t="s">
        <v>135</v>
      </c>
      <c r="B9" s="52" t="s">
        <v>136</v>
      </c>
      <c r="C9" s="48"/>
      <c r="D9" s="53">
        <v>1800.0</v>
      </c>
      <c r="E9" s="50">
        <f t="shared" ref="E9:E12" si="1">D9+350</f>
        <v>2150</v>
      </c>
      <c r="F9" s="50">
        <f t="shared" ref="F9:F12" si="2">E9*3%+E9</f>
        <v>2214.5</v>
      </c>
      <c r="G9" s="50">
        <f t="shared" ref="G9:G12" si="3">E9*4*0.8%*107%+E9*1.5%*107%+E9</f>
        <v>2258.1235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45</v>
      </c>
      <c r="B10" s="52" t="s">
        <v>62</v>
      </c>
      <c r="C10" s="48"/>
      <c r="D10" s="53">
        <v>1900.0</v>
      </c>
      <c r="E10" s="50">
        <f t="shared" si="1"/>
        <v>2250</v>
      </c>
      <c r="F10" s="50">
        <f t="shared" si="2"/>
        <v>2317.5</v>
      </c>
      <c r="G10" s="50">
        <f t="shared" si="3"/>
        <v>2363.1525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20</v>
      </c>
      <c r="B11" s="52" t="s">
        <v>21</v>
      </c>
      <c r="C11" s="78"/>
      <c r="D11" s="53">
        <v>1400.0</v>
      </c>
      <c r="E11" s="50">
        <f t="shared" si="1"/>
        <v>1750</v>
      </c>
      <c r="F11" s="50">
        <f t="shared" si="2"/>
        <v>1802.5</v>
      </c>
      <c r="G11" s="50">
        <f t="shared" si="3"/>
        <v>1838.0075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35</v>
      </c>
      <c r="B12" s="37" t="s">
        <v>36</v>
      </c>
      <c r="C12" s="58"/>
      <c r="D12" s="86">
        <v>1250.0</v>
      </c>
      <c r="E12" s="40">
        <f t="shared" si="1"/>
        <v>1600</v>
      </c>
      <c r="F12" s="40">
        <f t="shared" si="2"/>
        <v>1648</v>
      </c>
      <c r="G12" s="40">
        <f t="shared" si="3"/>
        <v>1680.464</v>
      </c>
      <c r="H12" s="51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7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7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A28" s="47"/>
      <c r="B28" s="47"/>
      <c r="C28" s="43"/>
      <c r="D28" s="66"/>
      <c r="E28" s="44"/>
      <c r="F28" s="45"/>
      <c r="G28" s="45"/>
      <c r="H28" s="67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68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D74" s="54"/>
      <c r="E74" s="44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</row>
    <row r="85">
      <c r="D85" s="5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973">
      <c r="E973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2.5"/>
    <col customWidth="1" min="7" max="7" width="12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229</v>
      </c>
      <c r="B5" s="5" t="s">
        <v>230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231</v>
      </c>
      <c r="F8" s="20" t="s">
        <v>12</v>
      </c>
      <c r="G8" s="21" t="s">
        <v>232</v>
      </c>
      <c r="H8" s="20" t="s">
        <v>14</v>
      </c>
    </row>
    <row r="9">
      <c r="A9" s="52" t="s">
        <v>63</v>
      </c>
      <c r="B9" s="37" t="s">
        <v>159</v>
      </c>
      <c r="C9" s="58"/>
      <c r="D9" s="59">
        <v>1800.0</v>
      </c>
      <c r="E9" s="40">
        <f t="shared" ref="E9:E11" si="1">D9+400</f>
        <v>2200</v>
      </c>
      <c r="F9" s="40">
        <f t="shared" ref="F9:F11" si="2">E9*3%+E9</f>
        <v>2266</v>
      </c>
      <c r="G9" s="40">
        <f t="shared" ref="G9:G11" si="3">E9*4*0.8%*107%+E9*1.5%*107%+E9</f>
        <v>2310.638</v>
      </c>
      <c r="H9" s="60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35</v>
      </c>
      <c r="B10" s="23" t="s">
        <v>158</v>
      </c>
      <c r="C10" s="24"/>
      <c r="D10" s="90">
        <v>1900.0</v>
      </c>
      <c r="E10" s="26">
        <f t="shared" si="1"/>
        <v>2300</v>
      </c>
      <c r="F10" s="26">
        <f t="shared" si="2"/>
        <v>2369</v>
      </c>
      <c r="G10" s="26">
        <f t="shared" si="3"/>
        <v>2415.667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20</v>
      </c>
      <c r="B11" s="23" t="s">
        <v>206</v>
      </c>
      <c r="C11" s="24"/>
      <c r="D11" s="90">
        <v>2150.0</v>
      </c>
      <c r="E11" s="26">
        <f t="shared" si="1"/>
        <v>2550</v>
      </c>
      <c r="F11" s="26">
        <f t="shared" si="2"/>
        <v>2626.5</v>
      </c>
      <c r="G11" s="26">
        <f t="shared" si="3"/>
        <v>2678.2395</v>
      </c>
      <c r="H11" s="60" t="s">
        <v>31</v>
      </c>
    </row>
    <row r="12">
      <c r="C12" s="43"/>
      <c r="D12" s="44"/>
      <c r="E12" s="68"/>
      <c r="F12" s="45"/>
      <c r="G12" s="46"/>
    </row>
    <row r="13">
      <c r="C13" s="43"/>
      <c r="D13" s="44"/>
      <c r="E13" s="45"/>
      <c r="F13" s="45"/>
      <c r="G13" s="46"/>
    </row>
    <row r="14">
      <c r="C14" s="43"/>
      <c r="D14" s="44"/>
      <c r="E14" s="45"/>
      <c r="F14" s="45"/>
      <c r="G14" s="46"/>
    </row>
    <row r="15">
      <c r="C15" s="43"/>
      <c r="D15" s="44"/>
      <c r="E15" s="45"/>
      <c r="F15" s="45"/>
      <c r="G15" s="46"/>
    </row>
    <row r="16">
      <c r="C16" s="43"/>
      <c r="D16" s="44"/>
      <c r="E16" s="45"/>
      <c r="F16" s="45"/>
      <c r="G16" s="46"/>
    </row>
    <row r="17">
      <c r="C17" s="43"/>
      <c r="D17" s="44"/>
      <c r="E17" s="45"/>
      <c r="F17" s="45"/>
      <c r="G17" s="46"/>
    </row>
    <row r="18">
      <c r="C18" s="43"/>
      <c r="D18" s="44"/>
      <c r="E18" s="45"/>
      <c r="F18" s="45"/>
      <c r="G18" s="46"/>
    </row>
    <row r="19">
      <c r="C19" s="43"/>
      <c r="D19" s="44"/>
      <c r="E19" s="45"/>
      <c r="F19" s="45"/>
      <c r="G19" s="46"/>
    </row>
    <row r="20">
      <c r="C20" s="43"/>
      <c r="D20" s="44"/>
      <c r="E20" s="45"/>
      <c r="F20" s="45"/>
      <c r="G20" s="46"/>
    </row>
    <row r="21">
      <c r="C21" s="43"/>
      <c r="D21" s="44"/>
      <c r="E21" s="45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</row>
    <row r="56">
      <c r="C56" s="43"/>
      <c r="D56" s="44"/>
    </row>
    <row r="57">
      <c r="C57" s="43"/>
      <c r="D57" s="44"/>
    </row>
    <row r="58">
      <c r="C58" s="43"/>
      <c r="D58" s="44"/>
    </row>
    <row r="59">
      <c r="C59" s="43"/>
      <c r="D59" s="44"/>
    </row>
    <row r="60">
      <c r="C60" s="43"/>
      <c r="D60" s="44"/>
    </row>
    <row r="61">
      <c r="C61" s="43"/>
      <c r="D61" s="44"/>
    </row>
    <row r="62">
      <c r="C62" s="43"/>
      <c r="D62" s="44"/>
    </row>
    <row r="63">
      <c r="C63" s="43"/>
      <c r="D63" s="44"/>
    </row>
    <row r="64">
      <c r="C64" s="43"/>
      <c r="D64" s="44"/>
    </row>
    <row r="65">
      <c r="C65" s="43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  <c r="D954" s="44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233</v>
      </c>
      <c r="B5" s="5" t="s">
        <v>234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235</v>
      </c>
      <c r="F8" s="20" t="s">
        <v>12</v>
      </c>
      <c r="G8" s="21" t="s">
        <v>236</v>
      </c>
      <c r="H8" s="20" t="s">
        <v>14</v>
      </c>
    </row>
    <row r="9">
      <c r="A9" s="52" t="s">
        <v>107</v>
      </c>
      <c r="B9" s="37" t="s">
        <v>237</v>
      </c>
      <c r="C9" s="58"/>
      <c r="D9" s="86">
        <v>1550.0</v>
      </c>
      <c r="E9" s="40">
        <f>D9+400</f>
        <v>1950</v>
      </c>
      <c r="F9" s="40">
        <f>E9*3%+E9</f>
        <v>2008.5</v>
      </c>
      <c r="G9" s="40">
        <f>E9*4*0.8%*107%+E9*1.5%*107%+E9</f>
        <v>2048.0655</v>
      </c>
      <c r="H9" s="51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79"/>
      <c r="B10" s="79"/>
      <c r="C10" s="29"/>
      <c r="D10" s="84"/>
      <c r="E10" s="81"/>
      <c r="F10" s="81"/>
      <c r="G10" s="81"/>
      <c r="H10" s="8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79"/>
      <c r="D13" s="80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68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978">
      <c r="E978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238</v>
      </c>
      <c r="B5" s="5" t="s">
        <v>239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240</v>
      </c>
      <c r="F8" s="20" t="s">
        <v>12</v>
      </c>
      <c r="G8" s="21" t="s">
        <v>241</v>
      </c>
      <c r="H8" s="20" t="s">
        <v>14</v>
      </c>
    </row>
    <row r="9">
      <c r="A9" s="48" t="s">
        <v>130</v>
      </c>
      <c r="B9" s="37" t="s">
        <v>242</v>
      </c>
      <c r="C9" s="58"/>
      <c r="D9" s="86">
        <v>2850.0</v>
      </c>
      <c r="E9" s="40">
        <f t="shared" ref="E9:E10" si="1">D9+400</f>
        <v>3250</v>
      </c>
      <c r="F9" s="40">
        <f t="shared" ref="F9:F10" si="2">E9*3%+E9</f>
        <v>3347.5</v>
      </c>
      <c r="G9" s="40">
        <f t="shared" ref="G9:G10" si="3">E9*4*0.8%*107%+E9*1.5%*107%+E9</f>
        <v>3413.4425</v>
      </c>
      <c r="H9" s="51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243</v>
      </c>
      <c r="C10" s="78"/>
      <c r="D10" s="53">
        <v>3250.0</v>
      </c>
      <c r="E10" s="50">
        <f t="shared" si="1"/>
        <v>3650</v>
      </c>
      <c r="F10" s="50">
        <f t="shared" si="2"/>
        <v>3759.5</v>
      </c>
      <c r="G10" s="50">
        <f t="shared" si="3"/>
        <v>3833.5585</v>
      </c>
      <c r="H10" s="57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79"/>
      <c r="D14" s="80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979">
      <c r="E97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54</v>
      </c>
      <c r="B5" s="5" t="s">
        <v>244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245</v>
      </c>
      <c r="F8" s="20" t="s">
        <v>12</v>
      </c>
      <c r="G8" s="21" t="s">
        <v>246</v>
      </c>
      <c r="H8" s="20" t="s">
        <v>14</v>
      </c>
    </row>
    <row r="9">
      <c r="A9" s="52" t="s">
        <v>58</v>
      </c>
      <c r="B9" s="52" t="s">
        <v>194</v>
      </c>
      <c r="C9" s="48"/>
      <c r="D9" s="53">
        <v>3500.0</v>
      </c>
      <c r="E9" s="50">
        <f t="shared" ref="E9:E10" si="1">D9+400</f>
        <v>3900</v>
      </c>
      <c r="F9" s="50">
        <f t="shared" ref="F9:F10" si="2">E9*3%+E9</f>
        <v>4017</v>
      </c>
      <c r="G9" s="50">
        <f t="shared" ref="G9:G10" si="3">E9*4*0.8%*107%+E9*1.5%*107%+E9</f>
        <v>4096.131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243</v>
      </c>
      <c r="C10" s="78"/>
      <c r="D10" s="53">
        <v>3600.0</v>
      </c>
      <c r="E10" s="50">
        <f t="shared" si="1"/>
        <v>4000</v>
      </c>
      <c r="F10" s="50">
        <f t="shared" si="2"/>
        <v>4120</v>
      </c>
      <c r="G10" s="50">
        <f t="shared" si="3"/>
        <v>4201.16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79"/>
      <c r="D14" s="80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979">
      <c r="E97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247</v>
      </c>
      <c r="B5" s="5" t="s">
        <v>248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249</v>
      </c>
      <c r="F8" s="20" t="s">
        <v>12</v>
      </c>
      <c r="G8" s="21" t="s">
        <v>250</v>
      </c>
      <c r="H8" s="20" t="s">
        <v>14</v>
      </c>
    </row>
    <row r="9">
      <c r="A9" s="48" t="s">
        <v>58</v>
      </c>
      <c r="B9" s="37" t="s">
        <v>251</v>
      </c>
      <c r="C9" s="58"/>
      <c r="D9" s="86">
        <v>2700.0</v>
      </c>
      <c r="E9" s="40">
        <f t="shared" ref="E9:E14" si="1">D9+400</f>
        <v>3100</v>
      </c>
      <c r="F9" s="40">
        <f t="shared" ref="F9:F14" si="2">E9*3%+E9</f>
        <v>3193</v>
      </c>
      <c r="G9" s="40">
        <f t="shared" ref="G9:G14" si="3">E9*4*0.8%*107%+E9*1.5%*107%+E9</f>
        <v>3255.899</v>
      </c>
      <c r="H9" s="60" t="s">
        <v>172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8" t="s">
        <v>194</v>
      </c>
      <c r="C10" s="58"/>
      <c r="D10" s="86">
        <v>3000.0</v>
      </c>
      <c r="E10" s="40">
        <f t="shared" si="1"/>
        <v>3400</v>
      </c>
      <c r="F10" s="40">
        <f t="shared" si="2"/>
        <v>3502</v>
      </c>
      <c r="G10" s="40">
        <f t="shared" si="3"/>
        <v>3570.986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130</v>
      </c>
      <c r="B11" s="34" t="s">
        <v>243</v>
      </c>
      <c r="C11" s="34"/>
      <c r="D11" s="96">
        <v>4100.0</v>
      </c>
      <c r="E11" s="26">
        <f t="shared" si="1"/>
        <v>4500</v>
      </c>
      <c r="F11" s="26">
        <f t="shared" si="2"/>
        <v>4635</v>
      </c>
      <c r="G11" s="26">
        <f t="shared" si="3"/>
        <v>4726.305</v>
      </c>
      <c r="H11" s="92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20</v>
      </c>
      <c r="B12" s="34" t="s">
        <v>206</v>
      </c>
      <c r="C12" s="34"/>
      <c r="D12" s="96">
        <v>2450.0</v>
      </c>
      <c r="E12" s="26">
        <f t="shared" si="1"/>
        <v>2850</v>
      </c>
      <c r="F12" s="26">
        <f t="shared" si="2"/>
        <v>2935.5</v>
      </c>
      <c r="G12" s="26">
        <f t="shared" si="3"/>
        <v>2993.3265</v>
      </c>
      <c r="H12" s="92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35</v>
      </c>
      <c r="B13" s="34" t="s">
        <v>158</v>
      </c>
      <c r="C13" s="42"/>
      <c r="D13" s="96">
        <v>2400.0</v>
      </c>
      <c r="E13" s="26">
        <f t="shared" si="1"/>
        <v>2800</v>
      </c>
      <c r="F13" s="26">
        <f t="shared" si="2"/>
        <v>2884</v>
      </c>
      <c r="G13" s="26">
        <f t="shared" si="3"/>
        <v>2940.812</v>
      </c>
      <c r="H13" s="92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35</v>
      </c>
      <c r="B14" s="34" t="s">
        <v>252</v>
      </c>
      <c r="C14" s="42"/>
      <c r="D14" s="96">
        <v>2150.0</v>
      </c>
      <c r="E14" s="26">
        <f t="shared" si="1"/>
        <v>2550</v>
      </c>
      <c r="F14" s="26">
        <f t="shared" si="2"/>
        <v>2626.5</v>
      </c>
      <c r="G14" s="26">
        <f t="shared" si="3"/>
        <v>2678.2395</v>
      </c>
      <c r="H14" s="92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979">
      <c r="E97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75"/>
    <col customWidth="1" min="6" max="6" width="13.88"/>
    <col customWidth="1" min="7" max="7" width="13.63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253</v>
      </c>
      <c r="B5" s="5" t="s">
        <v>254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255</v>
      </c>
      <c r="F8" s="20" t="s">
        <v>12</v>
      </c>
      <c r="G8" s="21" t="s">
        <v>256</v>
      </c>
      <c r="H8" s="20" t="s">
        <v>14</v>
      </c>
    </row>
    <row r="9">
      <c r="A9" s="52" t="s">
        <v>20</v>
      </c>
      <c r="B9" s="52" t="s">
        <v>257</v>
      </c>
      <c r="C9" s="78"/>
      <c r="D9" s="61">
        <v>1500.0</v>
      </c>
      <c r="E9" s="50">
        <f>D9+350</f>
        <v>1850</v>
      </c>
      <c r="F9" s="50">
        <f>E9*3%+E9</f>
        <v>1905.5</v>
      </c>
      <c r="G9" s="50">
        <f>E9*4*0.8%*107%+E9*1.5%*107%+E9</f>
        <v>1943.0365</v>
      </c>
      <c r="H9" s="97">
        <v>25.0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79"/>
      <c r="B10" s="29"/>
      <c r="C10" s="98"/>
      <c r="D10" s="81"/>
      <c r="E10" s="81"/>
      <c r="F10" s="81"/>
      <c r="G10" s="82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29"/>
      <c r="C11" s="99"/>
      <c r="D11" s="81"/>
      <c r="E11" s="81"/>
      <c r="F11" s="81"/>
      <c r="G11" s="82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"/>
      <c r="B12" s="29"/>
      <c r="C12" s="99"/>
      <c r="D12" s="81"/>
      <c r="E12" s="81"/>
      <c r="F12" s="81"/>
      <c r="G12" s="82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9"/>
      <c r="B13" s="29"/>
      <c r="C13" s="99"/>
      <c r="D13" s="81"/>
      <c r="E13" s="81"/>
      <c r="F13" s="81"/>
      <c r="G13" s="82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29"/>
      <c r="C14" s="99"/>
      <c r="D14" s="81"/>
      <c r="E14" s="81"/>
      <c r="F14" s="81"/>
      <c r="G14" s="82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99"/>
      <c r="D15" s="81"/>
      <c r="E15" s="81"/>
      <c r="F15" s="81"/>
      <c r="G15" s="82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B16" s="47"/>
      <c r="C16" s="43"/>
      <c r="D16" s="44"/>
      <c r="E16" s="45"/>
      <c r="F16" s="45"/>
      <c r="G16" s="67"/>
    </row>
    <row r="17">
      <c r="A17" s="47"/>
      <c r="B17" s="47"/>
      <c r="C17" s="43"/>
      <c r="D17" s="44"/>
      <c r="E17" s="45"/>
      <c r="F17" s="45"/>
      <c r="G17" s="67"/>
    </row>
    <row r="18">
      <c r="A18" s="47"/>
      <c r="B18" s="47"/>
      <c r="C18" s="43"/>
      <c r="D18" s="44"/>
      <c r="E18" s="45"/>
      <c r="F18" s="45"/>
      <c r="G18" s="67"/>
    </row>
    <row r="19">
      <c r="C19" s="43"/>
      <c r="D19" s="44"/>
      <c r="E19" s="45"/>
      <c r="F19" s="45"/>
      <c r="G19" s="46"/>
    </row>
    <row r="20">
      <c r="C20" s="43"/>
      <c r="D20" s="44"/>
      <c r="E20" s="68"/>
      <c r="F20" s="45"/>
      <c r="G20" s="46"/>
    </row>
    <row r="21">
      <c r="C21" s="43"/>
      <c r="D21" s="44"/>
      <c r="E21" s="45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</row>
    <row r="65">
      <c r="C65" s="43"/>
      <c r="D65" s="44"/>
    </row>
    <row r="66">
      <c r="C66" s="43"/>
      <c r="D66" s="44"/>
    </row>
    <row r="67">
      <c r="C67" s="43"/>
      <c r="D67" s="44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  <c r="D963" s="44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2.5"/>
    <col customWidth="1" min="7" max="7" width="12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258</v>
      </c>
      <c r="B5" s="5" t="s">
        <v>259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260</v>
      </c>
      <c r="F8" s="20" t="s">
        <v>12</v>
      </c>
      <c r="G8" s="21" t="s">
        <v>261</v>
      </c>
      <c r="H8" s="20" t="s">
        <v>14</v>
      </c>
    </row>
    <row r="9">
      <c r="A9" s="52" t="s">
        <v>130</v>
      </c>
      <c r="B9" s="52" t="s">
        <v>131</v>
      </c>
      <c r="C9" s="65"/>
      <c r="D9" s="61">
        <v>3200.0</v>
      </c>
      <c r="E9" s="50">
        <f t="shared" ref="E9:E13" si="1">D9+350</f>
        <v>3550</v>
      </c>
      <c r="F9" s="50">
        <f t="shared" ref="F9:F13" si="2">E9*3%+E9</f>
        <v>3656.5</v>
      </c>
      <c r="G9" s="50">
        <f t="shared" ref="G9:G13" si="3">E9*4*0.8%*107%+E9*1.5%*107%+E9</f>
        <v>3728.5295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22" t="s">
        <v>104</v>
      </c>
      <c r="B10" s="23" t="s">
        <v>262</v>
      </c>
      <c r="C10" s="24"/>
      <c r="D10" s="90">
        <v>1750.0</v>
      </c>
      <c r="E10" s="26">
        <f t="shared" si="1"/>
        <v>2100</v>
      </c>
      <c r="F10" s="50">
        <f t="shared" si="2"/>
        <v>2163</v>
      </c>
      <c r="G10" s="26">
        <f t="shared" si="3"/>
        <v>2205.609</v>
      </c>
      <c r="H10" s="56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137</v>
      </c>
      <c r="B11" s="52" t="s">
        <v>176</v>
      </c>
      <c r="C11" s="65"/>
      <c r="D11" s="61">
        <v>1350.0</v>
      </c>
      <c r="E11" s="50">
        <f t="shared" si="1"/>
        <v>1700</v>
      </c>
      <c r="F11" s="50">
        <f t="shared" si="2"/>
        <v>1751</v>
      </c>
      <c r="G11" s="50">
        <f t="shared" si="3"/>
        <v>1785.493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35</v>
      </c>
      <c r="B12" s="52" t="s">
        <v>36</v>
      </c>
      <c r="C12" s="78"/>
      <c r="D12" s="61">
        <v>1250.0</v>
      </c>
      <c r="E12" s="50">
        <f t="shared" si="1"/>
        <v>1600</v>
      </c>
      <c r="F12" s="50">
        <f t="shared" si="2"/>
        <v>1648</v>
      </c>
      <c r="G12" s="50">
        <f t="shared" si="3"/>
        <v>1680.464</v>
      </c>
      <c r="H12" s="100">
        <v>24.0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25</v>
      </c>
      <c r="B13" s="52" t="s">
        <v>53</v>
      </c>
      <c r="C13" s="78"/>
      <c r="D13" s="61">
        <v>1100.0</v>
      </c>
      <c r="E13" s="50">
        <f t="shared" si="1"/>
        <v>1450</v>
      </c>
      <c r="F13" s="50">
        <f t="shared" si="2"/>
        <v>1493.5</v>
      </c>
      <c r="G13" s="50">
        <f t="shared" si="3"/>
        <v>1522.9205</v>
      </c>
      <c r="H13" s="5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29"/>
      <c r="C14" s="98"/>
      <c r="D14" s="81"/>
      <c r="E14" s="81"/>
      <c r="F14" s="81"/>
      <c r="G14" s="82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99"/>
      <c r="D15" s="81"/>
      <c r="E15" s="81"/>
      <c r="F15" s="81"/>
      <c r="G15" s="82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29"/>
      <c r="C16" s="99"/>
      <c r="D16" s="81"/>
      <c r="E16" s="81"/>
      <c r="F16" s="81"/>
      <c r="G16" s="82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29"/>
      <c r="C17" s="99"/>
      <c r="D17" s="81"/>
      <c r="E17" s="81"/>
      <c r="F17" s="81"/>
      <c r="G17" s="82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9"/>
      <c r="D18" s="81"/>
      <c r="E18" s="81"/>
      <c r="F18" s="81"/>
      <c r="G18" s="82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9"/>
      <c r="D19" s="81"/>
      <c r="E19" s="81"/>
      <c r="F19" s="81"/>
      <c r="G19" s="82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B20" s="47"/>
      <c r="C20" s="43"/>
      <c r="D20" s="44"/>
      <c r="E20" s="45"/>
      <c r="F20" s="45"/>
      <c r="G20" s="67"/>
    </row>
    <row r="21">
      <c r="A21" s="47"/>
      <c r="B21" s="47"/>
      <c r="C21" s="43"/>
      <c r="D21" s="44"/>
      <c r="E21" s="45"/>
      <c r="F21" s="45"/>
      <c r="G21" s="67"/>
    </row>
    <row r="22">
      <c r="A22" s="47"/>
      <c r="B22" s="47"/>
      <c r="C22" s="43"/>
      <c r="D22" s="44"/>
      <c r="E22" s="45"/>
      <c r="F22" s="45"/>
      <c r="G22" s="67"/>
    </row>
    <row r="23">
      <c r="C23" s="43"/>
      <c r="D23" s="44"/>
      <c r="E23" s="45"/>
      <c r="F23" s="45"/>
      <c r="G23" s="46"/>
    </row>
    <row r="24">
      <c r="C24" s="43"/>
      <c r="D24" s="44"/>
      <c r="E24" s="68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  <c r="D77" s="44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  <c r="D967" s="44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6" width="13.5"/>
    <col customWidth="1" min="7" max="7" width="13.75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263</v>
      </c>
      <c r="B5" s="5" t="s">
        <v>264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265</v>
      </c>
      <c r="F8" s="20" t="s">
        <v>12</v>
      </c>
      <c r="G8" s="21" t="s">
        <v>266</v>
      </c>
      <c r="H8" s="20" t="s">
        <v>14</v>
      </c>
    </row>
    <row r="9">
      <c r="A9" s="52" t="s">
        <v>58</v>
      </c>
      <c r="B9" s="52" t="s">
        <v>267</v>
      </c>
      <c r="C9" s="65"/>
      <c r="D9" s="61">
        <v>3400.0</v>
      </c>
      <c r="E9" s="50">
        <f t="shared" ref="E9:E11" si="1">D9+400</f>
        <v>3800</v>
      </c>
      <c r="F9" s="50">
        <f t="shared" ref="F9:F11" si="2">E9*2%*107%+E9</f>
        <v>3881.32</v>
      </c>
      <c r="G9" s="50">
        <f t="shared" ref="G9:G11" si="3">E9*4*0.8%*107%+E9*1.5%*107%+E9</f>
        <v>3991.102</v>
      </c>
      <c r="H9" s="97">
        <v>25.0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25</v>
      </c>
      <c r="B10" s="37" t="s">
        <v>39</v>
      </c>
      <c r="C10" s="78"/>
      <c r="D10" s="61">
        <v>1450.0</v>
      </c>
      <c r="E10" s="50">
        <f t="shared" si="1"/>
        <v>1850</v>
      </c>
      <c r="F10" s="50">
        <f t="shared" si="2"/>
        <v>1889.59</v>
      </c>
      <c r="G10" s="50">
        <f t="shared" si="3"/>
        <v>1943.0365</v>
      </c>
      <c r="H10" s="97">
        <v>25.0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107</v>
      </c>
      <c r="B11" s="52" t="s">
        <v>108</v>
      </c>
      <c r="C11" s="65"/>
      <c r="D11" s="61">
        <v>1400.0</v>
      </c>
      <c r="E11" s="50">
        <f t="shared" si="1"/>
        <v>1800</v>
      </c>
      <c r="F11" s="50">
        <f t="shared" si="2"/>
        <v>1838.52</v>
      </c>
      <c r="G11" s="50">
        <f t="shared" si="3"/>
        <v>1890.522</v>
      </c>
      <c r="H11" s="97">
        <v>25.0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"/>
      <c r="B12" s="79"/>
      <c r="C12" s="99"/>
      <c r="D12" s="81"/>
      <c r="E12" s="81"/>
      <c r="F12" s="81"/>
      <c r="G12" s="82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29"/>
      <c r="C13" s="99"/>
      <c r="D13" s="81"/>
      <c r="E13" s="81"/>
      <c r="F13" s="81"/>
      <c r="G13" s="82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29"/>
      <c r="C14" s="98"/>
      <c r="D14" s="81"/>
      <c r="E14" s="81"/>
      <c r="F14" s="81"/>
      <c r="G14" s="82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98"/>
      <c r="D15" s="81"/>
      <c r="E15" s="81"/>
      <c r="F15" s="81"/>
      <c r="G15" s="82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98"/>
      <c r="D16" s="81"/>
      <c r="E16" s="81"/>
      <c r="F16" s="81"/>
      <c r="G16" s="82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99"/>
      <c r="D17" s="81"/>
      <c r="E17" s="81"/>
      <c r="F17" s="81"/>
      <c r="G17" s="82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29"/>
      <c r="C18" s="99"/>
      <c r="D18" s="81"/>
      <c r="E18" s="81"/>
      <c r="F18" s="81"/>
      <c r="G18" s="82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29"/>
      <c r="C19" s="99"/>
      <c r="D19" s="81"/>
      <c r="E19" s="81"/>
      <c r="F19" s="81"/>
      <c r="G19" s="82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9"/>
      <c r="D20" s="81"/>
      <c r="E20" s="81"/>
      <c r="F20" s="81"/>
      <c r="G20" s="82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9"/>
      <c r="D21" s="81"/>
      <c r="E21" s="81"/>
      <c r="F21" s="81"/>
      <c r="G21" s="82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B22" s="47"/>
      <c r="C22" s="43"/>
      <c r="D22" s="44"/>
      <c r="E22" s="45"/>
      <c r="F22" s="45"/>
      <c r="G22" s="67"/>
    </row>
    <row r="23">
      <c r="A23" s="47"/>
      <c r="B23" s="47"/>
      <c r="C23" s="43"/>
      <c r="D23" s="44"/>
      <c r="E23" s="45"/>
      <c r="F23" s="45"/>
      <c r="G23" s="67"/>
    </row>
    <row r="24">
      <c r="A24" s="47"/>
      <c r="B24" s="47"/>
      <c r="C24" s="43"/>
      <c r="D24" s="44"/>
      <c r="E24" s="45"/>
      <c r="F24" s="45"/>
      <c r="G24" s="67"/>
    </row>
    <row r="25">
      <c r="C25" s="43"/>
      <c r="D25" s="44"/>
      <c r="E25" s="45"/>
      <c r="F25" s="45"/>
      <c r="G25" s="46"/>
    </row>
    <row r="26">
      <c r="C26" s="43"/>
      <c r="D26" s="44"/>
      <c r="E26" s="68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  <c r="E68" s="45"/>
      <c r="F68" s="45"/>
      <c r="G68" s="46"/>
    </row>
    <row r="69">
      <c r="C69" s="43"/>
      <c r="D69" s="44"/>
      <c r="E69" s="45"/>
      <c r="F69" s="45"/>
      <c r="G69" s="46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  <c r="D77" s="44"/>
    </row>
    <row r="78">
      <c r="C78" s="43"/>
      <c r="D78" s="44"/>
    </row>
    <row r="79">
      <c r="C79" s="43"/>
      <c r="D79" s="44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  <c r="D969" s="44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63"/>
    <col customWidth="1" min="7" max="7" width="13.88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268</v>
      </c>
      <c r="B5" s="5" t="s">
        <v>269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270</v>
      </c>
      <c r="F8" s="20" t="s">
        <v>12</v>
      </c>
      <c r="G8" s="21" t="s">
        <v>271</v>
      </c>
      <c r="H8" s="20" t="s">
        <v>14</v>
      </c>
    </row>
    <row r="9">
      <c r="A9" s="72" t="s">
        <v>63</v>
      </c>
      <c r="B9" s="72" t="s">
        <v>134</v>
      </c>
      <c r="C9" s="73"/>
      <c r="D9" s="74">
        <v>1750.0</v>
      </c>
      <c r="E9" s="101">
        <f t="shared" ref="E9:E11" si="1">D9+350</f>
        <v>2100</v>
      </c>
      <c r="F9" s="102">
        <f t="shared" ref="F9:F11" si="2">E9*3%+E9</f>
        <v>2163</v>
      </c>
      <c r="G9" s="102">
        <f t="shared" ref="G9:G11" si="3">E9*4*0.8%*107%+E9*1.5%*107%+E9</f>
        <v>2205.609</v>
      </c>
      <c r="H9" s="103" t="s">
        <v>22</v>
      </c>
    </row>
    <row r="10">
      <c r="A10" s="48" t="s">
        <v>20</v>
      </c>
      <c r="B10" s="52" t="s">
        <v>272</v>
      </c>
      <c r="C10" s="78"/>
      <c r="D10" s="61">
        <v>1550.0</v>
      </c>
      <c r="E10" s="50">
        <f t="shared" si="1"/>
        <v>1900</v>
      </c>
      <c r="F10" s="102">
        <f t="shared" si="2"/>
        <v>1957</v>
      </c>
      <c r="G10" s="50">
        <f t="shared" si="3"/>
        <v>1995.551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146</v>
      </c>
      <c r="B11" s="52" t="s">
        <v>147</v>
      </c>
      <c r="C11" s="78"/>
      <c r="D11" s="61">
        <v>1150.0</v>
      </c>
      <c r="E11" s="50">
        <f t="shared" si="1"/>
        <v>1500</v>
      </c>
      <c r="F11" s="102">
        <f t="shared" si="2"/>
        <v>1545</v>
      </c>
      <c r="G11" s="50">
        <f t="shared" si="3"/>
        <v>1575.435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"/>
      <c r="B12" s="29"/>
      <c r="C12" s="9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29"/>
      <c r="C13" s="9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29"/>
      <c r="C14" s="9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B15" s="47"/>
      <c r="C15" s="43"/>
      <c r="D15" s="66"/>
      <c r="E15" s="44"/>
      <c r="F15" s="45"/>
      <c r="G15" s="45"/>
      <c r="H15" s="67"/>
    </row>
    <row r="16">
      <c r="A16" s="47"/>
      <c r="B16" s="47"/>
      <c r="C16" s="43"/>
      <c r="D16" s="66"/>
      <c r="E16" s="44"/>
      <c r="F16" s="45"/>
      <c r="G16" s="45"/>
      <c r="H16" s="67"/>
    </row>
    <row r="17">
      <c r="A17" s="47"/>
      <c r="B17" s="47"/>
      <c r="C17" s="43"/>
      <c r="D17" s="66"/>
      <c r="E17" s="44"/>
      <c r="F17" s="45"/>
      <c r="G17" s="45"/>
      <c r="H17" s="67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68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</row>
    <row r="64">
      <c r="C64" s="43"/>
      <c r="D64" s="54"/>
      <c r="E64" s="44"/>
    </row>
    <row r="65">
      <c r="C65" s="43"/>
      <c r="D65" s="54"/>
      <c r="E65" s="44"/>
    </row>
    <row r="66">
      <c r="C66" s="43"/>
      <c r="D66" s="54"/>
      <c r="E66" s="44"/>
    </row>
    <row r="67">
      <c r="C67" s="43"/>
      <c r="D67" s="54"/>
      <c r="E67" s="44"/>
    </row>
    <row r="68">
      <c r="C68" s="43"/>
      <c r="D68" s="54"/>
      <c r="E68" s="44"/>
    </row>
    <row r="69">
      <c r="C69" s="43"/>
      <c r="D69" s="54"/>
      <c r="E69" s="44"/>
    </row>
    <row r="70">
      <c r="C70" s="43"/>
      <c r="D70" s="54"/>
      <c r="E70" s="44"/>
    </row>
    <row r="71">
      <c r="C71" s="43"/>
      <c r="D71" s="54"/>
      <c r="E71" s="44"/>
    </row>
    <row r="72">
      <c r="C72" s="43"/>
      <c r="D72" s="54"/>
      <c r="E72" s="44"/>
    </row>
    <row r="73">
      <c r="C73" s="43"/>
      <c r="D73" s="54"/>
    </row>
    <row r="74">
      <c r="C74" s="43"/>
      <c r="D74" s="54"/>
    </row>
    <row r="75">
      <c r="C75" s="43"/>
      <c r="D75" s="54"/>
    </row>
    <row r="76">
      <c r="C76" s="43"/>
      <c r="D76" s="54"/>
    </row>
    <row r="77">
      <c r="C77" s="43"/>
      <c r="D77" s="54"/>
    </row>
    <row r="78">
      <c r="C78" s="43"/>
      <c r="D78" s="54"/>
    </row>
    <row r="79">
      <c r="C79" s="43"/>
      <c r="D79" s="54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  <c r="E962" s="44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273</v>
      </c>
      <c r="B5" s="5" t="s">
        <v>274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275</v>
      </c>
      <c r="F8" s="20" t="s">
        <v>12</v>
      </c>
      <c r="G8" s="21" t="s">
        <v>276</v>
      </c>
      <c r="H8" s="20" t="s">
        <v>14</v>
      </c>
    </row>
    <row r="9">
      <c r="A9" s="72" t="s">
        <v>122</v>
      </c>
      <c r="B9" s="72" t="s">
        <v>277</v>
      </c>
      <c r="C9" s="104"/>
      <c r="D9" s="105">
        <v>1250.0</v>
      </c>
      <c r="E9" s="101">
        <f t="shared" ref="E9:E33" si="1">D9+350</f>
        <v>1600</v>
      </c>
      <c r="F9" s="102">
        <f t="shared" ref="F9:F33" si="2">E9*3%+E9</f>
        <v>1648</v>
      </c>
      <c r="G9" s="102">
        <f t="shared" ref="G9:G33" si="3">E9*4*0.8%*107%+E9*1.5%*107%+E9</f>
        <v>1680.464</v>
      </c>
      <c r="H9" s="106" t="s">
        <v>278</v>
      </c>
    </row>
    <row r="10" hidden="1">
      <c r="A10" s="52" t="s">
        <v>124</v>
      </c>
      <c r="B10" s="37" t="s">
        <v>152</v>
      </c>
      <c r="C10" s="62"/>
      <c r="D10" s="86">
        <v>1700.0</v>
      </c>
      <c r="E10" s="40">
        <f t="shared" si="1"/>
        <v>2050</v>
      </c>
      <c r="F10" s="40">
        <f t="shared" si="2"/>
        <v>2111.5</v>
      </c>
      <c r="G10" s="40">
        <f t="shared" si="3"/>
        <v>2153.0945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279</v>
      </c>
      <c r="C11" s="62"/>
      <c r="D11" s="86">
        <v>2000.0</v>
      </c>
      <c r="E11" s="40">
        <f t="shared" si="1"/>
        <v>2350</v>
      </c>
      <c r="F11" s="40">
        <f t="shared" si="2"/>
        <v>2420.5</v>
      </c>
      <c r="G11" s="40">
        <f t="shared" si="3"/>
        <v>2468.1815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48" t="s">
        <v>58</v>
      </c>
      <c r="B12" s="37" t="s">
        <v>59</v>
      </c>
      <c r="C12" s="62"/>
      <c r="D12" s="86">
        <v>2200.0</v>
      </c>
      <c r="E12" s="40">
        <f t="shared" si="1"/>
        <v>2550</v>
      </c>
      <c r="F12" s="40">
        <f t="shared" si="2"/>
        <v>2626.5</v>
      </c>
      <c r="G12" s="40">
        <f t="shared" si="3"/>
        <v>2678.2395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58</v>
      </c>
      <c r="B13" s="37" t="s">
        <v>280</v>
      </c>
      <c r="C13" s="62"/>
      <c r="D13" s="86">
        <v>2350.0</v>
      </c>
      <c r="E13" s="40">
        <f t="shared" si="1"/>
        <v>2700</v>
      </c>
      <c r="F13" s="40">
        <f t="shared" si="2"/>
        <v>2781</v>
      </c>
      <c r="G13" s="40">
        <f t="shared" si="3"/>
        <v>2835.783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2" t="s">
        <v>130</v>
      </c>
      <c r="B14" s="107" t="s">
        <v>131</v>
      </c>
      <c r="C14" s="108"/>
      <c r="D14" s="109">
        <v>3100.0</v>
      </c>
      <c r="E14" s="101">
        <f t="shared" si="1"/>
        <v>3450</v>
      </c>
      <c r="F14" s="102">
        <f t="shared" si="2"/>
        <v>3553.5</v>
      </c>
      <c r="G14" s="102">
        <f t="shared" si="3"/>
        <v>3623.5005</v>
      </c>
      <c r="H14" s="57" t="s">
        <v>22</v>
      </c>
    </row>
    <row r="15">
      <c r="A15" s="89" t="s">
        <v>60</v>
      </c>
      <c r="B15" s="52" t="s">
        <v>132</v>
      </c>
      <c r="C15" s="65"/>
      <c r="D15" s="53">
        <v>1700.0</v>
      </c>
      <c r="E15" s="101">
        <f t="shared" si="1"/>
        <v>2050</v>
      </c>
      <c r="F15" s="102">
        <f t="shared" si="2"/>
        <v>2111.5</v>
      </c>
      <c r="G15" s="102">
        <f t="shared" si="3"/>
        <v>2153.0945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45</v>
      </c>
      <c r="B16" s="52" t="s">
        <v>281</v>
      </c>
      <c r="C16" s="65"/>
      <c r="D16" s="53">
        <v>2050.0</v>
      </c>
      <c r="E16" s="101">
        <f t="shared" si="1"/>
        <v>2400</v>
      </c>
      <c r="F16" s="102">
        <f t="shared" si="2"/>
        <v>2472</v>
      </c>
      <c r="G16" s="102">
        <f t="shared" si="3"/>
        <v>2520.696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282</v>
      </c>
      <c r="B17" s="52" t="s">
        <v>283</v>
      </c>
      <c r="C17" s="65"/>
      <c r="D17" s="53">
        <v>1950.0</v>
      </c>
      <c r="E17" s="101">
        <f t="shared" si="1"/>
        <v>2300</v>
      </c>
      <c r="F17" s="102">
        <f t="shared" si="2"/>
        <v>2369</v>
      </c>
      <c r="G17" s="102">
        <f t="shared" si="3"/>
        <v>2415.667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2" t="s">
        <v>104</v>
      </c>
      <c r="B18" s="72" t="s">
        <v>284</v>
      </c>
      <c r="C18" s="73"/>
      <c r="D18" s="74">
        <v>1750.0</v>
      </c>
      <c r="E18" s="101">
        <f t="shared" si="1"/>
        <v>2100</v>
      </c>
      <c r="F18" s="102">
        <f t="shared" si="2"/>
        <v>2163</v>
      </c>
      <c r="G18" s="102">
        <f t="shared" si="3"/>
        <v>2205.609</v>
      </c>
      <c r="H18" s="103" t="s">
        <v>22</v>
      </c>
    </row>
    <row r="19">
      <c r="A19" s="52" t="s">
        <v>174</v>
      </c>
      <c r="B19" s="37" t="s">
        <v>285</v>
      </c>
      <c r="C19" s="62"/>
      <c r="D19" s="86">
        <v>1450.0</v>
      </c>
      <c r="E19" s="40">
        <f t="shared" si="1"/>
        <v>1800</v>
      </c>
      <c r="F19" s="40">
        <f t="shared" si="2"/>
        <v>1854</v>
      </c>
      <c r="G19" s="40">
        <f t="shared" si="3"/>
        <v>1890.522</v>
      </c>
      <c r="H19" s="60" t="s">
        <v>286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174</v>
      </c>
      <c r="B20" s="37" t="s">
        <v>175</v>
      </c>
      <c r="C20" s="62"/>
      <c r="D20" s="86">
        <v>2200.0</v>
      </c>
      <c r="E20" s="40">
        <f t="shared" si="1"/>
        <v>2550</v>
      </c>
      <c r="F20" s="40">
        <f t="shared" si="2"/>
        <v>2626.5</v>
      </c>
      <c r="G20" s="40">
        <f t="shared" si="3"/>
        <v>2678.2395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63</v>
      </c>
      <c r="B21" s="37" t="s">
        <v>113</v>
      </c>
      <c r="C21" s="62"/>
      <c r="D21" s="59">
        <v>1700.0</v>
      </c>
      <c r="E21" s="40">
        <f t="shared" si="1"/>
        <v>2050</v>
      </c>
      <c r="F21" s="40">
        <f t="shared" si="2"/>
        <v>2111.5</v>
      </c>
      <c r="G21" s="40">
        <f t="shared" si="3"/>
        <v>2153.0945</v>
      </c>
      <c r="H21" s="103" t="s">
        <v>22</v>
      </c>
    </row>
    <row r="22">
      <c r="A22" s="72" t="s">
        <v>63</v>
      </c>
      <c r="B22" s="72" t="s">
        <v>287</v>
      </c>
      <c r="C22" s="73"/>
      <c r="D22" s="74">
        <v>1850.0</v>
      </c>
      <c r="E22" s="101">
        <f t="shared" si="1"/>
        <v>2200</v>
      </c>
      <c r="F22" s="102">
        <f t="shared" si="2"/>
        <v>2266</v>
      </c>
      <c r="G22" s="102">
        <f t="shared" si="3"/>
        <v>2310.638</v>
      </c>
      <c r="H22" s="103" t="s">
        <v>22</v>
      </c>
    </row>
    <row r="23">
      <c r="A23" s="72" t="s">
        <v>137</v>
      </c>
      <c r="B23" s="72" t="s">
        <v>138</v>
      </c>
      <c r="C23" s="73"/>
      <c r="D23" s="74">
        <v>1500.0</v>
      </c>
      <c r="E23" s="101">
        <f t="shared" si="1"/>
        <v>1850</v>
      </c>
      <c r="F23" s="102">
        <f t="shared" si="2"/>
        <v>1905.5</v>
      </c>
      <c r="G23" s="102">
        <f t="shared" si="3"/>
        <v>1943.0365</v>
      </c>
      <c r="H23" s="103" t="s">
        <v>22</v>
      </c>
    </row>
    <row r="24">
      <c r="A24" s="52" t="s">
        <v>135</v>
      </c>
      <c r="B24" s="52" t="s">
        <v>136</v>
      </c>
      <c r="C24" s="48"/>
      <c r="D24" s="61">
        <v>1550.0</v>
      </c>
      <c r="E24" s="50">
        <f t="shared" si="1"/>
        <v>1900</v>
      </c>
      <c r="F24" s="50">
        <f t="shared" si="2"/>
        <v>1957</v>
      </c>
      <c r="G24" s="50">
        <f t="shared" si="3"/>
        <v>1995.551</v>
      </c>
      <c r="H24" s="75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20</v>
      </c>
      <c r="B25" s="52" t="s">
        <v>21</v>
      </c>
      <c r="C25" s="78"/>
      <c r="D25" s="61">
        <v>1150.0</v>
      </c>
      <c r="E25" s="50">
        <f t="shared" si="1"/>
        <v>1500</v>
      </c>
      <c r="F25" s="102">
        <f t="shared" si="2"/>
        <v>1545</v>
      </c>
      <c r="G25" s="50">
        <f t="shared" si="3"/>
        <v>1575.435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2" t="s">
        <v>20</v>
      </c>
      <c r="B26" s="72" t="s">
        <v>288</v>
      </c>
      <c r="C26" s="104"/>
      <c r="D26" s="105">
        <v>1550.0</v>
      </c>
      <c r="E26" s="101">
        <f t="shared" si="1"/>
        <v>1900</v>
      </c>
      <c r="F26" s="102">
        <f t="shared" si="2"/>
        <v>1957</v>
      </c>
      <c r="G26" s="102">
        <f t="shared" si="3"/>
        <v>1995.551</v>
      </c>
      <c r="H26" s="106" t="s">
        <v>31</v>
      </c>
    </row>
    <row r="27">
      <c r="A27" s="48" t="s">
        <v>35</v>
      </c>
      <c r="B27" s="52" t="s">
        <v>289</v>
      </c>
      <c r="C27" s="78"/>
      <c r="D27" s="61">
        <v>1300.0</v>
      </c>
      <c r="E27" s="101">
        <f t="shared" si="1"/>
        <v>1650</v>
      </c>
      <c r="F27" s="102">
        <f t="shared" si="2"/>
        <v>1699.5</v>
      </c>
      <c r="G27" s="102">
        <f t="shared" si="3"/>
        <v>1732.9785</v>
      </c>
      <c r="H27" s="106" t="s">
        <v>31</v>
      </c>
    </row>
    <row r="28" hidden="1">
      <c r="A28" s="52" t="s">
        <v>65</v>
      </c>
      <c r="B28" s="52" t="s">
        <v>66</v>
      </c>
      <c r="C28" s="48"/>
      <c r="D28" s="61">
        <v>1550.0</v>
      </c>
      <c r="E28" s="50">
        <f t="shared" si="1"/>
        <v>1900</v>
      </c>
      <c r="F28" s="50">
        <f t="shared" si="2"/>
        <v>1957</v>
      </c>
      <c r="G28" s="50">
        <f t="shared" si="3"/>
        <v>1995.551</v>
      </c>
      <c r="H28" s="75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67</v>
      </c>
      <c r="B29" s="52" t="s">
        <v>68</v>
      </c>
      <c r="C29" s="48"/>
      <c r="D29" s="61">
        <v>1100.0</v>
      </c>
      <c r="E29" s="50">
        <f t="shared" si="1"/>
        <v>1450</v>
      </c>
      <c r="F29" s="50">
        <f t="shared" si="2"/>
        <v>1493.5</v>
      </c>
      <c r="G29" s="50">
        <f t="shared" si="3"/>
        <v>1522.9205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69</v>
      </c>
      <c r="B30" s="52" t="s">
        <v>180</v>
      </c>
      <c r="C30" s="78"/>
      <c r="D30" s="61">
        <v>1250.0</v>
      </c>
      <c r="E30" s="101">
        <f t="shared" si="1"/>
        <v>1600</v>
      </c>
      <c r="F30" s="102">
        <f t="shared" si="2"/>
        <v>1648</v>
      </c>
      <c r="G30" s="102">
        <f t="shared" si="3"/>
        <v>1680.464</v>
      </c>
      <c r="H30" s="103" t="s">
        <v>22</v>
      </c>
    </row>
    <row r="31">
      <c r="A31" s="52" t="s">
        <v>144</v>
      </c>
      <c r="B31" s="52" t="s">
        <v>145</v>
      </c>
      <c r="C31" s="78"/>
      <c r="D31" s="61">
        <v>1250.0</v>
      </c>
      <c r="E31" s="101">
        <f t="shared" si="1"/>
        <v>1600</v>
      </c>
      <c r="F31" s="102">
        <f t="shared" si="2"/>
        <v>1648</v>
      </c>
      <c r="G31" s="102">
        <f t="shared" si="3"/>
        <v>1680.464</v>
      </c>
      <c r="H31" s="106" t="s">
        <v>31</v>
      </c>
    </row>
    <row r="32">
      <c r="A32" s="52" t="s">
        <v>146</v>
      </c>
      <c r="B32" s="52" t="s">
        <v>147</v>
      </c>
      <c r="C32" s="78"/>
      <c r="D32" s="61">
        <v>1100.0</v>
      </c>
      <c r="E32" s="101">
        <f t="shared" si="1"/>
        <v>1450</v>
      </c>
      <c r="F32" s="102">
        <f t="shared" si="2"/>
        <v>1493.5</v>
      </c>
      <c r="G32" s="102">
        <f t="shared" si="3"/>
        <v>1522.9205</v>
      </c>
      <c r="H32" s="106" t="s">
        <v>31</v>
      </c>
    </row>
    <row r="33">
      <c r="A33" s="52" t="s">
        <v>146</v>
      </c>
      <c r="B33" s="52" t="s">
        <v>147</v>
      </c>
      <c r="C33" s="78"/>
      <c r="D33" s="61">
        <v>1200.0</v>
      </c>
      <c r="E33" s="101">
        <f t="shared" si="1"/>
        <v>1550</v>
      </c>
      <c r="F33" s="102">
        <f t="shared" si="2"/>
        <v>1596.5</v>
      </c>
      <c r="G33" s="102">
        <f t="shared" si="3"/>
        <v>1627.9495</v>
      </c>
      <c r="H33" s="103" t="s">
        <v>22</v>
      </c>
    </row>
    <row r="34">
      <c r="A34" s="29"/>
      <c r="B34" s="29"/>
      <c r="C34" s="99"/>
      <c r="D34" s="84"/>
      <c r="E34" s="81"/>
      <c r="F34" s="81"/>
      <c r="G34" s="81"/>
      <c r="H34" s="110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B38" s="47"/>
      <c r="C38" s="43"/>
      <c r="D38" s="66"/>
      <c r="E38" s="44"/>
      <c r="F38" s="45"/>
      <c r="G38" s="45"/>
      <c r="H38" s="67"/>
    </row>
    <row r="39">
      <c r="A39" s="47"/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68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  <c r="E985" s="44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290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291</v>
      </c>
      <c r="B5" s="5" t="s">
        <v>292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293</v>
      </c>
      <c r="F8" s="20" t="s">
        <v>12</v>
      </c>
      <c r="G8" s="21" t="s">
        <v>294</v>
      </c>
      <c r="H8" s="20" t="s">
        <v>14</v>
      </c>
    </row>
    <row r="9">
      <c r="A9" s="52" t="s">
        <v>295</v>
      </c>
      <c r="B9" s="52" t="s">
        <v>296</v>
      </c>
      <c r="C9" s="48"/>
      <c r="D9" s="111">
        <v>2100.0</v>
      </c>
      <c r="E9" s="112">
        <f>D9+350</f>
        <v>2450</v>
      </c>
      <c r="F9" s="50">
        <f>E9*3%+E9</f>
        <v>2523.5</v>
      </c>
      <c r="G9" s="50">
        <f>E9*4*0.8%*107%+E9*1.5%*107%+E9</f>
        <v>2573.2105</v>
      </c>
      <c r="H9" s="57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B10" s="47"/>
      <c r="C10" s="43"/>
      <c r="D10" s="66"/>
      <c r="E10" s="44"/>
      <c r="F10" s="45"/>
      <c r="G10" s="45"/>
      <c r="H10" s="67"/>
    </row>
    <row r="11">
      <c r="A11" s="47"/>
      <c r="B11" s="47"/>
      <c r="C11" s="43"/>
      <c r="D11" s="66"/>
      <c r="E11" s="44"/>
      <c r="F11" s="45"/>
      <c r="G11" s="45"/>
      <c r="H11" s="67"/>
    </row>
    <row r="12">
      <c r="A12" s="47"/>
      <c r="B12" s="47"/>
      <c r="C12" s="43"/>
      <c r="D12" s="66"/>
      <c r="E12" s="44"/>
      <c r="F12" s="45"/>
      <c r="G12" s="45"/>
      <c r="H12" s="67"/>
    </row>
    <row r="13">
      <c r="C13" s="43"/>
      <c r="D13" s="54"/>
      <c r="E13" s="44"/>
      <c r="F13" s="45"/>
      <c r="G13" s="45"/>
      <c r="H13" s="46"/>
    </row>
    <row r="14">
      <c r="C14" s="43"/>
      <c r="D14" s="54"/>
      <c r="E14" s="44"/>
      <c r="F14" s="68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  <c r="E65" s="44"/>
    </row>
    <row r="66">
      <c r="D66" s="54"/>
      <c r="E66" s="44"/>
    </row>
    <row r="67">
      <c r="D67" s="54"/>
      <c r="E67" s="44"/>
    </row>
    <row r="68">
      <c r="D68" s="54"/>
    </row>
    <row r="69">
      <c r="D69" s="54"/>
    </row>
    <row r="70">
      <c r="D70" s="54"/>
    </row>
    <row r="71">
      <c r="D71" s="54"/>
    </row>
    <row r="72">
      <c r="D72" s="54"/>
    </row>
    <row r="73">
      <c r="D73" s="54"/>
    </row>
    <row r="74">
      <c r="D74" s="54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957">
      <c r="E95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297</v>
      </c>
      <c r="B5" s="5" t="s">
        <v>298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299</v>
      </c>
      <c r="F8" s="20" t="s">
        <v>12</v>
      </c>
      <c r="G8" s="21" t="s">
        <v>300</v>
      </c>
      <c r="H8" s="20" t="s">
        <v>14</v>
      </c>
    </row>
    <row r="9" hidden="1">
      <c r="A9" s="52" t="s">
        <v>124</v>
      </c>
      <c r="B9" s="52" t="s">
        <v>152</v>
      </c>
      <c r="C9" s="78"/>
      <c r="D9" s="113">
        <v>1700.0</v>
      </c>
      <c r="E9" s="50">
        <f t="shared" ref="E9:E40" si="1">D9+350</f>
        <v>2050</v>
      </c>
      <c r="F9" s="50">
        <f t="shared" ref="F9:F40" si="2">E9*3%+E9</f>
        <v>2111.5</v>
      </c>
      <c r="G9" s="50">
        <f t="shared" ref="G9:G40" si="3">E9*4*0.8%*107%+E9*1.5%*107%+E9</f>
        <v>2153.0945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48" t="s">
        <v>58</v>
      </c>
      <c r="B10" s="52" t="s">
        <v>301</v>
      </c>
      <c r="C10" s="78"/>
      <c r="D10" s="113">
        <v>2150.0</v>
      </c>
      <c r="E10" s="50">
        <f t="shared" si="1"/>
        <v>2500</v>
      </c>
      <c r="F10" s="50">
        <f t="shared" si="2"/>
        <v>2575</v>
      </c>
      <c r="G10" s="50">
        <f t="shared" si="3"/>
        <v>2625.725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52" t="s">
        <v>280</v>
      </c>
      <c r="C11" s="78"/>
      <c r="D11" s="111">
        <v>2700.0</v>
      </c>
      <c r="E11" s="112">
        <f t="shared" si="1"/>
        <v>3050</v>
      </c>
      <c r="F11" s="50">
        <f t="shared" si="2"/>
        <v>3141.5</v>
      </c>
      <c r="G11" s="50">
        <f t="shared" si="3"/>
        <v>3203.3845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48" t="s">
        <v>131</v>
      </c>
      <c r="C12" s="65"/>
      <c r="D12" s="113">
        <v>3200.0</v>
      </c>
      <c r="E12" s="50">
        <f t="shared" si="1"/>
        <v>3550</v>
      </c>
      <c r="F12" s="50">
        <f t="shared" si="2"/>
        <v>3656.5</v>
      </c>
      <c r="G12" s="50">
        <f t="shared" si="3"/>
        <v>3728.5295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302</v>
      </c>
      <c r="C13" s="65"/>
      <c r="D13" s="111">
        <v>4000.0</v>
      </c>
      <c r="E13" s="112">
        <f t="shared" si="1"/>
        <v>4350</v>
      </c>
      <c r="F13" s="50">
        <f t="shared" si="2"/>
        <v>4480.5</v>
      </c>
      <c r="G13" s="50">
        <f t="shared" si="3"/>
        <v>4568.7615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60</v>
      </c>
      <c r="B14" s="52" t="s">
        <v>61</v>
      </c>
      <c r="C14" s="65"/>
      <c r="D14" s="111">
        <v>1650.0</v>
      </c>
      <c r="E14" s="112">
        <f t="shared" si="1"/>
        <v>2000</v>
      </c>
      <c r="F14" s="50">
        <f t="shared" si="2"/>
        <v>2060</v>
      </c>
      <c r="G14" s="50">
        <f t="shared" si="3"/>
        <v>2100.58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48" t="s">
        <v>45</v>
      </c>
      <c r="B15" s="37" t="s">
        <v>62</v>
      </c>
      <c r="C15" s="38"/>
      <c r="D15" s="114">
        <v>2200.0</v>
      </c>
      <c r="E15" s="40">
        <f t="shared" si="1"/>
        <v>2550</v>
      </c>
      <c r="F15" s="40">
        <f t="shared" si="2"/>
        <v>2626.5</v>
      </c>
      <c r="G15" s="40">
        <f t="shared" si="3"/>
        <v>2678.2395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48" t="s">
        <v>45</v>
      </c>
      <c r="B16" s="37" t="s">
        <v>303</v>
      </c>
      <c r="C16" s="38"/>
      <c r="D16" s="114">
        <v>2650.0</v>
      </c>
      <c r="E16" s="40">
        <f t="shared" si="1"/>
        <v>3000</v>
      </c>
      <c r="F16" s="40">
        <f t="shared" si="2"/>
        <v>3090</v>
      </c>
      <c r="G16" s="40">
        <f t="shared" si="3"/>
        <v>3150.87</v>
      </c>
      <c r="H16" s="60" t="s">
        <v>47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36" t="s">
        <v>104</v>
      </c>
      <c r="B17" s="52" t="s">
        <v>304</v>
      </c>
      <c r="C17" s="65"/>
      <c r="D17" s="111">
        <v>1600.0</v>
      </c>
      <c r="E17" s="112">
        <f t="shared" si="1"/>
        <v>1950</v>
      </c>
      <c r="F17" s="50">
        <f t="shared" si="2"/>
        <v>2008.5</v>
      </c>
      <c r="G17" s="50">
        <f t="shared" si="3"/>
        <v>2048.0655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36" t="s">
        <v>104</v>
      </c>
      <c r="B18" s="52" t="s">
        <v>305</v>
      </c>
      <c r="C18" s="65"/>
      <c r="D18" s="111">
        <v>1800.0</v>
      </c>
      <c r="E18" s="112">
        <f t="shared" si="1"/>
        <v>2150</v>
      </c>
      <c r="F18" s="50">
        <f t="shared" si="2"/>
        <v>2214.5</v>
      </c>
      <c r="G18" s="50">
        <f t="shared" si="3"/>
        <v>2258.1235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282</v>
      </c>
      <c r="B19" s="37" t="s">
        <v>306</v>
      </c>
      <c r="C19" s="38"/>
      <c r="D19" s="114">
        <v>1500.0</v>
      </c>
      <c r="E19" s="40">
        <f t="shared" si="1"/>
        <v>1850</v>
      </c>
      <c r="F19" s="40">
        <f t="shared" si="2"/>
        <v>1905.5</v>
      </c>
      <c r="G19" s="40">
        <f t="shared" si="3"/>
        <v>1943.0365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174</v>
      </c>
      <c r="B20" s="37" t="s">
        <v>175</v>
      </c>
      <c r="C20" s="38"/>
      <c r="D20" s="114">
        <v>2200.0</v>
      </c>
      <c r="E20" s="40">
        <f t="shared" si="1"/>
        <v>2550</v>
      </c>
      <c r="F20" s="40">
        <f t="shared" si="2"/>
        <v>2626.5</v>
      </c>
      <c r="G20" s="40">
        <f t="shared" si="3"/>
        <v>2678.2395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63</v>
      </c>
      <c r="B21" s="37" t="s">
        <v>307</v>
      </c>
      <c r="C21" s="38"/>
      <c r="D21" s="114">
        <v>1600.0</v>
      </c>
      <c r="E21" s="40">
        <f t="shared" si="1"/>
        <v>1950</v>
      </c>
      <c r="F21" s="40">
        <f t="shared" si="2"/>
        <v>2008.5</v>
      </c>
      <c r="G21" s="40">
        <f t="shared" si="3"/>
        <v>2048.0655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63</v>
      </c>
      <c r="B22" s="52" t="s">
        <v>308</v>
      </c>
      <c r="C22" s="64" t="s">
        <v>309</v>
      </c>
      <c r="D22" s="111">
        <v>1800.0</v>
      </c>
      <c r="E22" s="112">
        <f t="shared" si="1"/>
        <v>2150</v>
      </c>
      <c r="F22" s="50">
        <f t="shared" si="2"/>
        <v>2214.5</v>
      </c>
      <c r="G22" s="50">
        <f t="shared" si="3"/>
        <v>2258.1235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137</v>
      </c>
      <c r="B23" s="37" t="s">
        <v>138</v>
      </c>
      <c r="C23" s="115"/>
      <c r="D23" s="114">
        <v>1550.0</v>
      </c>
      <c r="E23" s="40">
        <f t="shared" si="1"/>
        <v>1900</v>
      </c>
      <c r="F23" s="40">
        <f t="shared" si="2"/>
        <v>1957</v>
      </c>
      <c r="G23" s="40">
        <f t="shared" si="3"/>
        <v>1995.551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65</v>
      </c>
      <c r="B24" s="52" t="s">
        <v>66</v>
      </c>
      <c r="C24" s="78"/>
      <c r="D24" s="113">
        <v>1350.0</v>
      </c>
      <c r="E24" s="50">
        <f t="shared" si="1"/>
        <v>1700</v>
      </c>
      <c r="F24" s="50">
        <f t="shared" si="2"/>
        <v>1751</v>
      </c>
      <c r="G24" s="50">
        <f t="shared" si="3"/>
        <v>1785.493</v>
      </c>
      <c r="H24" s="56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48" t="s">
        <v>65</v>
      </c>
      <c r="B25" s="52" t="s">
        <v>310</v>
      </c>
      <c r="C25" s="78"/>
      <c r="D25" s="113">
        <v>1400.0</v>
      </c>
      <c r="E25" s="50">
        <f t="shared" si="1"/>
        <v>1750</v>
      </c>
      <c r="F25" s="50">
        <f t="shared" si="2"/>
        <v>1802.5</v>
      </c>
      <c r="G25" s="50">
        <f t="shared" si="3"/>
        <v>1838.0075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20</v>
      </c>
      <c r="B26" s="48" t="s">
        <v>21</v>
      </c>
      <c r="C26" s="78"/>
      <c r="D26" s="111">
        <v>1300.0</v>
      </c>
      <c r="E26" s="112">
        <f t="shared" si="1"/>
        <v>1650</v>
      </c>
      <c r="F26" s="50">
        <f t="shared" si="2"/>
        <v>1699.5</v>
      </c>
      <c r="G26" s="50">
        <f t="shared" si="3"/>
        <v>1732.9785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35</v>
      </c>
      <c r="B27" s="52" t="s">
        <v>289</v>
      </c>
      <c r="C27" s="65"/>
      <c r="D27" s="111">
        <v>1300.0</v>
      </c>
      <c r="E27" s="112">
        <f t="shared" si="1"/>
        <v>1650</v>
      </c>
      <c r="F27" s="50">
        <f t="shared" si="2"/>
        <v>1699.5</v>
      </c>
      <c r="G27" s="50">
        <f t="shared" si="3"/>
        <v>1732.9785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idden="1">
      <c r="A28" s="52" t="s">
        <v>69</v>
      </c>
      <c r="B28" s="52" t="s">
        <v>180</v>
      </c>
      <c r="C28" s="65"/>
      <c r="D28" s="111">
        <v>1150.0</v>
      </c>
      <c r="E28" s="112">
        <f t="shared" si="1"/>
        <v>1500</v>
      </c>
      <c r="F28" s="50">
        <f t="shared" si="2"/>
        <v>1545</v>
      </c>
      <c r="G28" s="50">
        <f t="shared" si="3"/>
        <v>1575.435</v>
      </c>
      <c r="H28" s="57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67</v>
      </c>
      <c r="B29" s="52" t="s">
        <v>68</v>
      </c>
      <c r="C29" s="65"/>
      <c r="D29" s="111">
        <v>1150.0</v>
      </c>
      <c r="E29" s="112">
        <f t="shared" si="1"/>
        <v>1500</v>
      </c>
      <c r="F29" s="50">
        <f t="shared" si="2"/>
        <v>1545</v>
      </c>
      <c r="G29" s="50">
        <f t="shared" si="3"/>
        <v>1575.435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67</v>
      </c>
      <c r="B30" s="52" t="s">
        <v>142</v>
      </c>
      <c r="C30" s="65"/>
      <c r="D30" s="111">
        <v>1150.0</v>
      </c>
      <c r="E30" s="112">
        <f t="shared" si="1"/>
        <v>1500</v>
      </c>
      <c r="F30" s="50">
        <f t="shared" si="2"/>
        <v>1545</v>
      </c>
      <c r="G30" s="50">
        <f t="shared" si="3"/>
        <v>1575.435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311</v>
      </c>
      <c r="B31" s="52" t="s">
        <v>312</v>
      </c>
      <c r="C31" s="65"/>
      <c r="D31" s="113">
        <v>1500.0</v>
      </c>
      <c r="E31" s="50">
        <f t="shared" si="1"/>
        <v>1850</v>
      </c>
      <c r="F31" s="50">
        <f t="shared" si="2"/>
        <v>1905.5</v>
      </c>
      <c r="G31" s="50">
        <f t="shared" si="3"/>
        <v>1943.0365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idden="1">
      <c r="A32" s="48" t="s">
        <v>144</v>
      </c>
      <c r="B32" s="52" t="s">
        <v>145</v>
      </c>
      <c r="C32" s="65"/>
      <c r="D32" s="113">
        <v>1250.0</v>
      </c>
      <c r="E32" s="50">
        <f t="shared" si="1"/>
        <v>1600</v>
      </c>
      <c r="F32" s="50">
        <f t="shared" si="2"/>
        <v>1648</v>
      </c>
      <c r="G32" s="50">
        <f t="shared" si="3"/>
        <v>1680.464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144</v>
      </c>
      <c r="B33" s="52" t="s">
        <v>181</v>
      </c>
      <c r="C33" s="65"/>
      <c r="D33" s="113">
        <v>1400.0</v>
      </c>
      <c r="E33" s="50">
        <f t="shared" si="1"/>
        <v>1750</v>
      </c>
      <c r="F33" s="50">
        <f t="shared" si="2"/>
        <v>1802.5</v>
      </c>
      <c r="G33" s="50">
        <f t="shared" si="3"/>
        <v>1838.0075</v>
      </c>
      <c r="H33" s="56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25</v>
      </c>
      <c r="B34" s="48" t="s">
        <v>53</v>
      </c>
      <c r="C34" s="65"/>
      <c r="D34" s="113">
        <v>1150.0</v>
      </c>
      <c r="E34" s="50">
        <f t="shared" si="1"/>
        <v>1500</v>
      </c>
      <c r="F34" s="50">
        <f t="shared" si="2"/>
        <v>1545</v>
      </c>
      <c r="G34" s="50">
        <f t="shared" si="3"/>
        <v>1575.435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25</v>
      </c>
      <c r="B35" s="52" t="s">
        <v>313</v>
      </c>
      <c r="C35" s="65"/>
      <c r="D35" s="113">
        <v>1200.0</v>
      </c>
      <c r="E35" s="50">
        <f t="shared" si="1"/>
        <v>1550</v>
      </c>
      <c r="F35" s="50">
        <f t="shared" si="2"/>
        <v>1596.5</v>
      </c>
      <c r="G35" s="50">
        <f t="shared" si="3"/>
        <v>1627.9495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37</v>
      </c>
      <c r="B36" s="52" t="s">
        <v>314</v>
      </c>
      <c r="C36" s="65"/>
      <c r="D36" s="113">
        <v>1450.0</v>
      </c>
      <c r="E36" s="50">
        <f t="shared" si="1"/>
        <v>1800</v>
      </c>
      <c r="F36" s="50">
        <f t="shared" si="2"/>
        <v>1854</v>
      </c>
      <c r="G36" s="50">
        <f t="shared" si="3"/>
        <v>1890.522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73</v>
      </c>
      <c r="B37" s="52" t="s">
        <v>315</v>
      </c>
      <c r="C37" s="36"/>
      <c r="D37" s="113">
        <v>1250.0</v>
      </c>
      <c r="E37" s="50">
        <f t="shared" si="1"/>
        <v>1600</v>
      </c>
      <c r="F37" s="50">
        <f t="shared" si="2"/>
        <v>1648</v>
      </c>
      <c r="G37" s="50">
        <f t="shared" si="3"/>
        <v>1680.464</v>
      </c>
      <c r="H37" s="75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idden="1">
      <c r="A38" s="52" t="s">
        <v>115</v>
      </c>
      <c r="B38" s="52" t="s">
        <v>153</v>
      </c>
      <c r="C38" s="65"/>
      <c r="D38" s="113">
        <v>1200.0</v>
      </c>
      <c r="E38" s="50">
        <f t="shared" si="1"/>
        <v>1550</v>
      </c>
      <c r="F38" s="50">
        <f t="shared" si="2"/>
        <v>1596.5</v>
      </c>
      <c r="G38" s="50">
        <f t="shared" si="3"/>
        <v>1627.9495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146</v>
      </c>
      <c r="B39" s="48" t="s">
        <v>147</v>
      </c>
      <c r="C39" s="36"/>
      <c r="D39" s="113">
        <v>1100.0</v>
      </c>
      <c r="E39" s="50">
        <f t="shared" si="1"/>
        <v>1450</v>
      </c>
      <c r="F39" s="50">
        <f t="shared" si="2"/>
        <v>1493.5</v>
      </c>
      <c r="G39" s="50">
        <f t="shared" si="3"/>
        <v>1522.9205</v>
      </c>
      <c r="H39" s="77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146</v>
      </c>
      <c r="B40" s="52" t="s">
        <v>147</v>
      </c>
      <c r="C40" s="65"/>
      <c r="D40" s="111">
        <v>1200.0</v>
      </c>
      <c r="E40" s="112">
        <f t="shared" si="1"/>
        <v>1550</v>
      </c>
      <c r="F40" s="50">
        <f t="shared" si="2"/>
        <v>1596.5</v>
      </c>
      <c r="G40" s="50">
        <f t="shared" si="3"/>
        <v>1627.9495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C41" s="43"/>
      <c r="D41" s="54"/>
      <c r="E41" s="44"/>
      <c r="F41" s="68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  <c r="E984" s="44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63"/>
    <col customWidth="1" min="7" max="7" width="13.5"/>
    <col customWidth="1" min="8" max="8" width="7.88"/>
  </cols>
  <sheetData>
    <row r="1">
      <c r="A1" s="116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86</v>
      </c>
      <c r="B5" s="5" t="s">
        <v>316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317</v>
      </c>
      <c r="F8" s="20" t="s">
        <v>12</v>
      </c>
      <c r="G8" s="21" t="s">
        <v>318</v>
      </c>
      <c r="H8" s="20" t="s">
        <v>14</v>
      </c>
    </row>
    <row r="9">
      <c r="A9" s="48" t="s">
        <v>122</v>
      </c>
      <c r="B9" s="52" t="s">
        <v>319</v>
      </c>
      <c r="C9" s="65"/>
      <c r="D9" s="61">
        <v>1350.0</v>
      </c>
      <c r="E9" s="50">
        <f t="shared" ref="E9:E51" si="1">D9+350</f>
        <v>1700</v>
      </c>
      <c r="F9" s="50">
        <f t="shared" ref="F9:F51" si="2">E9*3%+E9</f>
        <v>1751</v>
      </c>
      <c r="G9" s="50">
        <f t="shared" ref="G9:G51" si="3">E9*4*0.8%*107%+E9*1.5%*107%+E9</f>
        <v>1785.493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124</v>
      </c>
      <c r="B10" s="52" t="s">
        <v>320</v>
      </c>
      <c r="C10" s="36"/>
      <c r="D10" s="61">
        <v>1500.0</v>
      </c>
      <c r="E10" s="50">
        <f t="shared" si="1"/>
        <v>1850</v>
      </c>
      <c r="F10" s="50">
        <f t="shared" si="2"/>
        <v>1905.5</v>
      </c>
      <c r="G10" s="50">
        <f t="shared" si="3"/>
        <v>1943.0365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52" t="s">
        <v>127</v>
      </c>
      <c r="C11" s="36"/>
      <c r="D11" s="61">
        <v>1700.0</v>
      </c>
      <c r="E11" s="50">
        <f t="shared" si="1"/>
        <v>2050</v>
      </c>
      <c r="F11" s="50">
        <f t="shared" si="2"/>
        <v>2111.5</v>
      </c>
      <c r="G11" s="50">
        <f t="shared" si="3"/>
        <v>2153.0945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52" t="s">
        <v>321</v>
      </c>
      <c r="C12" s="36"/>
      <c r="D12" s="61">
        <v>2000.0</v>
      </c>
      <c r="E12" s="50">
        <f t="shared" si="1"/>
        <v>2350</v>
      </c>
      <c r="F12" s="50">
        <f t="shared" si="2"/>
        <v>2420.5</v>
      </c>
      <c r="G12" s="50">
        <f t="shared" si="3"/>
        <v>2468.1815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58</v>
      </c>
      <c r="B13" s="52" t="s">
        <v>322</v>
      </c>
      <c r="C13" s="65"/>
      <c r="D13" s="61">
        <v>2400.0</v>
      </c>
      <c r="E13" s="50">
        <f t="shared" si="1"/>
        <v>2750</v>
      </c>
      <c r="F13" s="50">
        <f t="shared" si="2"/>
        <v>2832.5</v>
      </c>
      <c r="G13" s="50">
        <f t="shared" si="3"/>
        <v>2888.2975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37" t="s">
        <v>323</v>
      </c>
      <c r="C14" s="38"/>
      <c r="D14" s="59">
        <v>2950.0</v>
      </c>
      <c r="E14" s="50">
        <f t="shared" si="1"/>
        <v>3300</v>
      </c>
      <c r="F14" s="40">
        <f t="shared" si="2"/>
        <v>3399</v>
      </c>
      <c r="G14" s="40">
        <f t="shared" si="3"/>
        <v>3465.957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60</v>
      </c>
      <c r="B15" s="37" t="s">
        <v>132</v>
      </c>
      <c r="C15" s="38"/>
      <c r="D15" s="59">
        <v>1450.0</v>
      </c>
      <c r="E15" s="50">
        <f t="shared" si="1"/>
        <v>1800</v>
      </c>
      <c r="F15" s="40">
        <f t="shared" si="2"/>
        <v>1854</v>
      </c>
      <c r="G15" s="40">
        <f t="shared" si="3"/>
        <v>1890.522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37" t="s">
        <v>324</v>
      </c>
      <c r="C16" s="38"/>
      <c r="D16" s="59">
        <v>1600.0</v>
      </c>
      <c r="E16" s="50">
        <f t="shared" si="1"/>
        <v>1950</v>
      </c>
      <c r="F16" s="40">
        <f t="shared" si="2"/>
        <v>2008.5</v>
      </c>
      <c r="G16" s="40">
        <f t="shared" si="3"/>
        <v>2048.0655</v>
      </c>
      <c r="H16" s="57" t="s">
        <v>22</v>
      </c>
      <c r="I16" s="29"/>
      <c r="J16" s="30"/>
      <c r="K16" s="30"/>
      <c r="L16" s="30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48" t="s">
        <v>45</v>
      </c>
      <c r="B17" s="37" t="s">
        <v>62</v>
      </c>
      <c r="C17" s="38"/>
      <c r="D17" s="59">
        <v>2350.0</v>
      </c>
      <c r="E17" s="50">
        <f t="shared" si="1"/>
        <v>2700</v>
      </c>
      <c r="F17" s="40">
        <f t="shared" si="2"/>
        <v>2781</v>
      </c>
      <c r="G17" s="40">
        <f t="shared" si="3"/>
        <v>2835.783</v>
      </c>
      <c r="H17" s="60" t="s">
        <v>325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45</v>
      </c>
      <c r="B18" s="37" t="s">
        <v>326</v>
      </c>
      <c r="C18" s="38"/>
      <c r="D18" s="59">
        <v>2500.0</v>
      </c>
      <c r="E18" s="50">
        <f t="shared" si="1"/>
        <v>2850</v>
      </c>
      <c r="F18" s="40">
        <f t="shared" si="2"/>
        <v>2935.5</v>
      </c>
      <c r="G18" s="40">
        <f t="shared" si="3"/>
        <v>2993.3265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45</v>
      </c>
      <c r="B19" s="37" t="s">
        <v>327</v>
      </c>
      <c r="C19" s="117" t="s">
        <v>328</v>
      </c>
      <c r="D19" s="59">
        <v>2600.0</v>
      </c>
      <c r="E19" s="50">
        <f t="shared" si="1"/>
        <v>2950</v>
      </c>
      <c r="F19" s="40">
        <f t="shared" si="2"/>
        <v>3038.5</v>
      </c>
      <c r="G19" s="40">
        <f t="shared" si="3"/>
        <v>3098.3555</v>
      </c>
      <c r="H19" s="51" t="s">
        <v>22</v>
      </c>
      <c r="I19" s="29"/>
      <c r="J19" s="29"/>
      <c r="K19" s="30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282</v>
      </c>
      <c r="B20" s="37" t="s">
        <v>306</v>
      </c>
      <c r="C20" s="38"/>
      <c r="D20" s="59">
        <v>1500.0</v>
      </c>
      <c r="E20" s="50">
        <f t="shared" si="1"/>
        <v>1850</v>
      </c>
      <c r="F20" s="40">
        <f t="shared" si="2"/>
        <v>1905.5</v>
      </c>
      <c r="G20" s="40">
        <f t="shared" si="3"/>
        <v>1943.0365</v>
      </c>
      <c r="H20" s="51" t="s">
        <v>22</v>
      </c>
      <c r="I20" s="29"/>
      <c r="J20" s="30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329</v>
      </c>
      <c r="B21" s="37" t="s">
        <v>330</v>
      </c>
      <c r="C21" s="38"/>
      <c r="D21" s="59">
        <v>2100.0</v>
      </c>
      <c r="E21" s="50">
        <f t="shared" si="1"/>
        <v>2450</v>
      </c>
      <c r="F21" s="40">
        <f t="shared" si="2"/>
        <v>2523.5</v>
      </c>
      <c r="G21" s="40">
        <f t="shared" si="3"/>
        <v>2573.2105</v>
      </c>
      <c r="H21" s="60" t="s">
        <v>31</v>
      </c>
      <c r="I21" s="29"/>
      <c r="J21" s="30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104</v>
      </c>
      <c r="B22" s="52" t="s">
        <v>331</v>
      </c>
      <c r="C22" s="65"/>
      <c r="D22" s="61">
        <v>1450.0</v>
      </c>
      <c r="E22" s="50">
        <f t="shared" si="1"/>
        <v>1800</v>
      </c>
      <c r="F22" s="50">
        <f t="shared" si="2"/>
        <v>1854</v>
      </c>
      <c r="G22" s="50">
        <f t="shared" si="3"/>
        <v>1890.522</v>
      </c>
      <c r="H22" s="57" t="s">
        <v>22</v>
      </c>
      <c r="I22" s="29"/>
      <c r="J22" s="29"/>
      <c r="K22" s="29"/>
      <c r="L22" s="29"/>
      <c r="M22" s="29"/>
    </row>
    <row r="23">
      <c r="A23" s="48" t="s">
        <v>104</v>
      </c>
      <c r="B23" s="52" t="s">
        <v>332</v>
      </c>
      <c r="C23" s="64"/>
      <c r="D23" s="61">
        <v>1800.0</v>
      </c>
      <c r="E23" s="50">
        <f t="shared" si="1"/>
        <v>2150</v>
      </c>
      <c r="F23" s="50">
        <f t="shared" si="2"/>
        <v>2214.5</v>
      </c>
      <c r="G23" s="50">
        <f t="shared" si="3"/>
        <v>2258.1235</v>
      </c>
      <c r="H23" s="57" t="s">
        <v>22</v>
      </c>
      <c r="I23" s="29"/>
      <c r="K23" s="29"/>
      <c r="L23" s="29"/>
      <c r="M23" s="29"/>
      <c r="N23" s="29"/>
    </row>
    <row r="24">
      <c r="A24" s="52" t="s">
        <v>174</v>
      </c>
      <c r="B24" s="37" t="s">
        <v>175</v>
      </c>
      <c r="C24" s="38"/>
      <c r="D24" s="59">
        <v>1950.0</v>
      </c>
      <c r="E24" s="50">
        <f t="shared" si="1"/>
        <v>2300</v>
      </c>
      <c r="F24" s="40">
        <f t="shared" si="2"/>
        <v>2369</v>
      </c>
      <c r="G24" s="40">
        <f t="shared" si="3"/>
        <v>2415.667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174</v>
      </c>
      <c r="B25" s="37" t="s">
        <v>333</v>
      </c>
      <c r="C25" s="38"/>
      <c r="D25" s="59">
        <v>2750.0</v>
      </c>
      <c r="E25" s="50">
        <f t="shared" si="1"/>
        <v>3100</v>
      </c>
      <c r="F25" s="40">
        <f t="shared" si="2"/>
        <v>3193</v>
      </c>
      <c r="G25" s="40">
        <f t="shared" si="3"/>
        <v>3255.899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48" t="s">
        <v>63</v>
      </c>
      <c r="B26" s="37" t="s">
        <v>334</v>
      </c>
      <c r="C26" s="115"/>
      <c r="D26" s="59">
        <v>1300.0</v>
      </c>
      <c r="E26" s="50">
        <f t="shared" si="1"/>
        <v>1650</v>
      </c>
      <c r="F26" s="40">
        <f t="shared" si="2"/>
        <v>1699.5</v>
      </c>
      <c r="G26" s="40">
        <f t="shared" si="3"/>
        <v>1732.9785</v>
      </c>
      <c r="H26" s="60" t="s">
        <v>335</v>
      </c>
      <c r="I26" s="29"/>
      <c r="J26" s="30"/>
      <c r="K26" s="30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63</v>
      </c>
      <c r="B27" s="37" t="s">
        <v>336</v>
      </c>
      <c r="C27" s="115"/>
      <c r="D27" s="59">
        <v>1450.0</v>
      </c>
      <c r="E27" s="50">
        <f t="shared" si="1"/>
        <v>1800</v>
      </c>
      <c r="F27" s="50">
        <f t="shared" si="2"/>
        <v>1854</v>
      </c>
      <c r="G27" s="40">
        <f t="shared" si="3"/>
        <v>1890.522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63</v>
      </c>
      <c r="B28" s="37" t="s">
        <v>134</v>
      </c>
      <c r="C28" s="115"/>
      <c r="D28" s="59">
        <v>1500.0</v>
      </c>
      <c r="E28" s="50">
        <f t="shared" si="1"/>
        <v>1850</v>
      </c>
      <c r="F28" s="50">
        <f t="shared" si="2"/>
        <v>1905.5</v>
      </c>
      <c r="G28" s="40">
        <f t="shared" si="3"/>
        <v>1943.0365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63</v>
      </c>
      <c r="B29" s="37" t="s">
        <v>64</v>
      </c>
      <c r="C29" s="115"/>
      <c r="D29" s="59">
        <v>1750.0</v>
      </c>
      <c r="E29" s="50">
        <f t="shared" si="1"/>
        <v>2100</v>
      </c>
      <c r="F29" s="50">
        <f t="shared" si="2"/>
        <v>2163</v>
      </c>
      <c r="G29" s="40">
        <f t="shared" si="3"/>
        <v>2205.609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63</v>
      </c>
      <c r="B30" s="37" t="s">
        <v>308</v>
      </c>
      <c r="C30" s="117" t="s">
        <v>309</v>
      </c>
      <c r="D30" s="59">
        <v>1650.0</v>
      </c>
      <c r="E30" s="50">
        <f t="shared" si="1"/>
        <v>2000</v>
      </c>
      <c r="F30" s="50">
        <f t="shared" si="2"/>
        <v>2060</v>
      </c>
      <c r="G30" s="40">
        <f t="shared" si="3"/>
        <v>2100.58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137</v>
      </c>
      <c r="B31" s="37" t="s">
        <v>138</v>
      </c>
      <c r="C31" s="115"/>
      <c r="D31" s="118">
        <v>1300.0</v>
      </c>
      <c r="E31" s="50">
        <f t="shared" si="1"/>
        <v>1650</v>
      </c>
      <c r="F31" s="40">
        <f t="shared" si="2"/>
        <v>1699.5</v>
      </c>
      <c r="G31" s="40">
        <f t="shared" si="3"/>
        <v>1732.9785</v>
      </c>
      <c r="H31" s="51" t="s">
        <v>22</v>
      </c>
      <c r="I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135</v>
      </c>
      <c r="B32" s="52" t="s">
        <v>136</v>
      </c>
      <c r="C32" s="48"/>
      <c r="D32" s="76">
        <v>1400.0</v>
      </c>
      <c r="E32" s="50">
        <f t="shared" si="1"/>
        <v>1750</v>
      </c>
      <c r="F32" s="50">
        <f t="shared" si="2"/>
        <v>1802.5</v>
      </c>
      <c r="G32" s="50">
        <f t="shared" si="3"/>
        <v>1838.0075</v>
      </c>
      <c r="H32" s="119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20</v>
      </c>
      <c r="B33" s="52" t="s">
        <v>257</v>
      </c>
      <c r="C33" s="48"/>
      <c r="D33" s="76">
        <v>1250.0</v>
      </c>
      <c r="E33" s="50">
        <f t="shared" si="1"/>
        <v>1600</v>
      </c>
      <c r="F33" s="50">
        <f t="shared" si="2"/>
        <v>1648</v>
      </c>
      <c r="G33" s="50">
        <f t="shared" si="3"/>
        <v>1680.464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20</v>
      </c>
      <c r="B34" s="48" t="s">
        <v>21</v>
      </c>
      <c r="C34" s="78"/>
      <c r="D34" s="76">
        <v>1100.0</v>
      </c>
      <c r="E34" s="50">
        <f t="shared" si="1"/>
        <v>1450</v>
      </c>
      <c r="F34" s="50">
        <f t="shared" si="2"/>
        <v>1493.5</v>
      </c>
      <c r="G34" s="50">
        <f t="shared" si="3"/>
        <v>1522.9205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35</v>
      </c>
      <c r="B35" s="52" t="s">
        <v>289</v>
      </c>
      <c r="C35" s="65"/>
      <c r="D35" s="61">
        <v>1300.0</v>
      </c>
      <c r="E35" s="50">
        <f t="shared" si="1"/>
        <v>1650</v>
      </c>
      <c r="F35" s="50">
        <f t="shared" si="2"/>
        <v>1699.5</v>
      </c>
      <c r="G35" s="50">
        <f t="shared" si="3"/>
        <v>1732.9785</v>
      </c>
      <c r="H35" s="57" t="s">
        <v>22</v>
      </c>
      <c r="I35" s="29"/>
      <c r="J35" s="29"/>
      <c r="K35" s="29"/>
      <c r="L35" s="29"/>
      <c r="M35" s="29"/>
    </row>
    <row r="36" hidden="1">
      <c r="A36" s="52" t="s">
        <v>65</v>
      </c>
      <c r="B36" s="37" t="s">
        <v>66</v>
      </c>
      <c r="C36" s="38"/>
      <c r="D36" s="59">
        <v>1200.0</v>
      </c>
      <c r="E36" s="50">
        <f t="shared" si="1"/>
        <v>1550</v>
      </c>
      <c r="F36" s="40">
        <f t="shared" si="2"/>
        <v>1596.5</v>
      </c>
      <c r="G36" s="40">
        <f t="shared" si="3"/>
        <v>1627.9495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67</v>
      </c>
      <c r="B37" s="37" t="s">
        <v>142</v>
      </c>
      <c r="C37" s="62"/>
      <c r="D37" s="120">
        <v>1050.0</v>
      </c>
      <c r="E37" s="50">
        <f t="shared" si="1"/>
        <v>1400</v>
      </c>
      <c r="F37" s="40">
        <f t="shared" si="2"/>
        <v>1442</v>
      </c>
      <c r="G37" s="40">
        <f t="shared" si="3"/>
        <v>1470.406</v>
      </c>
      <c r="H37" s="119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67</v>
      </c>
      <c r="B38" s="37" t="s">
        <v>179</v>
      </c>
      <c r="C38" s="38"/>
      <c r="D38" s="59">
        <v>1050.0</v>
      </c>
      <c r="E38" s="50">
        <f t="shared" si="1"/>
        <v>1400</v>
      </c>
      <c r="F38" s="40">
        <f t="shared" si="2"/>
        <v>1442</v>
      </c>
      <c r="G38" s="40">
        <f t="shared" si="3"/>
        <v>1470.406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311</v>
      </c>
      <c r="B39" s="52" t="s">
        <v>312</v>
      </c>
      <c r="C39" s="36"/>
      <c r="D39" s="61">
        <v>1600.0</v>
      </c>
      <c r="E39" s="50">
        <f t="shared" si="1"/>
        <v>1950</v>
      </c>
      <c r="F39" s="50">
        <f t="shared" si="2"/>
        <v>2008.5</v>
      </c>
      <c r="G39" s="50">
        <f t="shared" si="3"/>
        <v>2048.0655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69</v>
      </c>
      <c r="B40" s="52" t="s">
        <v>180</v>
      </c>
      <c r="C40" s="36"/>
      <c r="D40" s="61">
        <v>1200.0</v>
      </c>
      <c r="E40" s="50">
        <f t="shared" si="1"/>
        <v>1550</v>
      </c>
      <c r="F40" s="50">
        <f t="shared" si="2"/>
        <v>1596.5</v>
      </c>
      <c r="G40" s="50">
        <f t="shared" si="3"/>
        <v>1627.9495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337</v>
      </c>
      <c r="B41" s="52" t="s">
        <v>338</v>
      </c>
      <c r="C41" s="36"/>
      <c r="D41" s="61">
        <v>1650.0</v>
      </c>
      <c r="E41" s="50">
        <f t="shared" si="1"/>
        <v>2000</v>
      </c>
      <c r="F41" s="50">
        <f t="shared" si="2"/>
        <v>2060</v>
      </c>
      <c r="G41" s="50">
        <f t="shared" si="3"/>
        <v>2100.58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339</v>
      </c>
      <c r="B42" s="52" t="s">
        <v>340</v>
      </c>
      <c r="C42" s="36"/>
      <c r="D42" s="61">
        <v>1300.0</v>
      </c>
      <c r="E42" s="50">
        <f t="shared" si="1"/>
        <v>1650</v>
      </c>
      <c r="F42" s="50">
        <f t="shared" si="2"/>
        <v>1699.5</v>
      </c>
      <c r="G42" s="50">
        <f t="shared" si="3"/>
        <v>1732.9785</v>
      </c>
      <c r="H42" s="77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2" t="s">
        <v>25</v>
      </c>
      <c r="B43" s="72" t="s">
        <v>53</v>
      </c>
      <c r="C43" s="73"/>
      <c r="D43" s="74">
        <v>1050.0</v>
      </c>
      <c r="E43" s="50">
        <f t="shared" si="1"/>
        <v>1400</v>
      </c>
      <c r="F43" s="50">
        <f t="shared" si="2"/>
        <v>1442</v>
      </c>
      <c r="G43" s="50">
        <f t="shared" si="3"/>
        <v>1470.406</v>
      </c>
      <c r="H43" s="57" t="s">
        <v>22</v>
      </c>
    </row>
    <row r="44">
      <c r="A44" s="48" t="s">
        <v>25</v>
      </c>
      <c r="B44" s="52" t="s">
        <v>26</v>
      </c>
      <c r="C44" s="36"/>
      <c r="D44" s="61">
        <v>1250.0</v>
      </c>
      <c r="E44" s="50">
        <f t="shared" si="1"/>
        <v>1600</v>
      </c>
      <c r="F44" s="50">
        <f t="shared" si="2"/>
        <v>1648</v>
      </c>
      <c r="G44" s="50">
        <f t="shared" si="3"/>
        <v>1680.464</v>
      </c>
      <c r="H44" s="77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72" t="s">
        <v>211</v>
      </c>
      <c r="B45" s="72" t="s">
        <v>341</v>
      </c>
      <c r="C45" s="104" t="s">
        <v>309</v>
      </c>
      <c r="D45" s="74">
        <v>1050.0</v>
      </c>
      <c r="E45" s="50">
        <f t="shared" si="1"/>
        <v>1400</v>
      </c>
      <c r="F45" s="50">
        <f t="shared" si="2"/>
        <v>1442</v>
      </c>
      <c r="G45" s="50">
        <f t="shared" si="3"/>
        <v>1470.406</v>
      </c>
      <c r="H45" s="57" t="s">
        <v>22</v>
      </c>
    </row>
    <row r="46">
      <c r="A46" s="72" t="s">
        <v>144</v>
      </c>
      <c r="B46" s="72" t="s">
        <v>145</v>
      </c>
      <c r="C46" s="104"/>
      <c r="D46" s="74">
        <v>1250.0</v>
      </c>
      <c r="E46" s="50">
        <f t="shared" si="1"/>
        <v>1600</v>
      </c>
      <c r="F46" s="50">
        <f t="shared" si="2"/>
        <v>1648</v>
      </c>
      <c r="G46" s="50">
        <f t="shared" si="3"/>
        <v>1680.464</v>
      </c>
      <c r="H46" s="57" t="s">
        <v>22</v>
      </c>
    </row>
    <row r="47">
      <c r="A47" s="72" t="s">
        <v>144</v>
      </c>
      <c r="B47" s="72" t="s">
        <v>181</v>
      </c>
      <c r="C47" s="104"/>
      <c r="D47" s="74">
        <v>1400.0</v>
      </c>
      <c r="E47" s="50">
        <f t="shared" si="1"/>
        <v>1750</v>
      </c>
      <c r="F47" s="50">
        <f t="shared" si="2"/>
        <v>1802.5</v>
      </c>
      <c r="G47" s="50">
        <f t="shared" si="3"/>
        <v>1838.0075</v>
      </c>
      <c r="H47" s="57" t="s">
        <v>22</v>
      </c>
    </row>
    <row r="48">
      <c r="A48" s="72" t="s">
        <v>37</v>
      </c>
      <c r="B48" s="72" t="s">
        <v>314</v>
      </c>
      <c r="C48" s="73"/>
      <c r="D48" s="74">
        <v>1200.0</v>
      </c>
      <c r="E48" s="50">
        <f t="shared" si="1"/>
        <v>1550</v>
      </c>
      <c r="F48" s="50">
        <f t="shared" si="2"/>
        <v>1596.5</v>
      </c>
      <c r="G48" s="50">
        <f t="shared" si="3"/>
        <v>1627.9495</v>
      </c>
      <c r="H48" s="57" t="s">
        <v>22</v>
      </c>
    </row>
    <row r="49">
      <c r="A49" s="72" t="s">
        <v>146</v>
      </c>
      <c r="B49" s="72" t="s">
        <v>147</v>
      </c>
      <c r="C49" s="73"/>
      <c r="D49" s="74">
        <v>1050.0</v>
      </c>
      <c r="E49" s="50">
        <f t="shared" si="1"/>
        <v>1400</v>
      </c>
      <c r="F49" s="50">
        <f t="shared" si="2"/>
        <v>1442</v>
      </c>
      <c r="G49" s="50">
        <f t="shared" si="3"/>
        <v>1470.406</v>
      </c>
      <c r="H49" s="57" t="s">
        <v>22</v>
      </c>
    </row>
    <row r="50">
      <c r="A50" s="48" t="s">
        <v>115</v>
      </c>
      <c r="B50" s="52" t="s">
        <v>153</v>
      </c>
      <c r="C50" s="36"/>
      <c r="D50" s="61">
        <v>950.0</v>
      </c>
      <c r="E50" s="50">
        <f t="shared" si="1"/>
        <v>1300</v>
      </c>
      <c r="F50" s="50">
        <f t="shared" si="2"/>
        <v>1339</v>
      </c>
      <c r="G50" s="50">
        <f t="shared" si="3"/>
        <v>1365.377</v>
      </c>
      <c r="H50" s="56" t="s">
        <v>31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115</v>
      </c>
      <c r="B51" s="52" t="s">
        <v>342</v>
      </c>
      <c r="C51" s="36"/>
      <c r="D51" s="61">
        <v>1050.0</v>
      </c>
      <c r="E51" s="50">
        <f t="shared" si="1"/>
        <v>1400</v>
      </c>
      <c r="F51" s="50">
        <f t="shared" si="2"/>
        <v>1442</v>
      </c>
      <c r="G51" s="50">
        <f t="shared" si="3"/>
        <v>1470.406</v>
      </c>
      <c r="H51" s="57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</row>
    <row r="71">
      <c r="C71" s="43"/>
      <c r="D71" s="54"/>
      <c r="E71" s="44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</row>
    <row r="81">
      <c r="C81" s="43"/>
      <c r="D81" s="54"/>
    </row>
    <row r="82">
      <c r="C82" s="43"/>
      <c r="D82" s="5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  <c r="E969" s="44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343</v>
      </c>
      <c r="B5" s="5" t="s">
        <v>344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345</v>
      </c>
      <c r="F8" s="20" t="s">
        <v>12</v>
      </c>
      <c r="G8" s="21" t="s">
        <v>346</v>
      </c>
      <c r="H8" s="20" t="s">
        <v>14</v>
      </c>
    </row>
    <row r="9">
      <c r="A9" s="48" t="s">
        <v>122</v>
      </c>
      <c r="B9" s="52" t="s">
        <v>347</v>
      </c>
      <c r="C9" s="65"/>
      <c r="D9" s="61">
        <v>1500.0</v>
      </c>
      <c r="E9" s="50">
        <f t="shared" ref="E9:E48" si="1">D9+350</f>
        <v>1850</v>
      </c>
      <c r="F9" s="50">
        <f t="shared" ref="F9:F48" si="2">E9*3%+E9</f>
        <v>1905.5</v>
      </c>
      <c r="G9" s="50">
        <f t="shared" ref="G9:G48" si="3">E9*4*0.8%*107%+E9*1.5%*107%+E9</f>
        <v>1943.0365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124</v>
      </c>
      <c r="B10" s="52" t="s">
        <v>348</v>
      </c>
      <c r="C10" s="36"/>
      <c r="D10" s="61">
        <v>1250.0</v>
      </c>
      <c r="E10" s="50">
        <f t="shared" si="1"/>
        <v>1600</v>
      </c>
      <c r="F10" s="50">
        <f t="shared" si="2"/>
        <v>1648</v>
      </c>
      <c r="G10" s="50">
        <f t="shared" si="3"/>
        <v>1680.464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2" t="s">
        <v>127</v>
      </c>
      <c r="C11" s="36"/>
      <c r="D11" s="61">
        <v>1700.0</v>
      </c>
      <c r="E11" s="50">
        <f t="shared" si="1"/>
        <v>2050</v>
      </c>
      <c r="F11" s="50">
        <f t="shared" si="2"/>
        <v>2111.5</v>
      </c>
      <c r="G11" s="50">
        <f t="shared" si="3"/>
        <v>2153.0945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58</v>
      </c>
      <c r="B12" s="72" t="s">
        <v>59</v>
      </c>
      <c r="C12" s="73"/>
      <c r="D12" s="74">
        <v>2400.0</v>
      </c>
      <c r="E12" s="50">
        <f t="shared" si="1"/>
        <v>2750</v>
      </c>
      <c r="F12" s="50">
        <f t="shared" si="2"/>
        <v>2832.5</v>
      </c>
      <c r="G12" s="50">
        <f t="shared" si="3"/>
        <v>2888.2975</v>
      </c>
      <c r="H12" s="103" t="s">
        <v>22</v>
      </c>
    </row>
    <row r="13">
      <c r="A13" s="48" t="s">
        <v>130</v>
      </c>
      <c r="B13" s="52" t="s">
        <v>323</v>
      </c>
      <c r="C13" s="65"/>
      <c r="D13" s="61">
        <v>3000.0</v>
      </c>
      <c r="E13" s="50">
        <f t="shared" si="1"/>
        <v>3350</v>
      </c>
      <c r="F13" s="50">
        <f t="shared" si="2"/>
        <v>3450.5</v>
      </c>
      <c r="G13" s="50">
        <f t="shared" si="3"/>
        <v>3518.4715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60</v>
      </c>
      <c r="B14" s="37" t="s">
        <v>61</v>
      </c>
      <c r="C14" s="38"/>
      <c r="D14" s="59">
        <v>1600.0</v>
      </c>
      <c r="E14" s="40">
        <f t="shared" si="1"/>
        <v>1950</v>
      </c>
      <c r="F14" s="50">
        <f t="shared" si="2"/>
        <v>2008.5</v>
      </c>
      <c r="G14" s="40">
        <f t="shared" si="3"/>
        <v>2048.0655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48" t="s">
        <v>45</v>
      </c>
      <c r="B15" s="52" t="s">
        <v>62</v>
      </c>
      <c r="C15" s="36"/>
      <c r="D15" s="61">
        <v>2100.0</v>
      </c>
      <c r="E15" s="50">
        <f t="shared" si="1"/>
        <v>2450</v>
      </c>
      <c r="F15" s="50">
        <f t="shared" si="2"/>
        <v>2523.5</v>
      </c>
      <c r="G15" s="50">
        <f t="shared" si="3"/>
        <v>2573.2105</v>
      </c>
      <c r="H15" s="57" t="s">
        <v>22</v>
      </c>
    </row>
    <row r="16">
      <c r="A16" s="72" t="s">
        <v>45</v>
      </c>
      <c r="B16" s="72" t="s">
        <v>326</v>
      </c>
      <c r="C16" s="73"/>
      <c r="D16" s="74">
        <v>2700.0</v>
      </c>
      <c r="E16" s="50">
        <f t="shared" si="1"/>
        <v>3050</v>
      </c>
      <c r="F16" s="50">
        <f t="shared" si="2"/>
        <v>3141.5</v>
      </c>
      <c r="G16" s="50">
        <f t="shared" si="3"/>
        <v>3203.3845</v>
      </c>
      <c r="H16" s="106" t="s">
        <v>31</v>
      </c>
    </row>
    <row r="17">
      <c r="A17" s="48" t="s">
        <v>45</v>
      </c>
      <c r="B17" s="37" t="s">
        <v>327</v>
      </c>
      <c r="C17" s="117" t="s">
        <v>328</v>
      </c>
      <c r="D17" s="59">
        <v>2700.0</v>
      </c>
      <c r="E17" s="40">
        <f t="shared" si="1"/>
        <v>3050</v>
      </c>
      <c r="F17" s="50">
        <f t="shared" si="2"/>
        <v>3141.5</v>
      </c>
      <c r="G17" s="40">
        <f t="shared" si="3"/>
        <v>3203.3845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48" t="s">
        <v>104</v>
      </c>
      <c r="B18" s="52" t="s">
        <v>349</v>
      </c>
      <c r="C18" s="78"/>
      <c r="D18" s="61">
        <v>1700.0</v>
      </c>
      <c r="E18" s="50">
        <f t="shared" si="1"/>
        <v>2050</v>
      </c>
      <c r="F18" s="50">
        <f t="shared" si="2"/>
        <v>2111.5</v>
      </c>
      <c r="G18" s="50">
        <f t="shared" si="3"/>
        <v>2153.0945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104</v>
      </c>
      <c r="B19" s="52" t="s">
        <v>350</v>
      </c>
      <c r="C19" s="78"/>
      <c r="D19" s="61">
        <v>1750.0</v>
      </c>
      <c r="E19" s="50">
        <f t="shared" si="1"/>
        <v>2100</v>
      </c>
      <c r="F19" s="50">
        <f t="shared" si="2"/>
        <v>2163</v>
      </c>
      <c r="G19" s="50">
        <f t="shared" si="3"/>
        <v>2205.609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329</v>
      </c>
      <c r="B20" s="37" t="s">
        <v>330</v>
      </c>
      <c r="C20" s="62"/>
      <c r="D20" s="59">
        <v>2350.0</v>
      </c>
      <c r="E20" s="40">
        <f t="shared" si="1"/>
        <v>2700</v>
      </c>
      <c r="F20" s="50">
        <f t="shared" si="2"/>
        <v>2781</v>
      </c>
      <c r="G20" s="40">
        <f t="shared" si="3"/>
        <v>2835.783</v>
      </c>
      <c r="H20" s="63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282</v>
      </c>
      <c r="B21" s="37" t="s">
        <v>306</v>
      </c>
      <c r="C21" s="38"/>
      <c r="D21" s="59">
        <v>1500.0</v>
      </c>
      <c r="E21" s="40">
        <f t="shared" si="1"/>
        <v>1850</v>
      </c>
      <c r="F21" s="50">
        <f t="shared" si="2"/>
        <v>1905.5</v>
      </c>
      <c r="G21" s="40">
        <f t="shared" si="3"/>
        <v>1943.0365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174</v>
      </c>
      <c r="B22" s="37" t="s">
        <v>175</v>
      </c>
      <c r="C22" s="62"/>
      <c r="D22" s="59">
        <v>2150.0</v>
      </c>
      <c r="E22" s="40">
        <f t="shared" si="1"/>
        <v>2500</v>
      </c>
      <c r="F22" s="40">
        <f t="shared" si="2"/>
        <v>2575</v>
      </c>
      <c r="G22" s="40">
        <f t="shared" si="3"/>
        <v>2625.725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174</v>
      </c>
      <c r="B23" s="37" t="s">
        <v>333</v>
      </c>
      <c r="C23" s="62"/>
      <c r="D23" s="59">
        <v>2900.0</v>
      </c>
      <c r="E23" s="40">
        <f t="shared" si="1"/>
        <v>3250</v>
      </c>
      <c r="F23" s="40">
        <f t="shared" si="2"/>
        <v>3347.5</v>
      </c>
      <c r="G23" s="40">
        <f t="shared" si="3"/>
        <v>3413.4425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174</v>
      </c>
      <c r="B24" s="37" t="s">
        <v>351</v>
      </c>
      <c r="C24" s="38"/>
      <c r="D24" s="59">
        <v>3200.0</v>
      </c>
      <c r="E24" s="40">
        <f t="shared" si="1"/>
        <v>3550</v>
      </c>
      <c r="F24" s="40">
        <f t="shared" si="2"/>
        <v>3656.5</v>
      </c>
      <c r="G24" s="40">
        <f t="shared" si="3"/>
        <v>3728.5295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63</v>
      </c>
      <c r="B25" s="52" t="s">
        <v>352</v>
      </c>
      <c r="C25" s="48"/>
      <c r="D25" s="61">
        <v>1300.0</v>
      </c>
      <c r="E25" s="50">
        <f t="shared" si="1"/>
        <v>1650</v>
      </c>
      <c r="F25" s="50">
        <f t="shared" si="2"/>
        <v>1699.5</v>
      </c>
      <c r="G25" s="50">
        <f t="shared" si="3"/>
        <v>1732.9785</v>
      </c>
      <c r="H25" s="57" t="s">
        <v>22</v>
      </c>
      <c r="I25" s="7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63</v>
      </c>
      <c r="B26" s="52" t="s">
        <v>353</v>
      </c>
      <c r="C26" s="78"/>
      <c r="D26" s="61">
        <v>1550.0</v>
      </c>
      <c r="E26" s="50">
        <f t="shared" si="1"/>
        <v>1900</v>
      </c>
      <c r="F26" s="50">
        <f t="shared" si="2"/>
        <v>1957</v>
      </c>
      <c r="G26" s="50">
        <f t="shared" si="3"/>
        <v>1995.551</v>
      </c>
      <c r="H26" s="57" t="s">
        <v>22</v>
      </c>
      <c r="I26" s="30"/>
      <c r="J26" s="30"/>
      <c r="K26" s="30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48" t="s">
        <v>63</v>
      </c>
      <c r="B27" s="37" t="s">
        <v>64</v>
      </c>
      <c r="C27" s="115"/>
      <c r="D27" s="59">
        <v>1650.0</v>
      </c>
      <c r="E27" s="40">
        <f t="shared" si="1"/>
        <v>2000</v>
      </c>
      <c r="F27" s="50">
        <f t="shared" si="2"/>
        <v>2060</v>
      </c>
      <c r="G27" s="40">
        <f t="shared" si="3"/>
        <v>2100.58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63</v>
      </c>
      <c r="B28" s="37" t="s">
        <v>308</v>
      </c>
      <c r="C28" s="117" t="s">
        <v>309</v>
      </c>
      <c r="D28" s="59">
        <v>1650.0</v>
      </c>
      <c r="E28" s="40">
        <f t="shared" si="1"/>
        <v>2000</v>
      </c>
      <c r="F28" s="50">
        <f t="shared" si="2"/>
        <v>2060</v>
      </c>
      <c r="G28" s="40">
        <f t="shared" si="3"/>
        <v>2100.58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137</v>
      </c>
      <c r="B29" s="52" t="s">
        <v>138</v>
      </c>
      <c r="C29" s="65"/>
      <c r="D29" s="61">
        <v>1500.0</v>
      </c>
      <c r="E29" s="50">
        <f t="shared" si="1"/>
        <v>1850</v>
      </c>
      <c r="F29" s="50">
        <f t="shared" si="2"/>
        <v>1905.5</v>
      </c>
      <c r="G29" s="50">
        <f t="shared" si="3"/>
        <v>1943.0365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135</v>
      </c>
      <c r="B30" s="52" t="s">
        <v>136</v>
      </c>
      <c r="C30" s="65"/>
      <c r="D30" s="61">
        <v>1500.0</v>
      </c>
      <c r="E30" s="50">
        <f t="shared" si="1"/>
        <v>1850</v>
      </c>
      <c r="F30" s="50">
        <f t="shared" si="2"/>
        <v>1905.5</v>
      </c>
      <c r="G30" s="50">
        <f t="shared" si="3"/>
        <v>1943.0365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20</v>
      </c>
      <c r="B31" s="48" t="s">
        <v>21</v>
      </c>
      <c r="C31" s="78"/>
      <c r="D31" s="76">
        <v>1200.0</v>
      </c>
      <c r="E31" s="50">
        <f t="shared" si="1"/>
        <v>1550</v>
      </c>
      <c r="F31" s="50">
        <f t="shared" si="2"/>
        <v>1596.5</v>
      </c>
      <c r="G31" s="50">
        <f t="shared" si="3"/>
        <v>1627.9495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35</v>
      </c>
      <c r="B32" s="52" t="s">
        <v>354</v>
      </c>
      <c r="C32" s="65"/>
      <c r="D32" s="61">
        <v>1300.0</v>
      </c>
      <c r="E32" s="50">
        <f t="shared" si="1"/>
        <v>1650</v>
      </c>
      <c r="F32" s="50">
        <f t="shared" si="2"/>
        <v>1699.5</v>
      </c>
      <c r="G32" s="50">
        <f t="shared" si="3"/>
        <v>1732.9785</v>
      </c>
      <c r="H32" s="92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65</v>
      </c>
      <c r="B33" s="37" t="s">
        <v>66</v>
      </c>
      <c r="C33" s="62"/>
      <c r="D33" s="59">
        <v>1450.0</v>
      </c>
      <c r="E33" s="40">
        <f t="shared" si="1"/>
        <v>1800</v>
      </c>
      <c r="F33" s="40">
        <f t="shared" si="2"/>
        <v>1854</v>
      </c>
      <c r="G33" s="40">
        <f t="shared" si="3"/>
        <v>1890.522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idden="1">
      <c r="A34" s="48" t="s">
        <v>65</v>
      </c>
      <c r="B34" s="37" t="s">
        <v>355</v>
      </c>
      <c r="C34" s="62"/>
      <c r="D34" s="59">
        <v>1800.0</v>
      </c>
      <c r="E34" s="40">
        <f t="shared" si="1"/>
        <v>2150</v>
      </c>
      <c r="F34" s="40">
        <f t="shared" si="2"/>
        <v>2214.5</v>
      </c>
      <c r="G34" s="40">
        <f t="shared" si="3"/>
        <v>2258.1235</v>
      </c>
      <c r="H34" s="60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idden="1">
      <c r="A35" s="52" t="s">
        <v>337</v>
      </c>
      <c r="B35" s="37" t="s">
        <v>338</v>
      </c>
      <c r="C35" s="62"/>
      <c r="D35" s="59">
        <v>1650.0</v>
      </c>
      <c r="E35" s="40">
        <f t="shared" si="1"/>
        <v>2000</v>
      </c>
      <c r="F35" s="40">
        <f t="shared" si="2"/>
        <v>2060</v>
      </c>
      <c r="G35" s="40">
        <f t="shared" si="3"/>
        <v>2100.58</v>
      </c>
      <c r="H35" s="60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67</v>
      </c>
      <c r="B36" s="37" t="s">
        <v>142</v>
      </c>
      <c r="C36" s="62"/>
      <c r="D36" s="59">
        <v>1150.0</v>
      </c>
      <c r="E36" s="40">
        <f t="shared" si="1"/>
        <v>1500</v>
      </c>
      <c r="F36" s="40">
        <f t="shared" si="2"/>
        <v>1545</v>
      </c>
      <c r="G36" s="40">
        <f t="shared" si="3"/>
        <v>1575.435</v>
      </c>
      <c r="H36" s="119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67</v>
      </c>
      <c r="B37" s="37" t="s">
        <v>179</v>
      </c>
      <c r="C37" s="62"/>
      <c r="D37" s="59">
        <v>1150.0</v>
      </c>
      <c r="E37" s="40">
        <f t="shared" si="1"/>
        <v>1500</v>
      </c>
      <c r="F37" s="40">
        <f t="shared" si="2"/>
        <v>1545</v>
      </c>
      <c r="G37" s="40">
        <f t="shared" si="3"/>
        <v>1575.435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69</v>
      </c>
      <c r="B38" s="52" t="s">
        <v>180</v>
      </c>
      <c r="C38" s="65"/>
      <c r="D38" s="61">
        <v>1350.0</v>
      </c>
      <c r="E38" s="50">
        <f t="shared" si="1"/>
        <v>1700</v>
      </c>
      <c r="F38" s="50">
        <f t="shared" si="2"/>
        <v>1751</v>
      </c>
      <c r="G38" s="50">
        <f t="shared" si="3"/>
        <v>1785.493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37</v>
      </c>
      <c r="B39" s="52" t="s">
        <v>314</v>
      </c>
      <c r="C39" s="65"/>
      <c r="D39" s="61">
        <v>1400.0</v>
      </c>
      <c r="E39" s="50">
        <f t="shared" si="1"/>
        <v>1750</v>
      </c>
      <c r="F39" s="50">
        <f t="shared" si="2"/>
        <v>1802.5</v>
      </c>
      <c r="G39" s="50">
        <f t="shared" si="3"/>
        <v>1838.0075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37</v>
      </c>
      <c r="B40" s="52" t="s">
        <v>143</v>
      </c>
      <c r="C40" s="65"/>
      <c r="D40" s="61">
        <v>1400.0</v>
      </c>
      <c r="E40" s="50">
        <f t="shared" si="1"/>
        <v>1750</v>
      </c>
      <c r="F40" s="50">
        <f t="shared" si="2"/>
        <v>1802.5</v>
      </c>
      <c r="G40" s="50">
        <f t="shared" si="3"/>
        <v>1838.0075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25</v>
      </c>
      <c r="B41" s="52" t="s">
        <v>26</v>
      </c>
      <c r="C41" s="36"/>
      <c r="D41" s="61">
        <v>1350.0</v>
      </c>
      <c r="E41" s="50">
        <f t="shared" si="1"/>
        <v>1700</v>
      </c>
      <c r="F41" s="50">
        <f t="shared" si="2"/>
        <v>1751</v>
      </c>
      <c r="G41" s="50">
        <f t="shared" si="3"/>
        <v>1785.493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144</v>
      </c>
      <c r="B42" s="52" t="s">
        <v>145</v>
      </c>
      <c r="C42" s="36"/>
      <c r="D42" s="61">
        <v>1250.0</v>
      </c>
      <c r="E42" s="50">
        <f t="shared" si="1"/>
        <v>1600</v>
      </c>
      <c r="F42" s="50">
        <f t="shared" si="2"/>
        <v>1648</v>
      </c>
      <c r="G42" s="50">
        <f t="shared" si="3"/>
        <v>1680.464</v>
      </c>
      <c r="H42" s="57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144</v>
      </c>
      <c r="B43" s="52" t="s">
        <v>181</v>
      </c>
      <c r="C43" s="36"/>
      <c r="D43" s="61">
        <v>1400.0</v>
      </c>
      <c r="E43" s="50">
        <f t="shared" si="1"/>
        <v>1750</v>
      </c>
      <c r="F43" s="50">
        <f t="shared" si="2"/>
        <v>1802.5</v>
      </c>
      <c r="G43" s="50">
        <f t="shared" si="3"/>
        <v>1838.0075</v>
      </c>
      <c r="H43" s="56" t="s">
        <v>31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idden="1">
      <c r="A44" s="52" t="s">
        <v>115</v>
      </c>
      <c r="B44" s="52" t="s">
        <v>153</v>
      </c>
      <c r="C44" s="36"/>
      <c r="D44" s="61">
        <v>1350.0</v>
      </c>
      <c r="E44" s="50">
        <f t="shared" si="1"/>
        <v>1700</v>
      </c>
      <c r="F44" s="50">
        <f t="shared" si="2"/>
        <v>1751</v>
      </c>
      <c r="G44" s="50">
        <f t="shared" si="3"/>
        <v>1785.493</v>
      </c>
      <c r="H44" s="77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52" t="s">
        <v>115</v>
      </c>
      <c r="B45" s="52" t="s">
        <v>342</v>
      </c>
      <c r="C45" s="36"/>
      <c r="D45" s="61">
        <v>1200.0</v>
      </c>
      <c r="E45" s="50">
        <f t="shared" si="1"/>
        <v>1550</v>
      </c>
      <c r="F45" s="50">
        <f t="shared" si="2"/>
        <v>1596.5</v>
      </c>
      <c r="G45" s="50">
        <f t="shared" si="3"/>
        <v>1627.9495</v>
      </c>
      <c r="H45" s="77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8" t="s">
        <v>146</v>
      </c>
      <c r="B46" s="52" t="s">
        <v>147</v>
      </c>
      <c r="C46" s="36"/>
      <c r="D46" s="61">
        <v>1150.0</v>
      </c>
      <c r="E46" s="50">
        <f t="shared" si="1"/>
        <v>1500</v>
      </c>
      <c r="F46" s="50">
        <f t="shared" si="2"/>
        <v>1545</v>
      </c>
      <c r="G46" s="50">
        <f t="shared" si="3"/>
        <v>1575.435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48" t="s">
        <v>73</v>
      </c>
      <c r="B47" s="52" t="s">
        <v>74</v>
      </c>
      <c r="C47" s="36"/>
      <c r="D47" s="61">
        <v>1250.0</v>
      </c>
      <c r="E47" s="50">
        <f t="shared" si="1"/>
        <v>1600</v>
      </c>
      <c r="F47" s="50">
        <f t="shared" si="2"/>
        <v>1648</v>
      </c>
      <c r="G47" s="50">
        <f t="shared" si="3"/>
        <v>1680.464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52" t="s">
        <v>73</v>
      </c>
      <c r="B48" s="52" t="s">
        <v>315</v>
      </c>
      <c r="C48" s="36"/>
      <c r="D48" s="61">
        <v>1350.0</v>
      </c>
      <c r="E48" s="50">
        <f t="shared" si="1"/>
        <v>1700</v>
      </c>
      <c r="F48" s="50">
        <f t="shared" si="2"/>
        <v>1751</v>
      </c>
      <c r="G48" s="50">
        <f t="shared" si="3"/>
        <v>1785.493</v>
      </c>
      <c r="H48" s="56" t="s">
        <v>31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  <c r="E990" s="44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6" width="13.75"/>
    <col customWidth="1" min="7" max="7" width="13.5"/>
    <col customWidth="1" min="8" max="8" width="7.88"/>
  </cols>
  <sheetData>
    <row r="1">
      <c r="A1" s="1" t="s">
        <v>356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357</v>
      </c>
      <c r="B5" s="5" t="s">
        <v>358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359</v>
      </c>
      <c r="F8" s="20" t="s">
        <v>12</v>
      </c>
      <c r="G8" s="21" t="s">
        <v>360</v>
      </c>
      <c r="H8" s="20" t="s">
        <v>14</v>
      </c>
    </row>
    <row r="9">
      <c r="A9" s="52" t="s">
        <v>58</v>
      </c>
      <c r="B9" s="52" t="s">
        <v>361</v>
      </c>
      <c r="C9" s="36"/>
      <c r="D9" s="61">
        <v>2700.0</v>
      </c>
      <c r="E9" s="50">
        <f t="shared" ref="E9:E13" si="1">D9+400</f>
        <v>3100</v>
      </c>
      <c r="F9" s="50">
        <f t="shared" ref="F9:F13" si="2">E9*3%+E9</f>
        <v>3193</v>
      </c>
      <c r="G9" s="50">
        <f t="shared" ref="G9:G13" si="3">E9*4*0.8%*107%+E9*1.5%*107%+E9</f>
        <v>3255.899</v>
      </c>
      <c r="H9" s="56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63</v>
      </c>
      <c r="B10" s="72" t="s">
        <v>362</v>
      </c>
      <c r="C10" s="73"/>
      <c r="D10" s="74">
        <v>2150.0</v>
      </c>
      <c r="E10" s="50">
        <f t="shared" si="1"/>
        <v>2550</v>
      </c>
      <c r="F10" s="50">
        <f t="shared" si="2"/>
        <v>2626.5</v>
      </c>
      <c r="G10" s="50">
        <f t="shared" si="3"/>
        <v>2678.2395</v>
      </c>
      <c r="H10" s="57" t="s">
        <v>31</v>
      </c>
    </row>
    <row r="11">
      <c r="A11" s="48" t="s">
        <v>65</v>
      </c>
      <c r="B11" s="48" t="s">
        <v>209</v>
      </c>
      <c r="C11" s="36"/>
      <c r="D11" s="61">
        <v>2150.0</v>
      </c>
      <c r="E11" s="50">
        <f t="shared" si="1"/>
        <v>2550</v>
      </c>
      <c r="F11" s="50">
        <f t="shared" si="2"/>
        <v>2626.5</v>
      </c>
      <c r="G11" s="50">
        <f t="shared" si="3"/>
        <v>2678.2395</v>
      </c>
      <c r="H11" s="56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65</v>
      </c>
      <c r="B12" s="52" t="s">
        <v>209</v>
      </c>
      <c r="C12" s="36"/>
      <c r="D12" s="61">
        <v>2850.0</v>
      </c>
      <c r="E12" s="50">
        <f t="shared" si="1"/>
        <v>3250</v>
      </c>
      <c r="F12" s="50">
        <f t="shared" si="2"/>
        <v>3347.5</v>
      </c>
      <c r="G12" s="50">
        <f t="shared" si="3"/>
        <v>3413.4425</v>
      </c>
      <c r="H12" s="5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35</v>
      </c>
      <c r="B13" s="72" t="s">
        <v>158</v>
      </c>
      <c r="C13" s="73"/>
      <c r="D13" s="74">
        <v>1900.0</v>
      </c>
      <c r="E13" s="50">
        <f t="shared" si="1"/>
        <v>2300</v>
      </c>
      <c r="F13" s="50">
        <f t="shared" si="2"/>
        <v>2369</v>
      </c>
      <c r="G13" s="50">
        <f t="shared" si="3"/>
        <v>2415.667</v>
      </c>
      <c r="H13" s="103" t="s">
        <v>31</v>
      </c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D56" s="54"/>
      <c r="E56" s="44"/>
    </row>
    <row r="57">
      <c r="D57" s="54"/>
      <c r="E57" s="44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  <c r="E65" s="44"/>
    </row>
    <row r="66">
      <c r="D66" s="54"/>
    </row>
    <row r="67">
      <c r="D67" s="54"/>
    </row>
    <row r="68">
      <c r="D68" s="54"/>
    </row>
    <row r="69">
      <c r="D69" s="54"/>
    </row>
    <row r="70">
      <c r="D70" s="54"/>
    </row>
    <row r="71">
      <c r="D71" s="54"/>
    </row>
    <row r="72">
      <c r="D72" s="54"/>
    </row>
    <row r="73">
      <c r="D73" s="55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955">
      <c r="E955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363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364</v>
      </c>
      <c r="B5" s="5" t="s">
        <v>365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366</v>
      </c>
      <c r="F8" s="20" t="s">
        <v>12</v>
      </c>
      <c r="G8" s="21" t="s">
        <v>367</v>
      </c>
      <c r="H8" s="20" t="s">
        <v>14</v>
      </c>
    </row>
    <row r="9">
      <c r="A9" s="52" t="s">
        <v>25</v>
      </c>
      <c r="B9" s="52" t="s">
        <v>368</v>
      </c>
      <c r="C9" s="78"/>
      <c r="D9" s="53">
        <v>1200.0</v>
      </c>
      <c r="E9" s="50">
        <f t="shared" ref="E9:E10" si="1">D9+400</f>
        <v>1600</v>
      </c>
      <c r="F9" s="50">
        <f t="shared" ref="F9:F10" si="2">E9*3%+E9</f>
        <v>1648</v>
      </c>
      <c r="G9" s="50">
        <f t="shared" ref="G9:G10" si="3">E9*4*0.8%*107%+E9*1.5%*107%+E9</f>
        <v>1680.464</v>
      </c>
      <c r="H9" s="56" t="s">
        <v>31</v>
      </c>
    </row>
    <row r="10">
      <c r="A10" s="52" t="s">
        <v>369</v>
      </c>
      <c r="B10" s="52" t="s">
        <v>370</v>
      </c>
      <c r="C10" s="78"/>
      <c r="D10" s="53">
        <v>1150.0</v>
      </c>
      <c r="E10" s="50">
        <f t="shared" si="1"/>
        <v>1550</v>
      </c>
      <c r="F10" s="50">
        <f t="shared" si="2"/>
        <v>1596.5</v>
      </c>
      <c r="G10" s="50">
        <f t="shared" si="3"/>
        <v>1627.9495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C11" s="43"/>
      <c r="D11" s="54"/>
      <c r="E11" s="44"/>
      <c r="F11" s="45"/>
      <c r="G11" s="45"/>
      <c r="H11" s="46"/>
    </row>
    <row r="12">
      <c r="C12" s="43"/>
      <c r="D12" s="54"/>
      <c r="E12" s="44"/>
      <c r="F12" s="45"/>
      <c r="G12" s="45"/>
      <c r="H12" s="46"/>
    </row>
    <row r="13">
      <c r="C13" s="43"/>
      <c r="D13" s="54"/>
      <c r="E13" s="44"/>
      <c r="F13" s="45"/>
      <c r="G13" s="45"/>
      <c r="H13" s="46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 t="s">
        <v>15</v>
      </c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D47" s="54"/>
      <c r="E47" s="44"/>
    </row>
    <row r="48">
      <c r="D48" s="54"/>
      <c r="E48" s="44"/>
    </row>
    <row r="49">
      <c r="D49" s="54"/>
      <c r="E49" s="44"/>
    </row>
    <row r="50">
      <c r="D50" s="54"/>
      <c r="E50" s="44"/>
    </row>
    <row r="51">
      <c r="D51" s="54"/>
      <c r="E51" s="44"/>
    </row>
    <row r="52">
      <c r="D52" s="54"/>
      <c r="E52" s="44"/>
    </row>
    <row r="53">
      <c r="D53" s="54"/>
      <c r="E53" s="44"/>
    </row>
    <row r="54">
      <c r="D54" s="54"/>
      <c r="E54" s="44"/>
    </row>
    <row r="55">
      <c r="D55" s="54"/>
      <c r="E55" s="44"/>
    </row>
    <row r="56">
      <c r="D56" s="54"/>
      <c r="E56" s="44"/>
    </row>
    <row r="57">
      <c r="D57" s="54"/>
    </row>
    <row r="58">
      <c r="D58" s="54"/>
    </row>
    <row r="59">
      <c r="D59" s="54"/>
    </row>
    <row r="60">
      <c r="D60" s="54"/>
    </row>
    <row r="61">
      <c r="D61" s="54"/>
    </row>
    <row r="62">
      <c r="D62" s="54"/>
    </row>
    <row r="63">
      <c r="D63" s="54"/>
    </row>
    <row r="64">
      <c r="D64" s="55"/>
    </row>
    <row r="65">
      <c r="D65" s="55"/>
    </row>
    <row r="66">
      <c r="D66" s="55"/>
    </row>
    <row r="67">
      <c r="D67" s="55"/>
    </row>
    <row r="68">
      <c r="D68" s="55"/>
    </row>
    <row r="69">
      <c r="D69" s="55"/>
    </row>
    <row r="70">
      <c r="D70" s="55"/>
    </row>
    <row r="71">
      <c r="D71" s="55"/>
    </row>
    <row r="72">
      <c r="D72" s="55"/>
    </row>
    <row r="73">
      <c r="D73" s="55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946">
      <c r="E946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.25" customHeight="1">
      <c r="A5" s="1"/>
      <c r="B5" s="47"/>
      <c r="C5" s="47"/>
      <c r="D5" s="47"/>
      <c r="E5" s="47"/>
      <c r="F5" s="47"/>
      <c r="G5" s="1"/>
      <c r="H5" s="1"/>
    </row>
    <row r="6" ht="24.0" customHeight="1">
      <c r="A6" s="4" t="s">
        <v>118</v>
      </c>
      <c r="B6" s="5" t="s">
        <v>371</v>
      </c>
      <c r="C6" s="6"/>
      <c r="D6" s="6"/>
      <c r="E6" s="6"/>
      <c r="F6" s="7"/>
      <c r="G6" s="8"/>
      <c r="H6" s="9"/>
    </row>
    <row r="7" ht="1.5" customHeight="1">
      <c r="A7" s="10"/>
    </row>
    <row r="8">
      <c r="A8" s="11"/>
      <c r="B8" s="12"/>
      <c r="C8" s="13"/>
      <c r="D8" s="14"/>
      <c r="E8" s="15" t="s">
        <v>6</v>
      </c>
      <c r="F8" s="6"/>
      <c r="G8" s="7"/>
      <c r="H8" s="16"/>
    </row>
    <row r="9" ht="30.75" customHeight="1">
      <c r="A9" s="17" t="s">
        <v>7</v>
      </c>
      <c r="B9" s="17" t="s">
        <v>8</v>
      </c>
      <c r="C9" s="17" t="s">
        <v>9</v>
      </c>
      <c r="D9" s="18" t="s">
        <v>10</v>
      </c>
      <c r="E9" s="19" t="s">
        <v>372</v>
      </c>
      <c r="F9" s="20" t="s">
        <v>12</v>
      </c>
      <c r="G9" s="21" t="s">
        <v>373</v>
      </c>
      <c r="H9" s="20" t="s">
        <v>14</v>
      </c>
    </row>
    <row r="10">
      <c r="A10" s="32" t="s">
        <v>122</v>
      </c>
      <c r="B10" s="23" t="s">
        <v>374</v>
      </c>
      <c r="C10" s="42"/>
      <c r="D10" s="96">
        <v>1100.0</v>
      </c>
      <c r="E10" s="26">
        <f t="shared" ref="E10:E61" si="1">D10+350</f>
        <v>1450</v>
      </c>
      <c r="F10" s="26">
        <f t="shared" ref="F10:F61" si="2">E10*3%+E10</f>
        <v>1493.5</v>
      </c>
      <c r="G10" s="26">
        <f t="shared" ref="G10:G61" si="3">E10*4*0.8%*107%+E10*1.5%*107%+E10</f>
        <v>1522.9205</v>
      </c>
      <c r="H10" s="91" t="s">
        <v>203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124</v>
      </c>
      <c r="B11" s="23" t="s">
        <v>375</v>
      </c>
      <c r="C11" s="42"/>
      <c r="D11" s="121">
        <v>1050.0</v>
      </c>
      <c r="E11" s="26">
        <f t="shared" si="1"/>
        <v>1400</v>
      </c>
      <c r="F11" s="26">
        <f t="shared" si="2"/>
        <v>1442</v>
      </c>
      <c r="G11" s="26">
        <f t="shared" si="3"/>
        <v>1470.406</v>
      </c>
      <c r="H11" s="91" t="s">
        <v>376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124</v>
      </c>
      <c r="B12" s="23" t="s">
        <v>377</v>
      </c>
      <c r="C12" s="42"/>
      <c r="D12" s="122">
        <v>1150.0</v>
      </c>
      <c r="E12" s="26">
        <f t="shared" si="1"/>
        <v>1500</v>
      </c>
      <c r="F12" s="26">
        <f t="shared" si="2"/>
        <v>1545</v>
      </c>
      <c r="G12" s="26">
        <f t="shared" si="3"/>
        <v>1575.435</v>
      </c>
      <c r="H12" s="91" t="s">
        <v>378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58</v>
      </c>
      <c r="B13" s="23" t="s">
        <v>379</v>
      </c>
      <c r="C13" s="42"/>
      <c r="D13" s="96">
        <v>2150.0</v>
      </c>
      <c r="E13" s="26">
        <f t="shared" si="1"/>
        <v>2500</v>
      </c>
      <c r="F13" s="26">
        <f t="shared" si="2"/>
        <v>2575</v>
      </c>
      <c r="G13" s="26">
        <f t="shared" si="3"/>
        <v>2625.725</v>
      </c>
      <c r="H13" s="91" t="s">
        <v>172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58</v>
      </c>
      <c r="B14" s="23" t="s">
        <v>380</v>
      </c>
      <c r="C14" s="42"/>
      <c r="D14" s="96">
        <v>2400.0</v>
      </c>
      <c r="E14" s="26">
        <f t="shared" si="1"/>
        <v>2750</v>
      </c>
      <c r="F14" s="26">
        <f t="shared" si="2"/>
        <v>2832.5</v>
      </c>
      <c r="G14" s="26">
        <f t="shared" si="3"/>
        <v>2888.2975</v>
      </c>
      <c r="H14" s="92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37" t="s">
        <v>302</v>
      </c>
      <c r="C15" s="62"/>
      <c r="D15" s="86">
        <v>3800.0</v>
      </c>
      <c r="E15" s="26">
        <f t="shared" si="1"/>
        <v>4150</v>
      </c>
      <c r="F15" s="40">
        <f t="shared" si="2"/>
        <v>4274.5</v>
      </c>
      <c r="G15" s="40">
        <f t="shared" si="3"/>
        <v>4358.7035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60</v>
      </c>
      <c r="B16" s="52" t="s">
        <v>381</v>
      </c>
      <c r="C16" s="36"/>
      <c r="D16" s="53">
        <v>1650.0</v>
      </c>
      <c r="E16" s="26">
        <f t="shared" si="1"/>
        <v>2000</v>
      </c>
      <c r="F16" s="26">
        <f t="shared" si="2"/>
        <v>2060</v>
      </c>
      <c r="G16" s="50">
        <f t="shared" si="3"/>
        <v>2100.58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60</v>
      </c>
      <c r="B17" s="52" t="s">
        <v>132</v>
      </c>
      <c r="C17" s="36"/>
      <c r="D17" s="53">
        <v>1750.0</v>
      </c>
      <c r="E17" s="26">
        <f t="shared" si="1"/>
        <v>2100</v>
      </c>
      <c r="F17" s="26">
        <f t="shared" si="2"/>
        <v>2163</v>
      </c>
      <c r="G17" s="50">
        <f t="shared" si="3"/>
        <v>2205.609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45</v>
      </c>
      <c r="B18" s="37" t="s">
        <v>382</v>
      </c>
      <c r="C18" s="62"/>
      <c r="D18" s="86">
        <v>2350.0</v>
      </c>
      <c r="E18" s="26">
        <f t="shared" si="1"/>
        <v>2700</v>
      </c>
      <c r="F18" s="40">
        <f t="shared" si="2"/>
        <v>2781</v>
      </c>
      <c r="G18" s="40">
        <f t="shared" si="3"/>
        <v>2835.783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45</v>
      </c>
      <c r="B19" s="37" t="s">
        <v>383</v>
      </c>
      <c r="C19" s="62"/>
      <c r="D19" s="86">
        <v>3000.0</v>
      </c>
      <c r="E19" s="26">
        <f t="shared" si="1"/>
        <v>3350</v>
      </c>
      <c r="F19" s="40">
        <f t="shared" si="2"/>
        <v>3450.5</v>
      </c>
      <c r="G19" s="40">
        <f t="shared" si="3"/>
        <v>3518.4715</v>
      </c>
      <c r="H19" s="60" t="s">
        <v>384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45</v>
      </c>
      <c r="B20" s="37" t="s">
        <v>385</v>
      </c>
      <c r="C20" s="62"/>
      <c r="D20" s="86">
        <v>3550.0</v>
      </c>
      <c r="E20" s="26">
        <f t="shared" si="1"/>
        <v>3900</v>
      </c>
      <c r="F20" s="40">
        <f t="shared" si="2"/>
        <v>4017</v>
      </c>
      <c r="G20" s="40">
        <f t="shared" si="3"/>
        <v>4096.131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45</v>
      </c>
      <c r="B21" s="37" t="s">
        <v>386</v>
      </c>
      <c r="C21" s="62"/>
      <c r="D21" s="86">
        <v>4600.0</v>
      </c>
      <c r="E21" s="26">
        <f t="shared" si="1"/>
        <v>4950</v>
      </c>
      <c r="F21" s="40">
        <f t="shared" si="2"/>
        <v>5098.5</v>
      </c>
      <c r="G21" s="40">
        <f t="shared" si="3"/>
        <v>5198.9355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48" t="s">
        <v>104</v>
      </c>
      <c r="B22" s="37" t="s">
        <v>387</v>
      </c>
      <c r="C22" s="62"/>
      <c r="D22" s="86">
        <v>1650.0</v>
      </c>
      <c r="E22" s="26">
        <f t="shared" si="1"/>
        <v>2000</v>
      </c>
      <c r="F22" s="26">
        <f t="shared" si="2"/>
        <v>2060</v>
      </c>
      <c r="G22" s="40">
        <f t="shared" si="3"/>
        <v>2100.58</v>
      </c>
      <c r="H22" s="63" t="s">
        <v>31</v>
      </c>
      <c r="I22" s="29"/>
      <c r="J22" s="30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104</v>
      </c>
      <c r="B23" s="37" t="s">
        <v>388</v>
      </c>
      <c r="C23" s="62"/>
      <c r="D23" s="86">
        <v>1900.0</v>
      </c>
      <c r="E23" s="26">
        <f t="shared" si="1"/>
        <v>2250</v>
      </c>
      <c r="F23" s="26">
        <f t="shared" si="2"/>
        <v>2317.5</v>
      </c>
      <c r="G23" s="40">
        <f t="shared" si="3"/>
        <v>2363.1525</v>
      </c>
      <c r="H23" s="60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174</v>
      </c>
      <c r="B24" s="37" t="s">
        <v>175</v>
      </c>
      <c r="C24" s="62"/>
      <c r="D24" s="86">
        <v>2100.0</v>
      </c>
      <c r="E24" s="26">
        <f t="shared" si="1"/>
        <v>2450</v>
      </c>
      <c r="F24" s="26">
        <f t="shared" si="2"/>
        <v>2523.5</v>
      </c>
      <c r="G24" s="40">
        <f t="shared" si="3"/>
        <v>2573.2105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174</v>
      </c>
      <c r="B25" s="37" t="s">
        <v>389</v>
      </c>
      <c r="C25" s="62"/>
      <c r="D25" s="86">
        <v>1500.0</v>
      </c>
      <c r="E25" s="26">
        <f t="shared" si="1"/>
        <v>1850</v>
      </c>
      <c r="F25" s="26">
        <f t="shared" si="2"/>
        <v>1905.5</v>
      </c>
      <c r="G25" s="40">
        <f t="shared" si="3"/>
        <v>1943.0365</v>
      </c>
      <c r="H25" s="60" t="s">
        <v>390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174</v>
      </c>
      <c r="B26" s="37" t="s">
        <v>391</v>
      </c>
      <c r="C26" s="62"/>
      <c r="D26" s="86">
        <v>2100.0</v>
      </c>
      <c r="E26" s="26">
        <f t="shared" si="1"/>
        <v>2450</v>
      </c>
      <c r="F26" s="26">
        <f t="shared" si="2"/>
        <v>2523.5</v>
      </c>
      <c r="G26" s="40">
        <f t="shared" si="3"/>
        <v>2573.2105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174</v>
      </c>
      <c r="B27" s="37" t="s">
        <v>392</v>
      </c>
      <c r="C27" s="62"/>
      <c r="D27" s="86">
        <v>4200.0</v>
      </c>
      <c r="E27" s="26">
        <f t="shared" si="1"/>
        <v>4550</v>
      </c>
      <c r="F27" s="26">
        <f t="shared" si="2"/>
        <v>4686.5</v>
      </c>
      <c r="G27" s="40">
        <f t="shared" si="3"/>
        <v>4778.8195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174</v>
      </c>
      <c r="B28" s="37" t="s">
        <v>393</v>
      </c>
      <c r="C28" s="62"/>
      <c r="D28" s="86">
        <v>5750.0</v>
      </c>
      <c r="E28" s="26">
        <f t="shared" si="1"/>
        <v>6100</v>
      </c>
      <c r="F28" s="26">
        <f t="shared" si="2"/>
        <v>6283</v>
      </c>
      <c r="G28" s="40">
        <f t="shared" si="3"/>
        <v>6406.769</v>
      </c>
      <c r="H28" s="60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282</v>
      </c>
      <c r="B29" s="37" t="s">
        <v>306</v>
      </c>
      <c r="C29" s="62"/>
      <c r="D29" s="86">
        <v>2250.0</v>
      </c>
      <c r="E29" s="26">
        <f t="shared" si="1"/>
        <v>2600</v>
      </c>
      <c r="F29" s="26">
        <f t="shared" si="2"/>
        <v>2678</v>
      </c>
      <c r="G29" s="40">
        <f t="shared" si="3"/>
        <v>2730.754</v>
      </c>
      <c r="H29" s="51" t="s">
        <v>22</v>
      </c>
      <c r="I29" s="30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36" t="s">
        <v>63</v>
      </c>
      <c r="B30" s="37" t="s">
        <v>134</v>
      </c>
      <c r="C30" s="62"/>
      <c r="D30" s="86">
        <v>1550.0</v>
      </c>
      <c r="E30" s="26">
        <f t="shared" si="1"/>
        <v>1900</v>
      </c>
      <c r="F30" s="40">
        <f t="shared" si="2"/>
        <v>1957</v>
      </c>
      <c r="G30" s="40">
        <f t="shared" si="3"/>
        <v>1995.551</v>
      </c>
      <c r="H30" s="92" t="s">
        <v>22</v>
      </c>
      <c r="I30" s="29"/>
      <c r="J30" s="79"/>
      <c r="K30" s="79"/>
      <c r="L30" s="79"/>
      <c r="M30" s="79"/>
      <c r="N30" s="79"/>
      <c r="O30" s="79"/>
      <c r="P30" s="79"/>
      <c r="Q30" s="7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36" t="s">
        <v>63</v>
      </c>
      <c r="B31" s="37" t="s">
        <v>164</v>
      </c>
      <c r="C31" s="62"/>
      <c r="D31" s="86">
        <v>1650.0</v>
      </c>
      <c r="E31" s="26">
        <f t="shared" si="1"/>
        <v>2000</v>
      </c>
      <c r="F31" s="40">
        <f t="shared" si="2"/>
        <v>2060</v>
      </c>
      <c r="G31" s="40">
        <f t="shared" si="3"/>
        <v>2100.58</v>
      </c>
      <c r="H31" s="92" t="s">
        <v>22</v>
      </c>
      <c r="I31" s="29"/>
      <c r="J31" s="79"/>
      <c r="K31" s="79"/>
      <c r="L31" s="79"/>
      <c r="M31" s="79"/>
      <c r="N31" s="79"/>
      <c r="O31" s="79"/>
      <c r="P31" s="79"/>
      <c r="Q31" s="7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36" t="s">
        <v>63</v>
      </c>
      <c r="B32" s="37" t="s">
        <v>394</v>
      </c>
      <c r="C32" s="62"/>
      <c r="D32" s="86">
        <v>1650.0</v>
      </c>
      <c r="E32" s="26">
        <f t="shared" si="1"/>
        <v>2000</v>
      </c>
      <c r="F32" s="40">
        <f t="shared" si="2"/>
        <v>2060</v>
      </c>
      <c r="G32" s="40">
        <f t="shared" si="3"/>
        <v>2100.58</v>
      </c>
      <c r="H32" s="51" t="s">
        <v>22</v>
      </c>
      <c r="I32" s="29"/>
      <c r="J32" s="79"/>
      <c r="K32" s="79"/>
      <c r="L32" s="79"/>
      <c r="M32" s="79"/>
      <c r="N32" s="79"/>
      <c r="O32" s="79"/>
      <c r="P32" s="79"/>
      <c r="Q32" s="7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36" t="s">
        <v>63</v>
      </c>
      <c r="B33" s="37" t="s">
        <v>308</v>
      </c>
      <c r="C33" s="117" t="s">
        <v>309</v>
      </c>
      <c r="D33" s="86">
        <v>1650.0</v>
      </c>
      <c r="E33" s="26">
        <f t="shared" si="1"/>
        <v>2000</v>
      </c>
      <c r="F33" s="40">
        <f t="shared" si="2"/>
        <v>2060</v>
      </c>
      <c r="G33" s="40">
        <f t="shared" si="3"/>
        <v>2100.58</v>
      </c>
      <c r="H33" s="51" t="s">
        <v>22</v>
      </c>
      <c r="I33" s="29"/>
      <c r="J33" s="79"/>
      <c r="K33" s="79"/>
      <c r="L33" s="79"/>
      <c r="M33" s="79"/>
      <c r="N33" s="79"/>
      <c r="O33" s="79"/>
      <c r="P33" s="79"/>
      <c r="Q33" s="7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2" t="s">
        <v>137</v>
      </c>
      <c r="B34" s="72" t="s">
        <v>395</v>
      </c>
      <c r="C34" s="73"/>
      <c r="D34" s="74">
        <v>1350.0</v>
      </c>
      <c r="E34" s="26">
        <f t="shared" si="1"/>
        <v>1700</v>
      </c>
      <c r="F34" s="50">
        <f t="shared" si="2"/>
        <v>1751</v>
      </c>
      <c r="G34" s="40">
        <f t="shared" si="3"/>
        <v>1785.493</v>
      </c>
      <c r="H34" s="92" t="s">
        <v>22</v>
      </c>
    </row>
    <row r="35">
      <c r="A35" s="72" t="s">
        <v>137</v>
      </c>
      <c r="B35" s="72" t="s">
        <v>396</v>
      </c>
      <c r="C35" s="73"/>
      <c r="D35" s="74">
        <v>1500.0</v>
      </c>
      <c r="E35" s="26">
        <f t="shared" si="1"/>
        <v>1850</v>
      </c>
      <c r="F35" s="50">
        <f t="shared" si="2"/>
        <v>1905.5</v>
      </c>
      <c r="G35" s="40">
        <f t="shared" si="3"/>
        <v>1943.0365</v>
      </c>
      <c r="H35" s="92" t="s">
        <v>22</v>
      </c>
    </row>
    <row r="36">
      <c r="A36" s="72" t="s">
        <v>137</v>
      </c>
      <c r="B36" s="72" t="s">
        <v>397</v>
      </c>
      <c r="C36" s="73"/>
      <c r="D36" s="74">
        <v>1500.0</v>
      </c>
      <c r="E36" s="26">
        <f t="shared" si="1"/>
        <v>1850</v>
      </c>
      <c r="F36" s="50">
        <f t="shared" si="2"/>
        <v>1905.5</v>
      </c>
      <c r="G36" s="40">
        <f t="shared" si="3"/>
        <v>1943.0365</v>
      </c>
      <c r="H36" s="92" t="s">
        <v>22</v>
      </c>
    </row>
    <row r="37">
      <c r="A37" s="72" t="s">
        <v>137</v>
      </c>
      <c r="B37" s="72" t="s">
        <v>398</v>
      </c>
      <c r="C37" s="73"/>
      <c r="D37" s="74">
        <v>2750.0</v>
      </c>
      <c r="E37" s="26">
        <f t="shared" si="1"/>
        <v>3100</v>
      </c>
      <c r="F37" s="50">
        <f t="shared" si="2"/>
        <v>3193</v>
      </c>
      <c r="G37" s="40">
        <f t="shared" si="3"/>
        <v>3255.899</v>
      </c>
      <c r="H37" s="92" t="s">
        <v>22</v>
      </c>
    </row>
    <row r="38">
      <c r="A38" s="52" t="s">
        <v>135</v>
      </c>
      <c r="B38" s="37" t="s">
        <v>136</v>
      </c>
      <c r="C38" s="58"/>
      <c r="D38" s="86">
        <v>1400.0</v>
      </c>
      <c r="E38" s="26">
        <f t="shared" si="1"/>
        <v>1750</v>
      </c>
      <c r="F38" s="40">
        <f t="shared" si="2"/>
        <v>1802.5</v>
      </c>
      <c r="G38" s="40">
        <f t="shared" si="3"/>
        <v>1838.0075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32" t="s">
        <v>35</v>
      </c>
      <c r="B39" s="23" t="s">
        <v>36</v>
      </c>
      <c r="C39" s="42"/>
      <c r="D39" s="96">
        <v>1300.0</v>
      </c>
      <c r="E39" s="26">
        <f t="shared" si="1"/>
        <v>1650</v>
      </c>
      <c r="F39" s="26">
        <f t="shared" si="2"/>
        <v>1699.5</v>
      </c>
      <c r="G39" s="26">
        <f t="shared" si="3"/>
        <v>1732.9785</v>
      </c>
      <c r="H39" s="92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32" t="s">
        <v>35</v>
      </c>
      <c r="B40" s="23" t="s">
        <v>399</v>
      </c>
      <c r="C40" s="42"/>
      <c r="D40" s="96">
        <v>1400.0</v>
      </c>
      <c r="E40" s="26">
        <f t="shared" si="1"/>
        <v>1750</v>
      </c>
      <c r="F40" s="26">
        <f t="shared" si="2"/>
        <v>1802.5</v>
      </c>
      <c r="G40" s="26">
        <f t="shared" si="3"/>
        <v>1838.0075</v>
      </c>
      <c r="H40" s="92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32" t="s">
        <v>35</v>
      </c>
      <c r="B41" s="23" t="s">
        <v>400</v>
      </c>
      <c r="C41" s="42"/>
      <c r="D41" s="96">
        <v>1450.0</v>
      </c>
      <c r="E41" s="26">
        <f t="shared" si="1"/>
        <v>1800</v>
      </c>
      <c r="F41" s="26">
        <f t="shared" si="2"/>
        <v>1854</v>
      </c>
      <c r="G41" s="26">
        <f t="shared" si="3"/>
        <v>1890.522</v>
      </c>
      <c r="H41" s="92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20</v>
      </c>
      <c r="B42" s="58" t="s">
        <v>401</v>
      </c>
      <c r="C42" s="58"/>
      <c r="D42" s="86">
        <v>1400.0</v>
      </c>
      <c r="E42" s="26">
        <f t="shared" si="1"/>
        <v>1750</v>
      </c>
      <c r="F42" s="26">
        <f t="shared" si="2"/>
        <v>1802.5</v>
      </c>
      <c r="G42" s="40">
        <f t="shared" si="3"/>
        <v>1838.0075</v>
      </c>
      <c r="H42" s="92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32" t="s">
        <v>20</v>
      </c>
      <c r="B43" s="34" t="s">
        <v>402</v>
      </c>
      <c r="C43" s="34"/>
      <c r="D43" s="96">
        <v>1300.0</v>
      </c>
      <c r="E43" s="26">
        <f t="shared" si="1"/>
        <v>1650</v>
      </c>
      <c r="F43" s="26">
        <f t="shared" si="2"/>
        <v>1699.5</v>
      </c>
      <c r="G43" s="26">
        <f t="shared" si="3"/>
        <v>1732.9785</v>
      </c>
      <c r="H43" s="92" t="s">
        <v>22</v>
      </c>
      <c r="I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8" t="s">
        <v>67</v>
      </c>
      <c r="B44" s="37" t="s">
        <v>142</v>
      </c>
      <c r="C44" s="62"/>
      <c r="D44" s="86">
        <v>1200.0</v>
      </c>
      <c r="E44" s="26">
        <f t="shared" si="1"/>
        <v>1550</v>
      </c>
      <c r="F44" s="40">
        <f t="shared" si="2"/>
        <v>1596.5</v>
      </c>
      <c r="G44" s="40">
        <f t="shared" si="3"/>
        <v>1627.9495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52" t="s">
        <v>67</v>
      </c>
      <c r="B45" s="37" t="s">
        <v>68</v>
      </c>
      <c r="C45" s="58"/>
      <c r="D45" s="86">
        <v>1150.0</v>
      </c>
      <c r="E45" s="26">
        <f t="shared" si="1"/>
        <v>1500</v>
      </c>
      <c r="F45" s="40">
        <f t="shared" si="2"/>
        <v>1545</v>
      </c>
      <c r="G45" s="40">
        <f t="shared" si="3"/>
        <v>1575.435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67</v>
      </c>
      <c r="B46" s="37" t="s">
        <v>403</v>
      </c>
      <c r="C46" s="58"/>
      <c r="D46" s="86">
        <v>1500.0</v>
      </c>
      <c r="E46" s="26">
        <f t="shared" si="1"/>
        <v>1850</v>
      </c>
      <c r="F46" s="40">
        <f t="shared" si="2"/>
        <v>1905.5</v>
      </c>
      <c r="G46" s="40">
        <f t="shared" si="3"/>
        <v>1943.0365</v>
      </c>
      <c r="H46" s="60" t="s">
        <v>31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52" t="s">
        <v>311</v>
      </c>
      <c r="B47" s="37" t="s">
        <v>312</v>
      </c>
      <c r="C47" s="58"/>
      <c r="D47" s="86">
        <v>1650.0</v>
      </c>
      <c r="E47" s="26">
        <f t="shared" si="1"/>
        <v>2000</v>
      </c>
      <c r="F47" s="40">
        <f t="shared" si="2"/>
        <v>2060</v>
      </c>
      <c r="G47" s="40">
        <f t="shared" si="3"/>
        <v>2100.58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339</v>
      </c>
      <c r="B48" s="37" t="s">
        <v>404</v>
      </c>
      <c r="C48" s="58"/>
      <c r="D48" s="86">
        <v>1400.0</v>
      </c>
      <c r="E48" s="26">
        <f t="shared" si="1"/>
        <v>1750</v>
      </c>
      <c r="F48" s="40">
        <f t="shared" si="2"/>
        <v>1802.5</v>
      </c>
      <c r="G48" s="40">
        <f t="shared" si="3"/>
        <v>1838.0075</v>
      </c>
      <c r="H48" s="63" t="s">
        <v>31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339</v>
      </c>
      <c r="B49" s="37" t="s">
        <v>340</v>
      </c>
      <c r="C49" s="58"/>
      <c r="D49" s="86">
        <v>1400.0</v>
      </c>
      <c r="E49" s="26">
        <f t="shared" si="1"/>
        <v>1750</v>
      </c>
      <c r="F49" s="40">
        <f t="shared" si="2"/>
        <v>1802.5</v>
      </c>
      <c r="G49" s="40">
        <f t="shared" si="3"/>
        <v>1838.0075</v>
      </c>
      <c r="H49" s="63" t="s">
        <v>31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52" t="s">
        <v>339</v>
      </c>
      <c r="B50" s="37" t="s">
        <v>405</v>
      </c>
      <c r="C50" s="58"/>
      <c r="D50" s="86">
        <v>1400.0</v>
      </c>
      <c r="E50" s="26">
        <f t="shared" si="1"/>
        <v>1750</v>
      </c>
      <c r="F50" s="40">
        <f t="shared" si="2"/>
        <v>1802.5</v>
      </c>
      <c r="G50" s="40">
        <f t="shared" si="3"/>
        <v>1838.0075</v>
      </c>
      <c r="H50" s="51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52" t="s">
        <v>406</v>
      </c>
      <c r="B51" s="37" t="s">
        <v>407</v>
      </c>
      <c r="C51" s="58"/>
      <c r="D51" s="86">
        <v>1150.0</v>
      </c>
      <c r="E51" s="26">
        <f t="shared" si="1"/>
        <v>1500</v>
      </c>
      <c r="F51" s="40">
        <f t="shared" si="2"/>
        <v>1545</v>
      </c>
      <c r="G51" s="40">
        <f t="shared" si="3"/>
        <v>1575.435</v>
      </c>
      <c r="H51" s="51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52" t="s">
        <v>406</v>
      </c>
      <c r="B52" s="37" t="s">
        <v>408</v>
      </c>
      <c r="C52" s="58"/>
      <c r="D52" s="86">
        <v>1150.0</v>
      </c>
      <c r="E52" s="26">
        <f t="shared" si="1"/>
        <v>1500</v>
      </c>
      <c r="F52" s="40">
        <f t="shared" si="2"/>
        <v>1545</v>
      </c>
      <c r="G52" s="40">
        <f t="shared" si="3"/>
        <v>1575.435</v>
      </c>
      <c r="H52" s="51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25</v>
      </c>
      <c r="B53" s="37" t="s">
        <v>53</v>
      </c>
      <c r="C53" s="58"/>
      <c r="D53" s="86">
        <v>1050.0</v>
      </c>
      <c r="E53" s="26">
        <f t="shared" si="1"/>
        <v>1400</v>
      </c>
      <c r="F53" s="40">
        <f t="shared" si="2"/>
        <v>1442</v>
      </c>
      <c r="G53" s="40">
        <f t="shared" si="3"/>
        <v>1470.406</v>
      </c>
      <c r="H53" s="119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25</v>
      </c>
      <c r="B54" s="37" t="s">
        <v>313</v>
      </c>
      <c r="C54" s="58"/>
      <c r="D54" s="86">
        <v>1200.0</v>
      </c>
      <c r="E54" s="26">
        <f t="shared" si="1"/>
        <v>1550</v>
      </c>
      <c r="F54" s="40">
        <f t="shared" si="2"/>
        <v>1596.5</v>
      </c>
      <c r="G54" s="40">
        <f t="shared" si="3"/>
        <v>1627.9495</v>
      </c>
      <c r="H54" s="119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52" t="s">
        <v>25</v>
      </c>
      <c r="B55" s="37" t="s">
        <v>409</v>
      </c>
      <c r="C55" s="58"/>
      <c r="D55" s="86">
        <v>1150.0</v>
      </c>
      <c r="E55" s="26">
        <f t="shared" si="1"/>
        <v>1500</v>
      </c>
      <c r="F55" s="40">
        <f t="shared" si="2"/>
        <v>1545</v>
      </c>
      <c r="G55" s="40">
        <f t="shared" si="3"/>
        <v>1575.435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8" t="s">
        <v>144</v>
      </c>
      <c r="B56" s="37" t="s">
        <v>145</v>
      </c>
      <c r="C56" s="58"/>
      <c r="D56" s="86">
        <v>1300.0</v>
      </c>
      <c r="E56" s="26">
        <f t="shared" si="1"/>
        <v>1650</v>
      </c>
      <c r="F56" s="40">
        <f t="shared" si="2"/>
        <v>1699.5</v>
      </c>
      <c r="G56" s="40">
        <f t="shared" si="3"/>
        <v>1732.9785</v>
      </c>
      <c r="H56" s="51" t="s">
        <v>22</v>
      </c>
      <c r="I56" s="29"/>
      <c r="J56" s="29"/>
      <c r="K56" s="30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8" t="s">
        <v>144</v>
      </c>
      <c r="B57" s="37" t="s">
        <v>410</v>
      </c>
      <c r="C57" s="58"/>
      <c r="D57" s="86">
        <v>1350.0</v>
      </c>
      <c r="E57" s="26">
        <f t="shared" si="1"/>
        <v>1700</v>
      </c>
      <c r="F57" s="40">
        <f t="shared" si="2"/>
        <v>1751</v>
      </c>
      <c r="G57" s="40">
        <f t="shared" si="3"/>
        <v>1785.493</v>
      </c>
      <c r="H57" s="60" t="s">
        <v>31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52" t="s">
        <v>144</v>
      </c>
      <c r="B58" s="37" t="s">
        <v>411</v>
      </c>
      <c r="C58" s="58"/>
      <c r="D58" s="86">
        <v>1500.0</v>
      </c>
      <c r="E58" s="26">
        <f t="shared" si="1"/>
        <v>1850</v>
      </c>
      <c r="F58" s="40">
        <f t="shared" si="2"/>
        <v>1905.5</v>
      </c>
      <c r="G58" s="40">
        <f t="shared" si="3"/>
        <v>1943.0365</v>
      </c>
      <c r="H58" s="51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52" t="s">
        <v>412</v>
      </c>
      <c r="B59" s="37" t="s">
        <v>413</v>
      </c>
      <c r="C59" s="58"/>
      <c r="D59" s="88">
        <v>1250.0</v>
      </c>
      <c r="E59" s="26">
        <f t="shared" si="1"/>
        <v>1600</v>
      </c>
      <c r="F59" s="40">
        <f t="shared" si="2"/>
        <v>1648</v>
      </c>
      <c r="G59" s="40">
        <f t="shared" si="3"/>
        <v>1680.464</v>
      </c>
      <c r="H59" s="119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52" t="s">
        <v>115</v>
      </c>
      <c r="B60" s="37" t="s">
        <v>153</v>
      </c>
      <c r="C60" s="58"/>
      <c r="D60" s="86">
        <v>1250.0</v>
      </c>
      <c r="E60" s="26">
        <f t="shared" si="1"/>
        <v>1600</v>
      </c>
      <c r="F60" s="40">
        <f t="shared" si="2"/>
        <v>1648</v>
      </c>
      <c r="G60" s="40">
        <f t="shared" si="3"/>
        <v>1680.464</v>
      </c>
      <c r="H60" s="51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idden="1">
      <c r="A61" s="52" t="s">
        <v>146</v>
      </c>
      <c r="B61" s="37" t="s">
        <v>147</v>
      </c>
      <c r="C61" s="58"/>
      <c r="D61" s="86">
        <v>1200.0</v>
      </c>
      <c r="E61" s="26">
        <f t="shared" si="1"/>
        <v>1550</v>
      </c>
      <c r="F61" s="40">
        <f t="shared" si="2"/>
        <v>1596.5</v>
      </c>
      <c r="G61" s="40">
        <f t="shared" si="3"/>
        <v>1627.9495</v>
      </c>
      <c r="H61" s="51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  <c r="F97" s="45"/>
      <c r="G97" s="45"/>
      <c r="H97" s="46"/>
    </row>
    <row r="98">
      <c r="C98" s="43"/>
      <c r="D98" s="54"/>
      <c r="E98" s="44"/>
      <c r="F98" s="45"/>
      <c r="G98" s="45"/>
      <c r="H98" s="46"/>
    </row>
    <row r="99">
      <c r="C99" s="43"/>
      <c r="D99" s="54"/>
      <c r="E99" s="44"/>
      <c r="F99" s="45"/>
      <c r="G99" s="45"/>
      <c r="H99" s="46"/>
    </row>
    <row r="100">
      <c r="C100" s="43"/>
      <c r="D100" s="54"/>
      <c r="E100" s="44"/>
      <c r="F100" s="45"/>
      <c r="G100" s="45"/>
      <c r="H100" s="46"/>
    </row>
    <row r="101">
      <c r="C101" s="43"/>
      <c r="D101" s="54"/>
      <c r="E101" s="44"/>
      <c r="F101" s="45"/>
      <c r="G101" s="45"/>
      <c r="H101" s="46"/>
    </row>
    <row r="102">
      <c r="C102" s="43"/>
      <c r="D102" s="54"/>
      <c r="E102" s="44"/>
      <c r="F102" s="45"/>
      <c r="G102" s="45"/>
      <c r="H102" s="46"/>
    </row>
    <row r="103">
      <c r="C103" s="43"/>
      <c r="D103" s="54"/>
      <c r="E103" s="44"/>
      <c r="F103" s="45"/>
      <c r="G103" s="45"/>
      <c r="H103" s="46"/>
    </row>
    <row r="104">
      <c r="D104" s="54"/>
      <c r="E104" s="44"/>
    </row>
    <row r="105">
      <c r="D105" s="54"/>
      <c r="E105" s="44"/>
    </row>
    <row r="106">
      <c r="D106" s="54"/>
      <c r="E106" s="44"/>
    </row>
    <row r="107">
      <c r="D107" s="54"/>
      <c r="E107" s="44"/>
    </row>
    <row r="108">
      <c r="D108" s="54"/>
      <c r="E108" s="44"/>
    </row>
    <row r="109">
      <c r="D109" s="54"/>
      <c r="E109" s="44"/>
    </row>
    <row r="110">
      <c r="D110" s="54"/>
      <c r="E110" s="44"/>
    </row>
    <row r="111">
      <c r="D111" s="54"/>
      <c r="E111" s="44"/>
    </row>
    <row r="112">
      <c r="D112" s="54"/>
      <c r="E112" s="44"/>
    </row>
    <row r="113">
      <c r="D113" s="54"/>
      <c r="E113" s="44"/>
    </row>
    <row r="114">
      <c r="D114" s="54"/>
    </row>
    <row r="115">
      <c r="D115" s="54"/>
    </row>
    <row r="116">
      <c r="D116" s="54"/>
    </row>
    <row r="117">
      <c r="D117" s="54"/>
    </row>
    <row r="118">
      <c r="D118" s="54"/>
    </row>
    <row r="119">
      <c r="D119" s="54"/>
    </row>
    <row r="120">
      <c r="D120" s="54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143">
      <c r="D143" s="55"/>
    </row>
    <row r="144">
      <c r="D144" s="55"/>
    </row>
    <row r="145">
      <c r="D145" s="55"/>
    </row>
    <row r="146">
      <c r="D146" s="55"/>
    </row>
    <row r="147">
      <c r="D147" s="55"/>
    </row>
    <row r="148">
      <c r="D148" s="55"/>
    </row>
    <row r="149">
      <c r="D149" s="55"/>
    </row>
    <row r="150">
      <c r="D150" s="55"/>
    </row>
    <row r="151">
      <c r="D151" s="55"/>
    </row>
    <row r="152">
      <c r="D152" s="55"/>
    </row>
    <row r="153">
      <c r="D153" s="55"/>
    </row>
    <row r="154">
      <c r="D154" s="55"/>
    </row>
    <row r="155">
      <c r="D155" s="55"/>
    </row>
    <row r="156">
      <c r="D156" s="55"/>
    </row>
    <row r="157">
      <c r="D157" s="55"/>
    </row>
    <row r="158">
      <c r="D158" s="55"/>
    </row>
    <row r="159">
      <c r="D159" s="55"/>
    </row>
    <row r="160">
      <c r="D160" s="55"/>
    </row>
    <row r="1003">
      <c r="E1003" s="44"/>
    </row>
  </sheetData>
  <mergeCells count="7">
    <mergeCell ref="A1:H1"/>
    <mergeCell ref="A2:H2"/>
    <mergeCell ref="A3:H3"/>
    <mergeCell ref="A4:H4"/>
    <mergeCell ref="B6:F6"/>
    <mergeCell ref="A7:H7"/>
    <mergeCell ref="E8:G8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414</v>
      </c>
      <c r="B5" s="5" t="s">
        <v>415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416</v>
      </c>
      <c r="F8" s="20" t="s">
        <v>12</v>
      </c>
      <c r="G8" s="21" t="s">
        <v>417</v>
      </c>
      <c r="H8" s="20" t="s">
        <v>14</v>
      </c>
    </row>
    <row r="9">
      <c r="A9" s="48" t="s">
        <v>122</v>
      </c>
      <c r="B9" s="72" t="s">
        <v>418</v>
      </c>
      <c r="C9" s="65"/>
      <c r="D9" s="61">
        <v>1450.0</v>
      </c>
      <c r="E9" s="50">
        <f t="shared" ref="E9:E75" si="1">D9+350</f>
        <v>1800</v>
      </c>
      <c r="F9" s="50">
        <f t="shared" ref="F9:F75" si="2">E9*3%+E9</f>
        <v>1854</v>
      </c>
      <c r="G9" s="50">
        <f t="shared" ref="G9:G75" si="3">E9*4*0.8%*107%+E9*1.5%*107%+E9</f>
        <v>1890.522</v>
      </c>
      <c r="H9" s="51" t="s">
        <v>22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48" t="s">
        <v>124</v>
      </c>
      <c r="B10" s="37" t="s">
        <v>320</v>
      </c>
      <c r="C10" s="38"/>
      <c r="D10" s="59">
        <v>1600.0</v>
      </c>
      <c r="E10" s="40">
        <f t="shared" si="1"/>
        <v>1950</v>
      </c>
      <c r="F10" s="40">
        <f t="shared" si="2"/>
        <v>2008.5</v>
      </c>
      <c r="G10" s="40">
        <f t="shared" si="3"/>
        <v>2048.0655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48" t="s">
        <v>124</v>
      </c>
      <c r="B11" s="58" t="s">
        <v>419</v>
      </c>
      <c r="C11" s="62"/>
      <c r="D11" s="59">
        <v>1750.0</v>
      </c>
      <c r="E11" s="40">
        <f t="shared" si="1"/>
        <v>2100</v>
      </c>
      <c r="F11" s="40">
        <f t="shared" si="2"/>
        <v>2163</v>
      </c>
      <c r="G11" s="40">
        <f t="shared" si="3"/>
        <v>2205.609</v>
      </c>
      <c r="H11" s="63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52" t="s">
        <v>58</v>
      </c>
      <c r="B12" s="37" t="s">
        <v>420</v>
      </c>
      <c r="C12" s="38"/>
      <c r="D12" s="59">
        <v>2050.0</v>
      </c>
      <c r="E12" s="40">
        <f t="shared" si="1"/>
        <v>2400</v>
      </c>
      <c r="F12" s="40">
        <f t="shared" si="2"/>
        <v>2472</v>
      </c>
      <c r="G12" s="40">
        <f t="shared" si="3"/>
        <v>2520.696</v>
      </c>
      <c r="H12" s="60" t="s">
        <v>421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6.5" customHeight="1">
      <c r="A13" s="48" t="s">
        <v>58</v>
      </c>
      <c r="B13" s="37" t="s">
        <v>280</v>
      </c>
      <c r="C13" s="38"/>
      <c r="D13" s="59">
        <v>3000.0</v>
      </c>
      <c r="E13" s="40">
        <f t="shared" si="1"/>
        <v>3350</v>
      </c>
      <c r="F13" s="40">
        <f t="shared" si="2"/>
        <v>3450.5</v>
      </c>
      <c r="G13" s="40">
        <f t="shared" si="3"/>
        <v>3518.4715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6.5" hidden="1" customHeight="1">
      <c r="A14" s="48" t="s">
        <v>58</v>
      </c>
      <c r="B14" s="37" t="s">
        <v>280</v>
      </c>
      <c r="C14" s="38"/>
      <c r="D14" s="59">
        <v>2900.0</v>
      </c>
      <c r="E14" s="40">
        <f t="shared" si="1"/>
        <v>3250</v>
      </c>
      <c r="F14" s="40">
        <f t="shared" si="2"/>
        <v>3347.5</v>
      </c>
      <c r="G14" s="40">
        <f t="shared" si="3"/>
        <v>3413.4425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6.5" customHeight="1">
      <c r="A15" s="48" t="s">
        <v>58</v>
      </c>
      <c r="B15" s="37" t="s">
        <v>422</v>
      </c>
      <c r="C15" s="38"/>
      <c r="D15" s="59">
        <v>2550.0</v>
      </c>
      <c r="E15" s="40">
        <f t="shared" si="1"/>
        <v>2900</v>
      </c>
      <c r="F15" s="40">
        <f t="shared" si="2"/>
        <v>2987</v>
      </c>
      <c r="G15" s="40">
        <f t="shared" si="3"/>
        <v>3045.841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130</v>
      </c>
      <c r="B16" s="37" t="s">
        <v>302</v>
      </c>
      <c r="C16" s="38"/>
      <c r="D16" s="59">
        <v>3300.0</v>
      </c>
      <c r="E16" s="40">
        <f t="shared" si="1"/>
        <v>3650</v>
      </c>
      <c r="F16" s="40">
        <f t="shared" si="2"/>
        <v>3759.5</v>
      </c>
      <c r="G16" s="40">
        <f t="shared" si="3"/>
        <v>3833.5585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60</v>
      </c>
      <c r="B17" s="52" t="s">
        <v>61</v>
      </c>
      <c r="C17" s="65"/>
      <c r="D17" s="61">
        <v>1750.0</v>
      </c>
      <c r="E17" s="50">
        <f t="shared" si="1"/>
        <v>2100</v>
      </c>
      <c r="F17" s="50">
        <f t="shared" si="2"/>
        <v>2163</v>
      </c>
      <c r="G17" s="50">
        <f t="shared" si="3"/>
        <v>2205.609</v>
      </c>
      <c r="H17" s="51" t="s">
        <v>22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45</v>
      </c>
      <c r="B18" s="37" t="s">
        <v>423</v>
      </c>
      <c r="C18" s="38"/>
      <c r="D18" s="59">
        <v>2050.0</v>
      </c>
      <c r="E18" s="40">
        <f t="shared" si="1"/>
        <v>2400</v>
      </c>
      <c r="F18" s="40">
        <f t="shared" si="2"/>
        <v>2472</v>
      </c>
      <c r="G18" s="40">
        <f t="shared" si="3"/>
        <v>2520.696</v>
      </c>
      <c r="H18" s="57" t="s">
        <v>22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52" t="s">
        <v>45</v>
      </c>
      <c r="B19" s="52" t="s">
        <v>62</v>
      </c>
      <c r="C19" s="65"/>
      <c r="D19" s="61">
        <v>2300.0</v>
      </c>
      <c r="E19" s="50">
        <f t="shared" si="1"/>
        <v>2650</v>
      </c>
      <c r="F19" s="50">
        <f t="shared" si="2"/>
        <v>2729.5</v>
      </c>
      <c r="G19" s="50">
        <f t="shared" si="3"/>
        <v>2783.2685</v>
      </c>
      <c r="H19" s="57" t="s">
        <v>22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45</v>
      </c>
      <c r="B20" s="37" t="s">
        <v>382</v>
      </c>
      <c r="C20" s="38"/>
      <c r="D20" s="59">
        <v>2300.0</v>
      </c>
      <c r="E20" s="40">
        <f t="shared" si="1"/>
        <v>2650</v>
      </c>
      <c r="F20" s="50">
        <f t="shared" si="2"/>
        <v>2729.5</v>
      </c>
      <c r="G20" s="40">
        <f t="shared" si="3"/>
        <v>2783.2685</v>
      </c>
      <c r="H20" s="51" t="s">
        <v>22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48" t="s">
        <v>45</v>
      </c>
      <c r="B21" s="37" t="s">
        <v>424</v>
      </c>
      <c r="C21" s="38"/>
      <c r="D21" s="59">
        <v>3300.0</v>
      </c>
      <c r="E21" s="40">
        <f t="shared" si="1"/>
        <v>3650</v>
      </c>
      <c r="F21" s="40">
        <f t="shared" si="2"/>
        <v>3759.5</v>
      </c>
      <c r="G21" s="40">
        <f t="shared" si="3"/>
        <v>3833.5585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48" t="s">
        <v>45</v>
      </c>
      <c r="B22" s="37" t="s">
        <v>386</v>
      </c>
      <c r="C22" s="38"/>
      <c r="D22" s="59">
        <v>4350.0</v>
      </c>
      <c r="E22" s="40">
        <f t="shared" si="1"/>
        <v>4700</v>
      </c>
      <c r="F22" s="40">
        <f t="shared" si="2"/>
        <v>4841</v>
      </c>
      <c r="G22" s="40">
        <f t="shared" si="3"/>
        <v>4936.363</v>
      </c>
      <c r="H22" s="63" t="s">
        <v>47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36" t="s">
        <v>104</v>
      </c>
      <c r="B23" s="52" t="s">
        <v>425</v>
      </c>
      <c r="C23" s="65"/>
      <c r="D23" s="61">
        <v>1650.0</v>
      </c>
      <c r="E23" s="50">
        <f t="shared" si="1"/>
        <v>2000</v>
      </c>
      <c r="F23" s="50">
        <f t="shared" si="2"/>
        <v>2060</v>
      </c>
      <c r="G23" s="50">
        <f t="shared" si="3"/>
        <v>2100.58</v>
      </c>
      <c r="H23" s="57" t="s">
        <v>22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36" t="s">
        <v>104</v>
      </c>
      <c r="B24" s="52" t="s">
        <v>426</v>
      </c>
      <c r="C24" s="65"/>
      <c r="D24" s="61">
        <v>1800.0</v>
      </c>
      <c r="E24" s="50">
        <f t="shared" si="1"/>
        <v>2150</v>
      </c>
      <c r="F24" s="50">
        <f t="shared" si="2"/>
        <v>2214.5</v>
      </c>
      <c r="G24" s="50">
        <f t="shared" si="3"/>
        <v>2258.1235</v>
      </c>
      <c r="H24" s="57" t="s">
        <v>22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36" t="s">
        <v>104</v>
      </c>
      <c r="B25" s="52" t="s">
        <v>427</v>
      </c>
      <c r="C25" s="65"/>
      <c r="D25" s="61">
        <v>1900.0</v>
      </c>
      <c r="E25" s="50">
        <f t="shared" si="1"/>
        <v>2250</v>
      </c>
      <c r="F25" s="50">
        <f t="shared" si="2"/>
        <v>2317.5</v>
      </c>
      <c r="G25" s="50">
        <f t="shared" si="3"/>
        <v>2363.1525</v>
      </c>
      <c r="H25" s="57" t="s">
        <v>22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282</v>
      </c>
      <c r="B26" s="58" t="s">
        <v>283</v>
      </c>
      <c r="C26" s="62"/>
      <c r="D26" s="59">
        <v>1500.0</v>
      </c>
      <c r="E26" s="40">
        <f t="shared" si="1"/>
        <v>1850</v>
      </c>
      <c r="F26" s="50">
        <f t="shared" si="2"/>
        <v>1905.5</v>
      </c>
      <c r="G26" s="40">
        <f t="shared" si="3"/>
        <v>1943.0365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282</v>
      </c>
      <c r="B27" s="37" t="s">
        <v>428</v>
      </c>
      <c r="C27" s="38"/>
      <c r="D27" s="59">
        <v>1700.0</v>
      </c>
      <c r="E27" s="40">
        <f t="shared" si="1"/>
        <v>2050</v>
      </c>
      <c r="F27" s="50">
        <f t="shared" si="2"/>
        <v>2111.5</v>
      </c>
      <c r="G27" s="40">
        <f t="shared" si="3"/>
        <v>2153.0945</v>
      </c>
      <c r="H27" s="60" t="s">
        <v>31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329</v>
      </c>
      <c r="B28" s="37" t="s">
        <v>330</v>
      </c>
      <c r="C28" s="38"/>
      <c r="D28" s="59">
        <v>2250.0</v>
      </c>
      <c r="E28" s="40">
        <f t="shared" si="1"/>
        <v>2600</v>
      </c>
      <c r="F28" s="40">
        <f t="shared" si="2"/>
        <v>2678</v>
      </c>
      <c r="G28" s="40">
        <f t="shared" si="3"/>
        <v>2730.754</v>
      </c>
      <c r="H28" s="60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174</v>
      </c>
      <c r="B29" s="37" t="s">
        <v>429</v>
      </c>
      <c r="C29" s="38"/>
      <c r="D29" s="59">
        <v>2100.0</v>
      </c>
      <c r="E29" s="40">
        <f t="shared" si="1"/>
        <v>2450</v>
      </c>
      <c r="F29" s="40">
        <f t="shared" si="2"/>
        <v>2523.5</v>
      </c>
      <c r="G29" s="40">
        <f t="shared" si="3"/>
        <v>2573.2105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174</v>
      </c>
      <c r="B30" s="37" t="s">
        <v>391</v>
      </c>
      <c r="C30" s="38"/>
      <c r="D30" s="59">
        <v>2100.0</v>
      </c>
      <c r="E30" s="40">
        <f t="shared" si="1"/>
        <v>2450</v>
      </c>
      <c r="F30" s="40">
        <f t="shared" si="2"/>
        <v>2523.5</v>
      </c>
      <c r="G30" s="40">
        <f t="shared" si="3"/>
        <v>2573.2105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48" t="s">
        <v>63</v>
      </c>
      <c r="B31" s="52" t="s">
        <v>430</v>
      </c>
      <c r="C31" s="65"/>
      <c r="D31" s="61">
        <v>1500.0</v>
      </c>
      <c r="E31" s="50">
        <f t="shared" si="1"/>
        <v>1850</v>
      </c>
      <c r="F31" s="50">
        <f t="shared" si="2"/>
        <v>1905.5</v>
      </c>
      <c r="G31" s="50">
        <f t="shared" si="3"/>
        <v>1943.0365</v>
      </c>
      <c r="H31" s="57" t="s">
        <v>22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63</v>
      </c>
      <c r="B32" s="52" t="s">
        <v>134</v>
      </c>
      <c r="C32" s="65"/>
      <c r="D32" s="61">
        <v>1550.0</v>
      </c>
      <c r="E32" s="50">
        <f t="shared" si="1"/>
        <v>1900</v>
      </c>
      <c r="F32" s="50">
        <f t="shared" si="2"/>
        <v>1957</v>
      </c>
      <c r="G32" s="50">
        <f t="shared" si="3"/>
        <v>1995.551</v>
      </c>
      <c r="H32" s="57" t="s">
        <v>22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36" t="s">
        <v>63</v>
      </c>
      <c r="B33" s="52" t="s">
        <v>164</v>
      </c>
      <c r="C33" s="65"/>
      <c r="D33" s="61">
        <v>1650.0</v>
      </c>
      <c r="E33" s="50">
        <f t="shared" si="1"/>
        <v>2000</v>
      </c>
      <c r="F33" s="50">
        <f t="shared" si="2"/>
        <v>2060</v>
      </c>
      <c r="G33" s="50">
        <f t="shared" si="3"/>
        <v>2100.58</v>
      </c>
      <c r="H33" s="57" t="s">
        <v>22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63</v>
      </c>
      <c r="B34" s="52" t="s">
        <v>394</v>
      </c>
      <c r="C34" s="65"/>
      <c r="D34" s="61">
        <v>1650.0</v>
      </c>
      <c r="E34" s="50">
        <f t="shared" si="1"/>
        <v>2000</v>
      </c>
      <c r="F34" s="50">
        <f t="shared" si="2"/>
        <v>2060</v>
      </c>
      <c r="G34" s="50">
        <f t="shared" si="3"/>
        <v>2100.58</v>
      </c>
      <c r="H34" s="57" t="s">
        <v>22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63</v>
      </c>
      <c r="B35" s="52" t="s">
        <v>308</v>
      </c>
      <c r="C35" s="64" t="s">
        <v>309</v>
      </c>
      <c r="D35" s="61">
        <v>1650.0</v>
      </c>
      <c r="E35" s="50">
        <f t="shared" si="1"/>
        <v>2000</v>
      </c>
      <c r="F35" s="50">
        <f t="shared" si="2"/>
        <v>2060</v>
      </c>
      <c r="G35" s="50">
        <f t="shared" si="3"/>
        <v>2100.58</v>
      </c>
      <c r="H35" s="57" t="s">
        <v>22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137</v>
      </c>
      <c r="B36" s="37" t="s">
        <v>138</v>
      </c>
      <c r="C36" s="115"/>
      <c r="D36" s="118">
        <v>1300.0</v>
      </c>
      <c r="E36" s="40">
        <f t="shared" si="1"/>
        <v>1650</v>
      </c>
      <c r="F36" s="40">
        <f t="shared" si="2"/>
        <v>1699.5</v>
      </c>
      <c r="G36" s="40">
        <f t="shared" si="3"/>
        <v>1732.9785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137</v>
      </c>
      <c r="B37" s="37" t="s">
        <v>395</v>
      </c>
      <c r="C37" s="58"/>
      <c r="D37" s="118">
        <v>1350.0</v>
      </c>
      <c r="E37" s="40">
        <f t="shared" si="1"/>
        <v>1700</v>
      </c>
      <c r="F37" s="40">
        <f t="shared" si="2"/>
        <v>1751</v>
      </c>
      <c r="G37" s="40">
        <f t="shared" si="3"/>
        <v>1785.493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137</v>
      </c>
      <c r="B38" s="37" t="s">
        <v>396</v>
      </c>
      <c r="C38" s="115"/>
      <c r="D38" s="118">
        <v>1500.0</v>
      </c>
      <c r="E38" s="40">
        <f t="shared" si="1"/>
        <v>1850</v>
      </c>
      <c r="F38" s="40">
        <f t="shared" si="2"/>
        <v>1905.5</v>
      </c>
      <c r="G38" s="40">
        <f t="shared" si="3"/>
        <v>1943.0365</v>
      </c>
      <c r="H38" s="51" t="s">
        <v>22</v>
      </c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137</v>
      </c>
      <c r="B39" s="37" t="s">
        <v>396</v>
      </c>
      <c r="C39" s="115"/>
      <c r="D39" s="118">
        <v>1300.0</v>
      </c>
      <c r="E39" s="40">
        <f t="shared" si="1"/>
        <v>1650</v>
      </c>
      <c r="F39" s="40">
        <f t="shared" si="2"/>
        <v>1699.5</v>
      </c>
      <c r="G39" s="40">
        <f t="shared" si="3"/>
        <v>1732.9785</v>
      </c>
      <c r="H39" s="60" t="s">
        <v>31</v>
      </c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137</v>
      </c>
      <c r="B40" s="37" t="s">
        <v>431</v>
      </c>
      <c r="C40" s="115"/>
      <c r="D40" s="118">
        <v>1500.0</v>
      </c>
      <c r="E40" s="40">
        <f t="shared" si="1"/>
        <v>1850</v>
      </c>
      <c r="F40" s="40">
        <f t="shared" si="2"/>
        <v>1905.5</v>
      </c>
      <c r="G40" s="40">
        <f t="shared" si="3"/>
        <v>1943.0365</v>
      </c>
      <c r="H40" s="51" t="s">
        <v>22</v>
      </c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20</v>
      </c>
      <c r="B41" s="48" t="s">
        <v>21</v>
      </c>
      <c r="C41" s="78"/>
      <c r="D41" s="76">
        <v>1200.0</v>
      </c>
      <c r="E41" s="50">
        <f t="shared" si="1"/>
        <v>1550</v>
      </c>
      <c r="F41" s="50">
        <f t="shared" si="2"/>
        <v>1596.5</v>
      </c>
      <c r="G41" s="50">
        <f t="shared" si="3"/>
        <v>1627.9495</v>
      </c>
      <c r="H41" s="57" t="s">
        <v>22</v>
      </c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20</v>
      </c>
      <c r="B42" s="48" t="s">
        <v>401</v>
      </c>
      <c r="C42" s="78"/>
      <c r="D42" s="61">
        <v>1400.0</v>
      </c>
      <c r="E42" s="50">
        <f t="shared" si="1"/>
        <v>1750</v>
      </c>
      <c r="F42" s="50">
        <f t="shared" si="2"/>
        <v>1802.5</v>
      </c>
      <c r="G42" s="50">
        <f t="shared" si="3"/>
        <v>1838.0075</v>
      </c>
      <c r="H42" s="57" t="s">
        <v>22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20</v>
      </c>
      <c r="B43" s="48" t="s">
        <v>402</v>
      </c>
      <c r="C43" s="65"/>
      <c r="D43" s="61">
        <v>1300.0</v>
      </c>
      <c r="E43" s="50">
        <f t="shared" si="1"/>
        <v>1650</v>
      </c>
      <c r="F43" s="50">
        <f t="shared" si="2"/>
        <v>1699.5</v>
      </c>
      <c r="G43" s="50">
        <f t="shared" si="3"/>
        <v>1732.9785</v>
      </c>
      <c r="H43" s="57" t="s">
        <v>22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8" t="s">
        <v>35</v>
      </c>
      <c r="B44" s="52" t="s">
        <v>289</v>
      </c>
      <c r="C44" s="78"/>
      <c r="D44" s="61">
        <v>1300.0</v>
      </c>
      <c r="E44" s="112">
        <f t="shared" si="1"/>
        <v>1650</v>
      </c>
      <c r="F44" s="50">
        <f t="shared" si="2"/>
        <v>1699.5</v>
      </c>
      <c r="G44" s="50">
        <f t="shared" si="3"/>
        <v>1732.9785</v>
      </c>
      <c r="H44" s="57" t="s">
        <v>22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8" t="s">
        <v>35</v>
      </c>
      <c r="B45" s="52" t="s">
        <v>399</v>
      </c>
      <c r="C45" s="65"/>
      <c r="D45" s="61">
        <v>1400.0</v>
      </c>
      <c r="E45" s="50">
        <f t="shared" si="1"/>
        <v>1750</v>
      </c>
      <c r="F45" s="50">
        <f t="shared" si="2"/>
        <v>1802.5</v>
      </c>
      <c r="G45" s="50">
        <f t="shared" si="3"/>
        <v>1838.0075</v>
      </c>
      <c r="H45" s="57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8" t="s">
        <v>35</v>
      </c>
      <c r="B46" s="52" t="s">
        <v>432</v>
      </c>
      <c r="C46" s="65"/>
      <c r="D46" s="61">
        <v>1350.0</v>
      </c>
      <c r="E46" s="50">
        <f t="shared" si="1"/>
        <v>1700</v>
      </c>
      <c r="F46" s="50">
        <f t="shared" si="2"/>
        <v>1751</v>
      </c>
      <c r="G46" s="50">
        <f t="shared" si="3"/>
        <v>1785.493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8" t="s">
        <v>35</v>
      </c>
      <c r="B47" s="52" t="s">
        <v>400</v>
      </c>
      <c r="C47" s="65"/>
      <c r="D47" s="61">
        <v>1450.0</v>
      </c>
      <c r="E47" s="50">
        <f t="shared" si="1"/>
        <v>1800</v>
      </c>
      <c r="F47" s="50">
        <f t="shared" si="2"/>
        <v>1854</v>
      </c>
      <c r="G47" s="50">
        <f t="shared" si="3"/>
        <v>1890.522</v>
      </c>
      <c r="H47" s="57" t="s">
        <v>22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48" t="s">
        <v>65</v>
      </c>
      <c r="B48" s="37" t="s">
        <v>433</v>
      </c>
      <c r="C48" s="38"/>
      <c r="D48" s="59">
        <v>1200.0</v>
      </c>
      <c r="E48" s="40">
        <f t="shared" si="1"/>
        <v>1550</v>
      </c>
      <c r="F48" s="40">
        <f t="shared" si="2"/>
        <v>1596.5</v>
      </c>
      <c r="G48" s="40">
        <f t="shared" si="3"/>
        <v>1627.9495</v>
      </c>
      <c r="H48" s="60" t="s">
        <v>172</v>
      </c>
      <c r="I48" s="29"/>
      <c r="J48" s="30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idden="1">
      <c r="A49" s="48" t="s">
        <v>65</v>
      </c>
      <c r="B49" s="37" t="s">
        <v>433</v>
      </c>
      <c r="C49" s="38"/>
      <c r="D49" s="59">
        <v>1250.0</v>
      </c>
      <c r="E49" s="40">
        <f t="shared" si="1"/>
        <v>1600</v>
      </c>
      <c r="F49" s="40">
        <f t="shared" si="2"/>
        <v>1648</v>
      </c>
      <c r="G49" s="40">
        <f t="shared" si="3"/>
        <v>1680.464</v>
      </c>
      <c r="H49" s="51" t="s">
        <v>22</v>
      </c>
      <c r="I49" s="29"/>
      <c r="J49" s="30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52" t="s">
        <v>135</v>
      </c>
      <c r="B50" s="72" t="s">
        <v>136</v>
      </c>
      <c r="C50" s="65"/>
      <c r="D50" s="61">
        <v>1350.0</v>
      </c>
      <c r="E50" s="50">
        <f t="shared" si="1"/>
        <v>1700</v>
      </c>
      <c r="F50" s="50">
        <f t="shared" si="2"/>
        <v>1751</v>
      </c>
      <c r="G50" s="50">
        <f t="shared" si="3"/>
        <v>1785.493</v>
      </c>
      <c r="H50" s="51" t="s">
        <v>22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339</v>
      </c>
      <c r="B51" s="37" t="s">
        <v>405</v>
      </c>
      <c r="C51" s="38"/>
      <c r="D51" s="59">
        <v>1400.0</v>
      </c>
      <c r="E51" s="40">
        <f t="shared" si="1"/>
        <v>1750</v>
      </c>
      <c r="F51" s="40">
        <f t="shared" si="2"/>
        <v>1802.5</v>
      </c>
      <c r="G51" s="40">
        <f t="shared" si="3"/>
        <v>1838.0075</v>
      </c>
      <c r="H51" s="51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52" t="s">
        <v>339</v>
      </c>
      <c r="B52" s="37" t="s">
        <v>404</v>
      </c>
      <c r="C52" s="38"/>
      <c r="D52" s="59">
        <v>1400.0</v>
      </c>
      <c r="E52" s="40">
        <f t="shared" si="1"/>
        <v>1750</v>
      </c>
      <c r="F52" s="40">
        <f t="shared" si="2"/>
        <v>1802.5</v>
      </c>
      <c r="G52" s="40">
        <f t="shared" si="3"/>
        <v>1838.0075</v>
      </c>
      <c r="H52" s="60" t="s">
        <v>31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339</v>
      </c>
      <c r="B53" s="37" t="s">
        <v>340</v>
      </c>
      <c r="C53" s="38"/>
      <c r="D53" s="59">
        <v>1400.0</v>
      </c>
      <c r="E53" s="40">
        <f t="shared" si="1"/>
        <v>1750</v>
      </c>
      <c r="F53" s="40">
        <f t="shared" si="2"/>
        <v>1802.5</v>
      </c>
      <c r="G53" s="40">
        <f t="shared" si="3"/>
        <v>1838.0075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67</v>
      </c>
      <c r="B54" s="37" t="s">
        <v>142</v>
      </c>
      <c r="C54" s="62"/>
      <c r="D54" s="59">
        <v>1050.0</v>
      </c>
      <c r="E54" s="40">
        <f t="shared" si="1"/>
        <v>1400</v>
      </c>
      <c r="F54" s="40">
        <f t="shared" si="2"/>
        <v>1442</v>
      </c>
      <c r="G54" s="40">
        <f t="shared" si="3"/>
        <v>1470.406</v>
      </c>
      <c r="H54" s="119" t="s">
        <v>22</v>
      </c>
      <c r="I54" s="29"/>
      <c r="J54" s="7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8" t="s">
        <v>67</v>
      </c>
      <c r="B55" s="37" t="s">
        <v>68</v>
      </c>
      <c r="C55" s="62"/>
      <c r="D55" s="59">
        <v>1150.0</v>
      </c>
      <c r="E55" s="40">
        <f t="shared" si="1"/>
        <v>1500</v>
      </c>
      <c r="F55" s="40">
        <f t="shared" si="2"/>
        <v>1545</v>
      </c>
      <c r="G55" s="40">
        <f t="shared" si="3"/>
        <v>1575.435</v>
      </c>
      <c r="H55" s="51" t="s">
        <v>22</v>
      </c>
      <c r="I55" s="29"/>
      <c r="J55" s="7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8" t="s">
        <v>67</v>
      </c>
      <c r="B56" s="37" t="s">
        <v>179</v>
      </c>
      <c r="C56" s="62"/>
      <c r="D56" s="59">
        <v>1150.0</v>
      </c>
      <c r="E56" s="40">
        <f t="shared" si="1"/>
        <v>1500</v>
      </c>
      <c r="F56" s="40">
        <f t="shared" si="2"/>
        <v>1545</v>
      </c>
      <c r="G56" s="40">
        <f t="shared" si="3"/>
        <v>1575.435</v>
      </c>
      <c r="H56" s="51" t="s">
        <v>22</v>
      </c>
      <c r="I56" s="29"/>
      <c r="J56" s="7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52" t="s">
        <v>69</v>
      </c>
      <c r="B57" s="37" t="s">
        <v>180</v>
      </c>
      <c r="C57" s="38"/>
      <c r="D57" s="59">
        <v>1200.0</v>
      </c>
      <c r="E57" s="40">
        <f t="shared" si="1"/>
        <v>1550</v>
      </c>
      <c r="F57" s="40">
        <f t="shared" si="2"/>
        <v>1596.5</v>
      </c>
      <c r="G57" s="40">
        <f t="shared" si="3"/>
        <v>1627.9495</v>
      </c>
      <c r="H57" s="51" t="s">
        <v>22</v>
      </c>
      <c r="I57" s="29"/>
      <c r="J57" s="7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52" t="s">
        <v>311</v>
      </c>
      <c r="B58" s="37" t="s">
        <v>312</v>
      </c>
      <c r="C58" s="62"/>
      <c r="D58" s="59">
        <v>1500.0</v>
      </c>
      <c r="E58" s="40">
        <f t="shared" si="1"/>
        <v>1850</v>
      </c>
      <c r="F58" s="40">
        <f t="shared" si="2"/>
        <v>1905.5</v>
      </c>
      <c r="G58" s="40">
        <f t="shared" si="3"/>
        <v>1943.0365</v>
      </c>
      <c r="H58" s="51" t="s">
        <v>22</v>
      </c>
      <c r="I58" s="29"/>
      <c r="J58" s="7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8" t="s">
        <v>144</v>
      </c>
      <c r="B59" s="37" t="s">
        <v>145</v>
      </c>
      <c r="C59" s="62"/>
      <c r="D59" s="59">
        <v>1250.0</v>
      </c>
      <c r="E59" s="40">
        <f t="shared" si="1"/>
        <v>1600</v>
      </c>
      <c r="F59" s="40">
        <f t="shared" si="2"/>
        <v>1648</v>
      </c>
      <c r="G59" s="40">
        <f t="shared" si="3"/>
        <v>1680.464</v>
      </c>
      <c r="H59" s="51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idden="1">
      <c r="A60" s="48" t="s">
        <v>144</v>
      </c>
      <c r="B60" s="37" t="s">
        <v>410</v>
      </c>
      <c r="C60" s="38"/>
      <c r="D60" s="59">
        <v>1300.0</v>
      </c>
      <c r="E60" s="40">
        <f t="shared" si="1"/>
        <v>1650</v>
      </c>
      <c r="F60" s="40">
        <f t="shared" si="2"/>
        <v>1699.5</v>
      </c>
      <c r="G60" s="40">
        <f t="shared" si="3"/>
        <v>1732.9785</v>
      </c>
      <c r="H60" s="63" t="s">
        <v>31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8" t="s">
        <v>144</v>
      </c>
      <c r="B61" s="37" t="s">
        <v>181</v>
      </c>
      <c r="C61" s="62"/>
      <c r="D61" s="120">
        <v>1400.0</v>
      </c>
      <c r="E61" s="40">
        <f t="shared" si="1"/>
        <v>1750</v>
      </c>
      <c r="F61" s="40">
        <f t="shared" si="2"/>
        <v>1802.5</v>
      </c>
      <c r="G61" s="40">
        <f t="shared" si="3"/>
        <v>1838.0075</v>
      </c>
      <c r="H61" s="51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52" t="s">
        <v>144</v>
      </c>
      <c r="B62" s="37" t="s">
        <v>434</v>
      </c>
      <c r="C62" s="38"/>
      <c r="D62" s="59">
        <v>1500.0</v>
      </c>
      <c r="E62" s="40">
        <f t="shared" si="1"/>
        <v>1850</v>
      </c>
      <c r="F62" s="40">
        <f t="shared" si="2"/>
        <v>1905.5</v>
      </c>
      <c r="G62" s="40">
        <f t="shared" si="3"/>
        <v>1943.0365</v>
      </c>
      <c r="H62" s="51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48" t="s">
        <v>25</v>
      </c>
      <c r="B63" s="37" t="s">
        <v>53</v>
      </c>
      <c r="C63" s="38"/>
      <c r="D63" s="59">
        <v>1050.0</v>
      </c>
      <c r="E63" s="40">
        <f t="shared" si="1"/>
        <v>1400</v>
      </c>
      <c r="F63" s="40">
        <f t="shared" si="2"/>
        <v>1442</v>
      </c>
      <c r="G63" s="40">
        <f t="shared" si="3"/>
        <v>1470.406</v>
      </c>
      <c r="H63" s="51" t="s">
        <v>22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8" t="s">
        <v>25</v>
      </c>
      <c r="B64" s="37" t="s">
        <v>435</v>
      </c>
      <c r="C64" s="38"/>
      <c r="D64" s="59">
        <v>1050.0</v>
      </c>
      <c r="E64" s="40">
        <f t="shared" si="1"/>
        <v>1400</v>
      </c>
      <c r="F64" s="40">
        <f t="shared" si="2"/>
        <v>1442</v>
      </c>
      <c r="G64" s="40">
        <f t="shared" si="3"/>
        <v>1470.406</v>
      </c>
      <c r="H64" s="51" t="s">
        <v>22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52" t="s">
        <v>25</v>
      </c>
      <c r="B65" s="37" t="s">
        <v>409</v>
      </c>
      <c r="C65" s="38"/>
      <c r="D65" s="59">
        <v>1300.0</v>
      </c>
      <c r="E65" s="40">
        <f t="shared" si="1"/>
        <v>1650</v>
      </c>
      <c r="F65" s="40">
        <f t="shared" si="2"/>
        <v>1699.5</v>
      </c>
      <c r="G65" s="40">
        <f t="shared" si="3"/>
        <v>1732.9785</v>
      </c>
      <c r="H65" s="51" t="s">
        <v>22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52" t="s">
        <v>37</v>
      </c>
      <c r="B66" s="37" t="s">
        <v>436</v>
      </c>
      <c r="C66" s="38"/>
      <c r="D66" s="59">
        <v>1250.0</v>
      </c>
      <c r="E66" s="40">
        <f t="shared" si="1"/>
        <v>1600</v>
      </c>
      <c r="F66" s="40">
        <f t="shared" si="2"/>
        <v>1648</v>
      </c>
      <c r="G66" s="40">
        <f t="shared" si="3"/>
        <v>1680.464</v>
      </c>
      <c r="H66" s="51" t="s">
        <v>22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idden="1">
      <c r="A67" s="52" t="s">
        <v>406</v>
      </c>
      <c r="B67" s="37" t="s">
        <v>407</v>
      </c>
      <c r="C67" s="38"/>
      <c r="D67" s="59">
        <v>1050.0</v>
      </c>
      <c r="E67" s="40">
        <f t="shared" si="1"/>
        <v>1400</v>
      </c>
      <c r="F67" s="40">
        <f t="shared" si="2"/>
        <v>1442</v>
      </c>
      <c r="G67" s="40">
        <f t="shared" si="3"/>
        <v>1470.406</v>
      </c>
      <c r="H67" s="60" t="s">
        <v>31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idden="1">
      <c r="A68" s="52" t="s">
        <v>211</v>
      </c>
      <c r="B68" s="37" t="s">
        <v>437</v>
      </c>
      <c r="C68" s="38"/>
      <c r="D68" s="59">
        <v>1250.0</v>
      </c>
      <c r="E68" s="40">
        <f t="shared" si="1"/>
        <v>1600</v>
      </c>
      <c r="F68" s="40">
        <f t="shared" si="2"/>
        <v>1648</v>
      </c>
      <c r="G68" s="40">
        <f t="shared" si="3"/>
        <v>1680.464</v>
      </c>
      <c r="H68" s="63" t="s">
        <v>31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idden="1">
      <c r="A69" s="52" t="s">
        <v>211</v>
      </c>
      <c r="B69" s="37" t="s">
        <v>438</v>
      </c>
      <c r="C69" s="117" t="s">
        <v>328</v>
      </c>
      <c r="D69" s="59">
        <v>1000.0</v>
      </c>
      <c r="E69" s="40">
        <f t="shared" si="1"/>
        <v>1350</v>
      </c>
      <c r="F69" s="40">
        <f t="shared" si="2"/>
        <v>1390.5</v>
      </c>
      <c r="G69" s="40">
        <f t="shared" si="3"/>
        <v>1417.8915</v>
      </c>
      <c r="H69" s="63" t="s">
        <v>31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idden="1">
      <c r="A70" s="48" t="s">
        <v>439</v>
      </c>
      <c r="B70" s="58" t="s">
        <v>440</v>
      </c>
      <c r="C70" s="38"/>
      <c r="D70" s="59">
        <v>1350.0</v>
      </c>
      <c r="E70" s="40">
        <f t="shared" si="1"/>
        <v>1700</v>
      </c>
      <c r="F70" s="40">
        <f t="shared" si="2"/>
        <v>1751</v>
      </c>
      <c r="G70" s="40">
        <f t="shared" si="3"/>
        <v>1785.493</v>
      </c>
      <c r="H70" s="63" t="s">
        <v>31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idden="1">
      <c r="A71" s="52" t="s">
        <v>146</v>
      </c>
      <c r="B71" s="37" t="s">
        <v>147</v>
      </c>
      <c r="C71" s="38"/>
      <c r="D71" s="59">
        <v>1150.0</v>
      </c>
      <c r="E71" s="40">
        <f t="shared" si="1"/>
        <v>1500</v>
      </c>
      <c r="F71" s="40">
        <f t="shared" si="2"/>
        <v>1545</v>
      </c>
      <c r="G71" s="40">
        <f t="shared" si="3"/>
        <v>1575.435</v>
      </c>
      <c r="H71" s="51" t="s">
        <v>22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48" t="s">
        <v>115</v>
      </c>
      <c r="B72" s="58" t="s">
        <v>153</v>
      </c>
      <c r="C72" s="38"/>
      <c r="D72" s="59">
        <v>1050.0</v>
      </c>
      <c r="E72" s="40">
        <f t="shared" si="1"/>
        <v>1400</v>
      </c>
      <c r="F72" s="40">
        <f t="shared" si="2"/>
        <v>1442</v>
      </c>
      <c r="G72" s="40">
        <f t="shared" si="3"/>
        <v>1470.406</v>
      </c>
      <c r="H72" s="63" t="s">
        <v>31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idden="1">
      <c r="A73" s="48" t="s">
        <v>73</v>
      </c>
      <c r="B73" s="37" t="s">
        <v>74</v>
      </c>
      <c r="C73" s="62"/>
      <c r="D73" s="59">
        <v>1200.0</v>
      </c>
      <c r="E73" s="40">
        <f t="shared" si="1"/>
        <v>1550</v>
      </c>
      <c r="F73" s="40">
        <f t="shared" si="2"/>
        <v>1596.5</v>
      </c>
      <c r="G73" s="40">
        <f t="shared" si="3"/>
        <v>1627.9495</v>
      </c>
      <c r="H73" s="119" t="s">
        <v>22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idden="1">
      <c r="A74" s="52" t="s">
        <v>73</v>
      </c>
      <c r="B74" s="37" t="s">
        <v>315</v>
      </c>
      <c r="C74" s="38"/>
      <c r="D74" s="59">
        <v>1250.0</v>
      </c>
      <c r="E74" s="40">
        <f t="shared" si="1"/>
        <v>1600</v>
      </c>
      <c r="F74" s="40">
        <f t="shared" si="2"/>
        <v>1648</v>
      </c>
      <c r="G74" s="40">
        <f t="shared" si="3"/>
        <v>1680.464</v>
      </c>
      <c r="H74" s="60" t="s">
        <v>31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idden="1">
      <c r="A75" s="52" t="s">
        <v>73</v>
      </c>
      <c r="B75" s="37" t="s">
        <v>441</v>
      </c>
      <c r="C75" s="38"/>
      <c r="D75" s="59">
        <v>1500.0</v>
      </c>
      <c r="E75" s="40">
        <f t="shared" si="1"/>
        <v>1850</v>
      </c>
      <c r="F75" s="40">
        <f t="shared" si="2"/>
        <v>1905.5</v>
      </c>
      <c r="G75" s="40">
        <f t="shared" si="3"/>
        <v>1943.0365</v>
      </c>
      <c r="H75" s="60" t="s">
        <v>31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  <c r="F97" s="45"/>
      <c r="G97" s="45"/>
      <c r="H97" s="46"/>
    </row>
    <row r="98">
      <c r="C98" s="43"/>
      <c r="D98" s="54"/>
      <c r="E98" s="44"/>
      <c r="F98" s="45"/>
      <c r="G98" s="45"/>
      <c r="H98" s="46"/>
    </row>
    <row r="99">
      <c r="C99" s="43"/>
      <c r="D99" s="54"/>
      <c r="E99" s="44"/>
      <c r="F99" s="45"/>
      <c r="G99" s="45"/>
      <c r="H99" s="46"/>
    </row>
    <row r="100">
      <c r="C100" s="43"/>
      <c r="D100" s="54"/>
      <c r="E100" s="44"/>
      <c r="F100" s="45"/>
      <c r="G100" s="45"/>
      <c r="H100" s="46"/>
    </row>
    <row r="101">
      <c r="C101" s="43"/>
      <c r="D101" s="54"/>
      <c r="E101" s="44"/>
      <c r="F101" s="45"/>
      <c r="G101" s="45"/>
      <c r="H101" s="46"/>
    </row>
    <row r="102">
      <c r="C102" s="43"/>
      <c r="D102" s="54"/>
      <c r="E102" s="44"/>
      <c r="F102" s="45"/>
      <c r="G102" s="45"/>
      <c r="H102" s="46"/>
    </row>
    <row r="103">
      <c r="C103" s="43"/>
      <c r="D103" s="54"/>
      <c r="E103" s="44"/>
      <c r="F103" s="45"/>
      <c r="G103" s="45"/>
      <c r="H103" s="46"/>
    </row>
    <row r="104">
      <c r="C104" s="43"/>
      <c r="D104" s="54"/>
      <c r="E104" s="44"/>
      <c r="F104" s="45"/>
      <c r="G104" s="45"/>
      <c r="H104" s="46"/>
    </row>
    <row r="105">
      <c r="C105" s="43"/>
      <c r="D105" s="54"/>
      <c r="E105" s="44"/>
    </row>
    <row r="106">
      <c r="C106" s="43"/>
      <c r="D106" s="54"/>
      <c r="E106" s="44"/>
    </row>
    <row r="107">
      <c r="C107" s="43"/>
      <c r="D107" s="54"/>
      <c r="E107" s="44"/>
    </row>
    <row r="108">
      <c r="C108" s="43"/>
      <c r="D108" s="54"/>
      <c r="E108" s="44"/>
    </row>
    <row r="109">
      <c r="C109" s="43"/>
      <c r="D109" s="54"/>
      <c r="E109" s="44"/>
    </row>
    <row r="110">
      <c r="C110" s="43"/>
      <c r="D110" s="54"/>
      <c r="E110" s="44"/>
    </row>
    <row r="111">
      <c r="C111" s="43"/>
      <c r="D111" s="54"/>
      <c r="E111" s="44"/>
    </row>
    <row r="112">
      <c r="C112" s="43"/>
      <c r="D112" s="54"/>
      <c r="E112" s="44"/>
    </row>
    <row r="113">
      <c r="C113" s="43"/>
      <c r="D113" s="54"/>
      <c r="E113" s="44"/>
    </row>
    <row r="114">
      <c r="C114" s="43"/>
      <c r="D114" s="54"/>
      <c r="E114" s="44"/>
    </row>
    <row r="115">
      <c r="C115" s="43"/>
      <c r="D115" s="54"/>
    </row>
    <row r="116">
      <c r="C116" s="43"/>
      <c r="D116" s="54"/>
    </row>
    <row r="117">
      <c r="C117" s="43"/>
      <c r="D117" s="54"/>
    </row>
    <row r="118">
      <c r="C118" s="43"/>
      <c r="D118" s="54"/>
    </row>
    <row r="119">
      <c r="C119" s="43"/>
      <c r="D119" s="54"/>
    </row>
    <row r="120">
      <c r="C120" s="43"/>
      <c r="D120" s="54"/>
    </row>
    <row r="121">
      <c r="C121" s="43"/>
      <c r="D121" s="54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  <c r="E1004" s="44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  <row r="1018">
      <c r="C1018" s="43"/>
    </row>
    <row r="1019">
      <c r="C1019" s="43"/>
    </row>
    <row r="1020">
      <c r="C1020" s="43"/>
    </row>
    <row r="1021">
      <c r="C1021" s="43"/>
    </row>
    <row r="1022">
      <c r="C1022" s="43"/>
    </row>
    <row r="1023">
      <c r="C1023" s="43"/>
    </row>
    <row r="1024">
      <c r="C102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paperSize="9" orientation="portrait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442</v>
      </c>
      <c r="B5" s="5" t="s">
        <v>443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444</v>
      </c>
      <c r="F8" s="20" t="s">
        <v>12</v>
      </c>
      <c r="G8" s="21" t="s">
        <v>445</v>
      </c>
      <c r="H8" s="20" t="s">
        <v>14</v>
      </c>
    </row>
    <row r="9">
      <c r="A9" s="52" t="s">
        <v>122</v>
      </c>
      <c r="B9" s="72" t="s">
        <v>446</v>
      </c>
      <c r="C9" s="73"/>
      <c r="D9" s="74">
        <v>1350.0</v>
      </c>
      <c r="E9" s="50">
        <f t="shared" ref="E9:E47" si="1">D9+350</f>
        <v>1700</v>
      </c>
      <c r="F9" s="50">
        <f t="shared" ref="F9:F47" si="2">E9*3%+E9</f>
        <v>1751</v>
      </c>
      <c r="G9" s="50">
        <f t="shared" ref="G9:G47" si="3">E9*4*0.8%*107%+E9*1.5%*107%+E9</f>
        <v>1785.493</v>
      </c>
      <c r="H9" s="51" t="s">
        <v>22</v>
      </c>
    </row>
    <row r="10" hidden="1">
      <c r="A10" s="52" t="s">
        <v>124</v>
      </c>
      <c r="B10" s="37" t="s">
        <v>152</v>
      </c>
      <c r="C10" s="62"/>
      <c r="D10" s="59">
        <v>1750.0</v>
      </c>
      <c r="E10" s="40">
        <f t="shared" si="1"/>
        <v>2100</v>
      </c>
      <c r="F10" s="40">
        <f t="shared" si="2"/>
        <v>2163</v>
      </c>
      <c r="G10" s="40">
        <f t="shared" si="3"/>
        <v>2205.609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127</v>
      </c>
      <c r="C11" s="62"/>
      <c r="D11" s="59">
        <v>1800.0</v>
      </c>
      <c r="E11" s="40">
        <f t="shared" si="1"/>
        <v>2150</v>
      </c>
      <c r="F11" s="40">
        <f t="shared" si="2"/>
        <v>2214.5</v>
      </c>
      <c r="G11" s="40">
        <f t="shared" si="3"/>
        <v>2258.1235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58</v>
      </c>
      <c r="B12" s="37" t="s">
        <v>447</v>
      </c>
      <c r="C12" s="62"/>
      <c r="D12" s="59">
        <v>2200.0</v>
      </c>
      <c r="E12" s="40">
        <f t="shared" si="1"/>
        <v>2550</v>
      </c>
      <c r="F12" s="40">
        <f t="shared" si="2"/>
        <v>2626.5</v>
      </c>
      <c r="G12" s="40">
        <f t="shared" si="3"/>
        <v>2678.2395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37" t="s">
        <v>131</v>
      </c>
      <c r="C13" s="62"/>
      <c r="D13" s="59">
        <v>2750.0</v>
      </c>
      <c r="E13" s="40">
        <f t="shared" si="1"/>
        <v>3100</v>
      </c>
      <c r="F13" s="40">
        <f t="shared" si="2"/>
        <v>3193</v>
      </c>
      <c r="G13" s="40">
        <f t="shared" si="3"/>
        <v>3255.899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52" t="s">
        <v>448</v>
      </c>
      <c r="C14" s="65"/>
      <c r="D14" s="61">
        <v>3300.0</v>
      </c>
      <c r="E14" s="50">
        <f t="shared" si="1"/>
        <v>3650</v>
      </c>
      <c r="F14" s="50">
        <f t="shared" si="2"/>
        <v>3759.5</v>
      </c>
      <c r="G14" s="50">
        <f t="shared" si="3"/>
        <v>3833.5585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2" t="s">
        <v>60</v>
      </c>
      <c r="B15" s="72" t="s">
        <v>132</v>
      </c>
      <c r="C15" s="73"/>
      <c r="D15" s="74">
        <v>1650.0</v>
      </c>
      <c r="E15" s="50">
        <f t="shared" si="1"/>
        <v>2000</v>
      </c>
      <c r="F15" s="50">
        <f t="shared" si="2"/>
        <v>2060</v>
      </c>
      <c r="G15" s="50">
        <f t="shared" si="3"/>
        <v>2100.58</v>
      </c>
      <c r="H15" s="57" t="s">
        <v>22</v>
      </c>
    </row>
    <row r="16">
      <c r="A16" s="48" t="s">
        <v>45</v>
      </c>
      <c r="B16" s="37" t="s">
        <v>423</v>
      </c>
      <c r="C16" s="62"/>
      <c r="D16" s="86">
        <v>1900.0</v>
      </c>
      <c r="E16" s="40">
        <f t="shared" si="1"/>
        <v>2250</v>
      </c>
      <c r="F16" s="40">
        <f t="shared" si="2"/>
        <v>2317.5</v>
      </c>
      <c r="G16" s="40">
        <f t="shared" si="3"/>
        <v>2363.1525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37" t="s">
        <v>62</v>
      </c>
      <c r="C17" s="62"/>
      <c r="D17" s="86">
        <v>2150.0</v>
      </c>
      <c r="E17" s="40">
        <f t="shared" si="1"/>
        <v>2500</v>
      </c>
      <c r="F17" s="40">
        <f t="shared" si="2"/>
        <v>2575</v>
      </c>
      <c r="G17" s="40">
        <f t="shared" si="3"/>
        <v>2625.725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45</v>
      </c>
      <c r="B18" s="37" t="s">
        <v>326</v>
      </c>
      <c r="C18" s="62"/>
      <c r="D18" s="86">
        <v>2550.0</v>
      </c>
      <c r="E18" s="40">
        <f t="shared" si="1"/>
        <v>2900</v>
      </c>
      <c r="F18" s="40">
        <f t="shared" si="2"/>
        <v>2987</v>
      </c>
      <c r="G18" s="40">
        <f t="shared" si="3"/>
        <v>3045.841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45</v>
      </c>
      <c r="B19" s="37" t="s">
        <v>449</v>
      </c>
      <c r="C19" s="62"/>
      <c r="D19" s="86">
        <v>2850.0</v>
      </c>
      <c r="E19" s="40">
        <f t="shared" si="1"/>
        <v>3200</v>
      </c>
      <c r="F19" s="40">
        <f t="shared" si="2"/>
        <v>3296</v>
      </c>
      <c r="G19" s="40">
        <f t="shared" si="3"/>
        <v>3360.928</v>
      </c>
      <c r="H19" s="51" t="s">
        <v>22</v>
      </c>
      <c r="I19" s="29"/>
      <c r="J19" s="29"/>
      <c r="K19" s="29"/>
      <c r="L19" s="30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2" t="s">
        <v>282</v>
      </c>
      <c r="B20" s="72" t="s">
        <v>283</v>
      </c>
      <c r="C20" s="73"/>
      <c r="D20" s="74">
        <v>1500.0</v>
      </c>
      <c r="E20" s="50">
        <f t="shared" si="1"/>
        <v>1850</v>
      </c>
      <c r="F20" s="50">
        <f t="shared" si="2"/>
        <v>1905.5</v>
      </c>
      <c r="G20" s="50">
        <f t="shared" si="3"/>
        <v>1943.0365</v>
      </c>
      <c r="H20" s="51" t="s">
        <v>22</v>
      </c>
    </row>
    <row r="21">
      <c r="A21" s="48" t="s">
        <v>104</v>
      </c>
      <c r="B21" s="52" t="s">
        <v>450</v>
      </c>
      <c r="C21" s="65"/>
      <c r="D21" s="61">
        <v>1550.0</v>
      </c>
      <c r="E21" s="50">
        <f t="shared" si="1"/>
        <v>1900</v>
      </c>
      <c r="F21" s="50">
        <f t="shared" si="2"/>
        <v>1957</v>
      </c>
      <c r="G21" s="50">
        <f t="shared" si="3"/>
        <v>1995.551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104</v>
      </c>
      <c r="B22" s="52" t="s">
        <v>451</v>
      </c>
      <c r="C22" s="65"/>
      <c r="D22" s="61">
        <v>1800.0</v>
      </c>
      <c r="E22" s="50">
        <f t="shared" si="1"/>
        <v>2150</v>
      </c>
      <c r="F22" s="50">
        <f t="shared" si="2"/>
        <v>2214.5</v>
      </c>
      <c r="G22" s="50">
        <f t="shared" si="3"/>
        <v>2258.1235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329</v>
      </c>
      <c r="B23" s="52" t="s">
        <v>330</v>
      </c>
      <c r="C23" s="36"/>
      <c r="D23" s="61">
        <v>2250.0</v>
      </c>
      <c r="E23" s="50">
        <f t="shared" si="1"/>
        <v>2600</v>
      </c>
      <c r="F23" s="50">
        <f t="shared" si="2"/>
        <v>2678</v>
      </c>
      <c r="G23" s="50">
        <f t="shared" si="3"/>
        <v>2730.754</v>
      </c>
      <c r="H23" s="63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174</v>
      </c>
      <c r="B24" s="52" t="s">
        <v>175</v>
      </c>
      <c r="C24" s="36"/>
      <c r="D24" s="61">
        <v>1950.0</v>
      </c>
      <c r="E24" s="50">
        <f t="shared" si="1"/>
        <v>2300</v>
      </c>
      <c r="F24" s="50">
        <f t="shared" si="2"/>
        <v>2369</v>
      </c>
      <c r="G24" s="50">
        <f t="shared" si="3"/>
        <v>2415.667</v>
      </c>
      <c r="H24" s="57" t="s">
        <v>22</v>
      </c>
      <c r="I24" s="29"/>
      <c r="J24" s="29"/>
      <c r="K24" s="30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63</v>
      </c>
      <c r="B25" s="52" t="s">
        <v>307</v>
      </c>
      <c r="C25" s="78"/>
      <c r="D25" s="61">
        <v>1300.0</v>
      </c>
      <c r="E25" s="50">
        <f t="shared" si="1"/>
        <v>1650</v>
      </c>
      <c r="F25" s="50">
        <f t="shared" si="2"/>
        <v>1699.5</v>
      </c>
      <c r="G25" s="50">
        <f t="shared" si="3"/>
        <v>1732.9785</v>
      </c>
      <c r="H25" s="103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63</v>
      </c>
      <c r="B26" s="37" t="s">
        <v>134</v>
      </c>
      <c r="C26" s="58"/>
      <c r="D26" s="59">
        <v>1550.0</v>
      </c>
      <c r="E26" s="40">
        <f t="shared" si="1"/>
        <v>1900</v>
      </c>
      <c r="F26" s="40">
        <f t="shared" si="2"/>
        <v>1957</v>
      </c>
      <c r="G26" s="40">
        <f t="shared" si="3"/>
        <v>1995.551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63</v>
      </c>
      <c r="B27" s="52" t="s">
        <v>64</v>
      </c>
      <c r="C27" s="78"/>
      <c r="D27" s="61">
        <v>1650.0</v>
      </c>
      <c r="E27" s="50">
        <f t="shared" si="1"/>
        <v>2000</v>
      </c>
      <c r="F27" s="50">
        <f t="shared" si="2"/>
        <v>2060</v>
      </c>
      <c r="G27" s="50">
        <f t="shared" si="3"/>
        <v>2100.58</v>
      </c>
      <c r="H27" s="103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63</v>
      </c>
      <c r="B28" s="52" t="s">
        <v>452</v>
      </c>
      <c r="C28" s="64" t="s">
        <v>309</v>
      </c>
      <c r="D28" s="61">
        <v>1600.0</v>
      </c>
      <c r="E28" s="50">
        <f t="shared" si="1"/>
        <v>1950</v>
      </c>
      <c r="F28" s="50">
        <f t="shared" si="2"/>
        <v>2008.5</v>
      </c>
      <c r="G28" s="50">
        <f t="shared" si="3"/>
        <v>2048.0655</v>
      </c>
      <c r="H28" s="103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137</v>
      </c>
      <c r="B29" s="52" t="s">
        <v>176</v>
      </c>
      <c r="C29" s="65"/>
      <c r="D29" s="61">
        <v>1350.0</v>
      </c>
      <c r="E29" s="50">
        <f t="shared" si="1"/>
        <v>1700</v>
      </c>
      <c r="F29" s="50">
        <f t="shared" si="2"/>
        <v>1751</v>
      </c>
      <c r="G29" s="50">
        <f t="shared" si="3"/>
        <v>1785.493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20</v>
      </c>
      <c r="B30" s="48" t="s">
        <v>21</v>
      </c>
      <c r="C30" s="78"/>
      <c r="D30" s="76">
        <v>1050.0</v>
      </c>
      <c r="E30" s="50">
        <f t="shared" si="1"/>
        <v>1400</v>
      </c>
      <c r="F30" s="50">
        <f t="shared" si="2"/>
        <v>1442</v>
      </c>
      <c r="G30" s="50">
        <f t="shared" si="3"/>
        <v>1470.406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35</v>
      </c>
      <c r="B31" s="52" t="s">
        <v>289</v>
      </c>
      <c r="C31" s="78"/>
      <c r="D31" s="61">
        <v>1350.0</v>
      </c>
      <c r="E31" s="50">
        <f t="shared" si="1"/>
        <v>1700</v>
      </c>
      <c r="F31" s="50">
        <f t="shared" si="2"/>
        <v>1751</v>
      </c>
      <c r="G31" s="50">
        <f t="shared" si="3"/>
        <v>1785.493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35</v>
      </c>
      <c r="B32" s="52" t="s">
        <v>453</v>
      </c>
      <c r="C32" s="78"/>
      <c r="D32" s="61">
        <v>1450.0</v>
      </c>
      <c r="E32" s="50">
        <f t="shared" si="1"/>
        <v>1800</v>
      </c>
      <c r="F32" s="50">
        <f t="shared" si="2"/>
        <v>1854</v>
      </c>
      <c r="G32" s="50">
        <f t="shared" si="3"/>
        <v>1890.522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65</v>
      </c>
      <c r="B33" s="37" t="s">
        <v>66</v>
      </c>
      <c r="C33" s="62"/>
      <c r="D33" s="86">
        <v>1500.0</v>
      </c>
      <c r="E33" s="40">
        <f t="shared" si="1"/>
        <v>1850</v>
      </c>
      <c r="F33" s="40">
        <f t="shared" si="2"/>
        <v>1905.5</v>
      </c>
      <c r="G33" s="40">
        <f t="shared" si="3"/>
        <v>1943.0365</v>
      </c>
      <c r="H33" s="119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67</v>
      </c>
      <c r="B34" s="37" t="s">
        <v>142</v>
      </c>
      <c r="C34" s="62"/>
      <c r="D34" s="88">
        <v>1100.0</v>
      </c>
      <c r="E34" s="40">
        <f t="shared" si="1"/>
        <v>1450</v>
      </c>
      <c r="F34" s="40">
        <f t="shared" si="2"/>
        <v>1493.5</v>
      </c>
      <c r="G34" s="40">
        <f t="shared" si="3"/>
        <v>1522.9205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67</v>
      </c>
      <c r="B35" s="37" t="s">
        <v>68</v>
      </c>
      <c r="C35" s="62"/>
      <c r="D35" s="86">
        <v>1100.0</v>
      </c>
      <c r="E35" s="40">
        <f t="shared" si="1"/>
        <v>1450</v>
      </c>
      <c r="F35" s="40">
        <f t="shared" si="2"/>
        <v>1493.5</v>
      </c>
      <c r="G35" s="40">
        <f t="shared" si="3"/>
        <v>1522.9205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135</v>
      </c>
      <c r="B36" s="37" t="s">
        <v>136</v>
      </c>
      <c r="C36" s="62"/>
      <c r="D36" s="86">
        <v>1500.0</v>
      </c>
      <c r="E36" s="40">
        <f t="shared" si="1"/>
        <v>1850</v>
      </c>
      <c r="F36" s="40">
        <f t="shared" si="2"/>
        <v>1905.5</v>
      </c>
      <c r="G36" s="40">
        <f t="shared" si="3"/>
        <v>1943.0365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69</v>
      </c>
      <c r="B37" s="37" t="s">
        <v>180</v>
      </c>
      <c r="C37" s="62"/>
      <c r="D37" s="86">
        <v>1350.0</v>
      </c>
      <c r="E37" s="40">
        <f t="shared" si="1"/>
        <v>1700</v>
      </c>
      <c r="F37" s="40">
        <f t="shared" si="2"/>
        <v>1751</v>
      </c>
      <c r="G37" s="40">
        <f t="shared" si="3"/>
        <v>1785.493</v>
      </c>
      <c r="H37" s="63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144</v>
      </c>
      <c r="B38" s="37" t="s">
        <v>145</v>
      </c>
      <c r="C38" s="62"/>
      <c r="D38" s="86">
        <v>1400.0</v>
      </c>
      <c r="E38" s="40">
        <f t="shared" si="1"/>
        <v>1750</v>
      </c>
      <c r="F38" s="40">
        <f t="shared" si="2"/>
        <v>1802.5</v>
      </c>
      <c r="G38" s="40">
        <f t="shared" si="3"/>
        <v>1838.0075</v>
      </c>
      <c r="H38" s="60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144</v>
      </c>
      <c r="B39" s="37" t="s">
        <v>181</v>
      </c>
      <c r="C39" s="62"/>
      <c r="D39" s="86">
        <v>1500.0</v>
      </c>
      <c r="E39" s="40">
        <f t="shared" si="1"/>
        <v>1850</v>
      </c>
      <c r="F39" s="40">
        <f t="shared" si="2"/>
        <v>1905.5</v>
      </c>
      <c r="G39" s="40">
        <f t="shared" si="3"/>
        <v>1943.0365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25</v>
      </c>
      <c r="B40" s="37" t="s">
        <v>53</v>
      </c>
      <c r="C40" s="62"/>
      <c r="D40" s="86">
        <v>1150.0</v>
      </c>
      <c r="E40" s="40">
        <f t="shared" si="1"/>
        <v>1500</v>
      </c>
      <c r="F40" s="40">
        <f t="shared" si="2"/>
        <v>1545</v>
      </c>
      <c r="G40" s="40">
        <f t="shared" si="3"/>
        <v>1575.435</v>
      </c>
      <c r="H40" s="60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25</v>
      </c>
      <c r="B41" s="37" t="s">
        <v>313</v>
      </c>
      <c r="C41" s="62"/>
      <c r="D41" s="86">
        <v>1250.0</v>
      </c>
      <c r="E41" s="40">
        <f t="shared" si="1"/>
        <v>1600</v>
      </c>
      <c r="F41" s="40">
        <f t="shared" si="2"/>
        <v>1648</v>
      </c>
      <c r="G41" s="40">
        <f t="shared" si="3"/>
        <v>1680.464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37</v>
      </c>
      <c r="B42" s="58" t="s">
        <v>454</v>
      </c>
      <c r="C42" s="62"/>
      <c r="D42" s="86">
        <v>1150.0</v>
      </c>
      <c r="E42" s="40">
        <f t="shared" si="1"/>
        <v>1500</v>
      </c>
      <c r="F42" s="40">
        <f t="shared" si="2"/>
        <v>1545</v>
      </c>
      <c r="G42" s="40">
        <f t="shared" si="3"/>
        <v>1575.435</v>
      </c>
      <c r="H42" s="119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37</v>
      </c>
      <c r="B43" s="37" t="s">
        <v>314</v>
      </c>
      <c r="C43" s="62"/>
      <c r="D43" s="86">
        <v>1450.0</v>
      </c>
      <c r="E43" s="40">
        <f t="shared" si="1"/>
        <v>1800</v>
      </c>
      <c r="F43" s="40">
        <f t="shared" si="2"/>
        <v>1854</v>
      </c>
      <c r="G43" s="40">
        <f t="shared" si="3"/>
        <v>1890.522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115</v>
      </c>
      <c r="B44" s="37" t="s">
        <v>116</v>
      </c>
      <c r="C44" s="62"/>
      <c r="D44" s="86">
        <v>1350.0</v>
      </c>
      <c r="E44" s="40">
        <f t="shared" si="1"/>
        <v>1700</v>
      </c>
      <c r="F44" s="40">
        <f t="shared" si="2"/>
        <v>1751</v>
      </c>
      <c r="G44" s="40">
        <f t="shared" si="3"/>
        <v>1785.493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146</v>
      </c>
      <c r="B45" s="37" t="s">
        <v>147</v>
      </c>
      <c r="C45" s="62"/>
      <c r="D45" s="86">
        <v>1200.0</v>
      </c>
      <c r="E45" s="40">
        <f t="shared" si="1"/>
        <v>1550</v>
      </c>
      <c r="F45" s="40">
        <f t="shared" si="2"/>
        <v>1596.5</v>
      </c>
      <c r="G45" s="40">
        <f t="shared" si="3"/>
        <v>1627.9495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48" t="s">
        <v>73</v>
      </c>
      <c r="B46" s="37" t="s">
        <v>74</v>
      </c>
      <c r="C46" s="62"/>
      <c r="D46" s="86">
        <v>1200.0</v>
      </c>
      <c r="E46" s="40">
        <f t="shared" si="1"/>
        <v>1550</v>
      </c>
      <c r="F46" s="40">
        <f t="shared" si="2"/>
        <v>1596.5</v>
      </c>
      <c r="G46" s="40">
        <f t="shared" si="3"/>
        <v>1627.9495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52" t="s">
        <v>73</v>
      </c>
      <c r="B47" s="37" t="s">
        <v>315</v>
      </c>
      <c r="C47" s="62"/>
      <c r="D47" s="86">
        <v>1200.0</v>
      </c>
      <c r="E47" s="40">
        <f t="shared" si="1"/>
        <v>1550</v>
      </c>
      <c r="F47" s="40">
        <f t="shared" si="2"/>
        <v>1596.5</v>
      </c>
      <c r="G47" s="40">
        <f t="shared" si="3"/>
        <v>1627.9495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</row>
    <row r="63">
      <c r="C63" s="43"/>
      <c r="D63" s="54"/>
      <c r="E63" s="44"/>
    </row>
    <row r="64">
      <c r="C64" s="43"/>
      <c r="D64" s="54"/>
      <c r="E64" s="44"/>
    </row>
    <row r="65">
      <c r="C65" s="43"/>
      <c r="D65" s="54"/>
      <c r="E65" s="44"/>
    </row>
    <row r="66">
      <c r="C66" s="43"/>
      <c r="D66" s="54"/>
      <c r="E66" s="44"/>
    </row>
    <row r="67">
      <c r="C67" s="43"/>
      <c r="D67" s="54"/>
      <c r="E67" s="44"/>
    </row>
    <row r="68">
      <c r="C68" s="43"/>
      <c r="D68" s="54"/>
      <c r="E68" s="44"/>
    </row>
    <row r="69">
      <c r="C69" s="43"/>
      <c r="D69" s="54"/>
      <c r="E69" s="44"/>
    </row>
    <row r="70">
      <c r="C70" s="43"/>
      <c r="D70" s="54"/>
      <c r="E70" s="44"/>
    </row>
    <row r="71">
      <c r="C71" s="43"/>
      <c r="D71" s="54"/>
      <c r="E71" s="44"/>
    </row>
    <row r="72">
      <c r="C72" s="43"/>
      <c r="D72" s="54"/>
    </row>
    <row r="73">
      <c r="C73" s="43"/>
      <c r="D73" s="54"/>
    </row>
    <row r="74">
      <c r="C74" s="43"/>
      <c r="D74" s="54"/>
    </row>
    <row r="75">
      <c r="C75" s="43"/>
      <c r="D75" s="54"/>
    </row>
    <row r="76">
      <c r="C76" s="43"/>
      <c r="D76" s="54"/>
    </row>
    <row r="77">
      <c r="C77" s="43"/>
      <c r="D77" s="54"/>
    </row>
    <row r="78">
      <c r="C78" s="43"/>
      <c r="D78" s="54"/>
    </row>
    <row r="79">
      <c r="C79" s="43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  <c r="E961" s="44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455</v>
      </c>
      <c r="B5" s="5" t="s">
        <v>456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23" t="s">
        <v>6</v>
      </c>
      <c r="F7" s="124"/>
      <c r="G7" s="125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457</v>
      </c>
      <c r="F8" s="20" t="s">
        <v>12</v>
      </c>
      <c r="G8" s="21" t="s">
        <v>458</v>
      </c>
      <c r="H8" s="20" t="s">
        <v>14</v>
      </c>
    </row>
    <row r="9">
      <c r="A9" s="48" t="s">
        <v>122</v>
      </c>
      <c r="B9" s="52" t="s">
        <v>459</v>
      </c>
      <c r="C9" s="64"/>
      <c r="D9" s="53">
        <v>1250.0</v>
      </c>
      <c r="E9" s="50">
        <f t="shared" ref="E9:E51" si="1">D9+350</f>
        <v>1600</v>
      </c>
      <c r="F9" s="50">
        <f t="shared" ref="F9:F51" si="2">E9*3%+E9</f>
        <v>1648</v>
      </c>
      <c r="G9" s="50">
        <f t="shared" ref="G9:G51" si="3">E9*4*0.8%*107%+E9*1.5%*107%+E9</f>
        <v>1680.464</v>
      </c>
      <c r="H9" s="57" t="s">
        <v>22</v>
      </c>
      <c r="I9" s="29"/>
      <c r="J9" s="29"/>
      <c r="K9" s="29"/>
      <c r="L9" s="30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89" t="s">
        <v>124</v>
      </c>
      <c r="B10" s="52" t="s">
        <v>152</v>
      </c>
      <c r="C10" s="48"/>
      <c r="D10" s="53">
        <v>1750.0</v>
      </c>
      <c r="E10" s="50">
        <f t="shared" si="1"/>
        <v>2100</v>
      </c>
      <c r="F10" s="50">
        <f t="shared" si="2"/>
        <v>2163</v>
      </c>
      <c r="G10" s="50">
        <f t="shared" si="3"/>
        <v>2205.609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126" t="s">
        <v>58</v>
      </c>
      <c r="B11" s="52" t="s">
        <v>460</v>
      </c>
      <c r="C11" s="48"/>
      <c r="D11" s="53">
        <v>1850.0</v>
      </c>
      <c r="E11" s="50">
        <f t="shared" si="1"/>
        <v>2200</v>
      </c>
      <c r="F11" s="50">
        <f t="shared" si="2"/>
        <v>2266</v>
      </c>
      <c r="G11" s="50">
        <f t="shared" si="3"/>
        <v>2310.638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126" t="s">
        <v>58</v>
      </c>
      <c r="B12" s="127" t="s">
        <v>461</v>
      </c>
      <c r="C12" s="48"/>
      <c r="D12" s="53">
        <v>1900.0</v>
      </c>
      <c r="E12" s="50">
        <f t="shared" si="1"/>
        <v>2250</v>
      </c>
      <c r="F12" s="50">
        <f t="shared" si="2"/>
        <v>2317.5</v>
      </c>
      <c r="G12" s="50">
        <f t="shared" si="3"/>
        <v>2363.1525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126" t="s">
        <v>58</v>
      </c>
      <c r="B13" s="52" t="s">
        <v>462</v>
      </c>
      <c r="C13" s="78"/>
      <c r="D13" s="53">
        <v>2200.0</v>
      </c>
      <c r="E13" s="50">
        <f t="shared" si="1"/>
        <v>2550</v>
      </c>
      <c r="F13" s="50">
        <f t="shared" si="2"/>
        <v>2626.5</v>
      </c>
      <c r="G13" s="50">
        <f t="shared" si="3"/>
        <v>2678.2395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126" t="s">
        <v>58</v>
      </c>
      <c r="B14" s="52" t="s">
        <v>463</v>
      </c>
      <c r="C14" s="128" t="s">
        <v>328</v>
      </c>
      <c r="D14" s="53">
        <v>2400.0</v>
      </c>
      <c r="E14" s="50">
        <f t="shared" si="1"/>
        <v>2750</v>
      </c>
      <c r="F14" s="50">
        <f t="shared" si="2"/>
        <v>2832.5</v>
      </c>
      <c r="G14" s="50">
        <f t="shared" si="3"/>
        <v>2888.2975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52" t="s">
        <v>464</v>
      </c>
      <c r="C15" s="48"/>
      <c r="D15" s="53">
        <v>2700.0</v>
      </c>
      <c r="E15" s="50">
        <f t="shared" si="1"/>
        <v>3050</v>
      </c>
      <c r="F15" s="50">
        <f t="shared" si="2"/>
        <v>3141.5</v>
      </c>
      <c r="G15" s="50">
        <f t="shared" si="3"/>
        <v>3203.3845</v>
      </c>
      <c r="H15" s="57" t="s">
        <v>22</v>
      </c>
      <c r="I15" s="29"/>
      <c r="J15" s="29"/>
      <c r="K15" s="7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48" t="s">
        <v>130</v>
      </c>
      <c r="B16" s="52" t="s">
        <v>131</v>
      </c>
      <c r="C16" s="129"/>
      <c r="D16" s="53">
        <v>2950.0</v>
      </c>
      <c r="E16" s="50">
        <f t="shared" si="1"/>
        <v>3300</v>
      </c>
      <c r="F16" s="50">
        <f t="shared" si="2"/>
        <v>3399</v>
      </c>
      <c r="G16" s="50">
        <f t="shared" si="3"/>
        <v>3465.957</v>
      </c>
      <c r="H16" s="57" t="s">
        <v>31</v>
      </c>
      <c r="I16" s="29"/>
      <c r="J16" s="29"/>
      <c r="K16" s="30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130</v>
      </c>
      <c r="B17" s="52" t="s">
        <v>465</v>
      </c>
      <c r="C17" s="129"/>
      <c r="D17" s="53">
        <v>3100.0</v>
      </c>
      <c r="E17" s="50">
        <f t="shared" si="1"/>
        <v>3450</v>
      </c>
      <c r="F17" s="50">
        <f t="shared" si="2"/>
        <v>3553.5</v>
      </c>
      <c r="G17" s="50">
        <f t="shared" si="3"/>
        <v>3623.5005</v>
      </c>
      <c r="H17" s="57" t="s">
        <v>22</v>
      </c>
      <c r="I17" s="29"/>
      <c r="J17" s="29"/>
      <c r="K17" s="30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60</v>
      </c>
      <c r="B18" s="52" t="s">
        <v>466</v>
      </c>
      <c r="C18" s="36"/>
      <c r="D18" s="53">
        <v>1500.0</v>
      </c>
      <c r="E18" s="50">
        <f t="shared" si="1"/>
        <v>1850</v>
      </c>
      <c r="F18" s="50">
        <f t="shared" si="2"/>
        <v>1905.5</v>
      </c>
      <c r="G18" s="50">
        <f t="shared" si="3"/>
        <v>1943.0365</v>
      </c>
      <c r="H18" s="56" t="s">
        <v>31</v>
      </c>
      <c r="I18" s="79"/>
      <c r="J18" s="7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60</v>
      </c>
      <c r="B19" s="52" t="s">
        <v>132</v>
      </c>
      <c r="C19" s="36"/>
      <c r="D19" s="53">
        <v>1600.0</v>
      </c>
      <c r="E19" s="50">
        <f t="shared" si="1"/>
        <v>1950</v>
      </c>
      <c r="F19" s="50">
        <f t="shared" si="2"/>
        <v>2008.5</v>
      </c>
      <c r="G19" s="50">
        <f t="shared" si="3"/>
        <v>2048.0655</v>
      </c>
      <c r="H19" s="57" t="s">
        <v>22</v>
      </c>
      <c r="I19" s="79"/>
      <c r="J19" s="7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45</v>
      </c>
      <c r="B20" s="52" t="s">
        <v>467</v>
      </c>
      <c r="C20" s="36"/>
      <c r="D20" s="53">
        <v>1900.0</v>
      </c>
      <c r="E20" s="50">
        <f t="shared" si="1"/>
        <v>2250</v>
      </c>
      <c r="F20" s="50">
        <f t="shared" si="2"/>
        <v>2317.5</v>
      </c>
      <c r="G20" s="50">
        <f t="shared" si="3"/>
        <v>2363.1525</v>
      </c>
      <c r="H20" s="57" t="s">
        <v>22</v>
      </c>
      <c r="I20" s="79"/>
      <c r="J20" s="7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45</v>
      </c>
      <c r="B21" s="52" t="s">
        <v>62</v>
      </c>
      <c r="C21" s="65"/>
      <c r="D21" s="53">
        <v>2150.0</v>
      </c>
      <c r="E21" s="50">
        <f t="shared" si="1"/>
        <v>2500</v>
      </c>
      <c r="F21" s="50">
        <f t="shared" si="2"/>
        <v>2575</v>
      </c>
      <c r="G21" s="50">
        <f t="shared" si="3"/>
        <v>2625.725</v>
      </c>
      <c r="H21" s="57" t="s">
        <v>22</v>
      </c>
      <c r="I21" s="79"/>
      <c r="J21" s="7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45</v>
      </c>
      <c r="B22" s="52" t="s">
        <v>327</v>
      </c>
      <c r="C22" s="64" t="s">
        <v>328</v>
      </c>
      <c r="D22" s="53">
        <v>2450.0</v>
      </c>
      <c r="E22" s="50">
        <f t="shared" si="1"/>
        <v>2800</v>
      </c>
      <c r="F22" s="50">
        <f t="shared" si="2"/>
        <v>2884</v>
      </c>
      <c r="G22" s="50">
        <f t="shared" si="3"/>
        <v>2940.812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282</v>
      </c>
      <c r="B23" s="52" t="s">
        <v>468</v>
      </c>
      <c r="C23" s="65"/>
      <c r="D23" s="53">
        <v>1500.0</v>
      </c>
      <c r="E23" s="50">
        <f t="shared" si="1"/>
        <v>1850</v>
      </c>
      <c r="F23" s="50">
        <f t="shared" si="2"/>
        <v>1905.5</v>
      </c>
      <c r="G23" s="50">
        <f t="shared" si="3"/>
        <v>1943.0365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104</v>
      </c>
      <c r="B24" s="52" t="s">
        <v>469</v>
      </c>
      <c r="C24" s="65"/>
      <c r="D24" s="53">
        <v>1600.0</v>
      </c>
      <c r="E24" s="50">
        <f t="shared" si="1"/>
        <v>1950</v>
      </c>
      <c r="F24" s="50">
        <f t="shared" si="2"/>
        <v>2008.5</v>
      </c>
      <c r="G24" s="50">
        <f t="shared" si="3"/>
        <v>2048.0655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104</v>
      </c>
      <c r="B25" s="130" t="s">
        <v>470</v>
      </c>
      <c r="C25" s="65"/>
      <c r="D25" s="53">
        <v>1800.0</v>
      </c>
      <c r="E25" s="50">
        <f t="shared" si="1"/>
        <v>2150</v>
      </c>
      <c r="F25" s="50">
        <f t="shared" si="2"/>
        <v>2214.5</v>
      </c>
      <c r="G25" s="50">
        <f t="shared" si="3"/>
        <v>2258.1235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329</v>
      </c>
      <c r="B26" s="52" t="s">
        <v>330</v>
      </c>
      <c r="C26" s="36"/>
      <c r="D26" s="53">
        <v>2500.0</v>
      </c>
      <c r="E26" s="50">
        <f t="shared" si="1"/>
        <v>2850</v>
      </c>
      <c r="F26" s="50">
        <f t="shared" si="2"/>
        <v>2935.5</v>
      </c>
      <c r="G26" s="50">
        <f t="shared" si="3"/>
        <v>2993.3265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174</v>
      </c>
      <c r="B27" s="52" t="s">
        <v>471</v>
      </c>
      <c r="C27" s="36"/>
      <c r="D27" s="53">
        <v>1600.0</v>
      </c>
      <c r="E27" s="50">
        <f t="shared" si="1"/>
        <v>1950</v>
      </c>
      <c r="F27" s="50">
        <f t="shared" si="2"/>
        <v>2008.5</v>
      </c>
      <c r="G27" s="50">
        <f t="shared" si="3"/>
        <v>2048.0655</v>
      </c>
      <c r="H27" s="56" t="s">
        <v>472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174</v>
      </c>
      <c r="B28" s="52" t="s">
        <v>175</v>
      </c>
      <c r="C28" s="65"/>
      <c r="D28" s="53">
        <v>1950.0</v>
      </c>
      <c r="E28" s="50">
        <f t="shared" si="1"/>
        <v>2300</v>
      </c>
      <c r="F28" s="50">
        <f t="shared" si="2"/>
        <v>2369</v>
      </c>
      <c r="G28" s="50">
        <f t="shared" si="3"/>
        <v>2415.667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63</v>
      </c>
      <c r="B29" s="52" t="s">
        <v>307</v>
      </c>
      <c r="C29" s="78"/>
      <c r="D29" s="53">
        <v>1350.0</v>
      </c>
      <c r="E29" s="50">
        <f t="shared" si="1"/>
        <v>1700</v>
      </c>
      <c r="F29" s="50">
        <f t="shared" si="2"/>
        <v>1751</v>
      </c>
      <c r="G29" s="50">
        <f t="shared" si="3"/>
        <v>1785.493</v>
      </c>
      <c r="H29" s="57" t="s">
        <v>22</v>
      </c>
      <c r="I29" s="29"/>
      <c r="J29" s="29"/>
      <c r="K29" s="30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63</v>
      </c>
      <c r="B30" s="52" t="s">
        <v>134</v>
      </c>
      <c r="C30" s="78"/>
      <c r="D30" s="53">
        <v>1550.0</v>
      </c>
      <c r="E30" s="50">
        <f t="shared" si="1"/>
        <v>1900</v>
      </c>
      <c r="F30" s="50">
        <f t="shared" si="2"/>
        <v>1957</v>
      </c>
      <c r="G30" s="50">
        <f t="shared" si="3"/>
        <v>1995.551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48" t="s">
        <v>63</v>
      </c>
      <c r="B31" s="52" t="s">
        <v>164</v>
      </c>
      <c r="C31" s="78"/>
      <c r="D31" s="53">
        <v>1500.0</v>
      </c>
      <c r="E31" s="50">
        <f t="shared" si="1"/>
        <v>1850</v>
      </c>
      <c r="F31" s="50">
        <f t="shared" si="2"/>
        <v>1905.5</v>
      </c>
      <c r="G31" s="50">
        <f t="shared" si="3"/>
        <v>1943.0365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63</v>
      </c>
      <c r="B32" s="52" t="s">
        <v>308</v>
      </c>
      <c r="C32" s="64" t="s">
        <v>309</v>
      </c>
      <c r="D32" s="53">
        <v>1600.0</v>
      </c>
      <c r="E32" s="50">
        <f t="shared" si="1"/>
        <v>1950</v>
      </c>
      <c r="F32" s="50">
        <f t="shared" si="2"/>
        <v>2008.5</v>
      </c>
      <c r="G32" s="50">
        <f t="shared" si="3"/>
        <v>2048.0655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137</v>
      </c>
      <c r="B33" s="52" t="s">
        <v>138</v>
      </c>
      <c r="C33" s="78"/>
      <c r="D33" s="53">
        <v>1350.0</v>
      </c>
      <c r="E33" s="50">
        <f t="shared" si="1"/>
        <v>1700</v>
      </c>
      <c r="F33" s="50">
        <f t="shared" si="2"/>
        <v>1751</v>
      </c>
      <c r="G33" s="50">
        <f t="shared" si="3"/>
        <v>1785.493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135</v>
      </c>
      <c r="B34" s="52" t="s">
        <v>136</v>
      </c>
      <c r="C34" s="48"/>
      <c r="D34" s="53">
        <v>1450.0</v>
      </c>
      <c r="E34" s="50">
        <f t="shared" si="1"/>
        <v>1800</v>
      </c>
      <c r="F34" s="50">
        <f t="shared" si="2"/>
        <v>1854</v>
      </c>
      <c r="G34" s="50">
        <f t="shared" si="3"/>
        <v>1890.522</v>
      </c>
      <c r="H34" s="75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20</v>
      </c>
      <c r="B35" s="48" t="s">
        <v>21</v>
      </c>
      <c r="C35" s="78"/>
      <c r="D35" s="53">
        <v>1100.0</v>
      </c>
      <c r="E35" s="50">
        <f t="shared" si="1"/>
        <v>1450</v>
      </c>
      <c r="F35" s="50">
        <f t="shared" si="2"/>
        <v>1493.5</v>
      </c>
      <c r="G35" s="50">
        <f t="shared" si="3"/>
        <v>1522.9205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35</v>
      </c>
      <c r="B36" s="52" t="s">
        <v>289</v>
      </c>
      <c r="C36" s="78"/>
      <c r="D36" s="53">
        <v>1350.0</v>
      </c>
      <c r="E36" s="50">
        <f t="shared" si="1"/>
        <v>1700</v>
      </c>
      <c r="F36" s="50">
        <f t="shared" si="2"/>
        <v>1751</v>
      </c>
      <c r="G36" s="50">
        <f t="shared" si="3"/>
        <v>1785.493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35</v>
      </c>
      <c r="B37" s="52" t="s">
        <v>473</v>
      </c>
      <c r="C37" s="78"/>
      <c r="D37" s="53">
        <v>1350.0</v>
      </c>
      <c r="E37" s="50">
        <f t="shared" si="1"/>
        <v>1700</v>
      </c>
      <c r="F37" s="50">
        <f t="shared" si="2"/>
        <v>1751</v>
      </c>
      <c r="G37" s="50">
        <f t="shared" si="3"/>
        <v>1785.493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35</v>
      </c>
      <c r="B38" s="52" t="s">
        <v>453</v>
      </c>
      <c r="C38" s="78"/>
      <c r="D38" s="53">
        <v>1450.0</v>
      </c>
      <c r="E38" s="50">
        <f t="shared" si="1"/>
        <v>1800</v>
      </c>
      <c r="F38" s="50">
        <f t="shared" si="2"/>
        <v>1854</v>
      </c>
      <c r="G38" s="50">
        <f t="shared" si="3"/>
        <v>1890.522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idden="1">
      <c r="A39" s="52" t="s">
        <v>65</v>
      </c>
      <c r="B39" s="52" t="s">
        <v>66</v>
      </c>
      <c r="C39" s="36"/>
      <c r="D39" s="53">
        <v>1500.0</v>
      </c>
      <c r="E39" s="50">
        <f t="shared" si="1"/>
        <v>1850</v>
      </c>
      <c r="F39" s="50">
        <f t="shared" si="2"/>
        <v>1905.5</v>
      </c>
      <c r="G39" s="50">
        <f t="shared" si="3"/>
        <v>1943.0365</v>
      </c>
      <c r="H39" s="77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52" t="s">
        <v>67</v>
      </c>
      <c r="B40" s="52" t="s">
        <v>68</v>
      </c>
      <c r="C40" s="36"/>
      <c r="D40" s="53">
        <v>1100.0</v>
      </c>
      <c r="E40" s="50">
        <f t="shared" si="1"/>
        <v>1450</v>
      </c>
      <c r="F40" s="50">
        <f t="shared" si="2"/>
        <v>1493.5</v>
      </c>
      <c r="G40" s="50">
        <f t="shared" si="3"/>
        <v>1522.9205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67</v>
      </c>
      <c r="B41" s="52" t="s">
        <v>142</v>
      </c>
      <c r="C41" s="36"/>
      <c r="D41" s="53">
        <v>1150.0</v>
      </c>
      <c r="E41" s="50">
        <f t="shared" si="1"/>
        <v>1500</v>
      </c>
      <c r="F41" s="50">
        <f t="shared" si="2"/>
        <v>1545</v>
      </c>
      <c r="G41" s="50">
        <f t="shared" si="3"/>
        <v>1575.435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67</v>
      </c>
      <c r="B42" s="52" t="s">
        <v>179</v>
      </c>
      <c r="C42" s="36"/>
      <c r="D42" s="53">
        <v>1150.0</v>
      </c>
      <c r="E42" s="50">
        <f t="shared" si="1"/>
        <v>1500</v>
      </c>
      <c r="F42" s="50">
        <f t="shared" si="2"/>
        <v>1545</v>
      </c>
      <c r="G42" s="50">
        <f t="shared" si="3"/>
        <v>1575.435</v>
      </c>
      <c r="H42" s="57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474</v>
      </c>
      <c r="B43" s="52" t="s">
        <v>475</v>
      </c>
      <c r="C43" s="36"/>
      <c r="D43" s="49">
        <v>1350.0</v>
      </c>
      <c r="E43" s="50">
        <f t="shared" si="1"/>
        <v>1700</v>
      </c>
      <c r="F43" s="50">
        <f t="shared" si="2"/>
        <v>1751</v>
      </c>
      <c r="G43" s="50">
        <f t="shared" si="3"/>
        <v>1785.493</v>
      </c>
      <c r="H43" s="75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69</v>
      </c>
      <c r="B44" s="52" t="s">
        <v>180</v>
      </c>
      <c r="C44" s="65"/>
      <c r="D44" s="53">
        <v>1350.0</v>
      </c>
      <c r="E44" s="50">
        <f t="shared" si="1"/>
        <v>1700</v>
      </c>
      <c r="F44" s="50">
        <f t="shared" si="2"/>
        <v>1751</v>
      </c>
      <c r="G44" s="50">
        <f t="shared" si="3"/>
        <v>1785.493</v>
      </c>
      <c r="H44" s="57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311</v>
      </c>
      <c r="B45" s="52" t="s">
        <v>312</v>
      </c>
      <c r="C45" s="36"/>
      <c r="D45" s="53">
        <v>1650.0</v>
      </c>
      <c r="E45" s="50">
        <f t="shared" si="1"/>
        <v>2000</v>
      </c>
      <c r="F45" s="50">
        <f t="shared" si="2"/>
        <v>2060</v>
      </c>
      <c r="G45" s="50">
        <f t="shared" si="3"/>
        <v>2100.58</v>
      </c>
      <c r="H45" s="57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25</v>
      </c>
      <c r="B46" s="52" t="s">
        <v>53</v>
      </c>
      <c r="C46" s="65"/>
      <c r="D46" s="53">
        <v>1150.0</v>
      </c>
      <c r="E46" s="50">
        <f t="shared" si="1"/>
        <v>1500</v>
      </c>
      <c r="F46" s="50">
        <f t="shared" si="2"/>
        <v>1545</v>
      </c>
      <c r="G46" s="50">
        <f t="shared" si="3"/>
        <v>1575.435</v>
      </c>
      <c r="H46" s="56" t="s">
        <v>31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8" t="s">
        <v>25</v>
      </c>
      <c r="B47" s="52" t="s">
        <v>435</v>
      </c>
      <c r="C47" s="36"/>
      <c r="D47" s="53">
        <v>1350.0</v>
      </c>
      <c r="E47" s="50">
        <f t="shared" si="1"/>
        <v>1700</v>
      </c>
      <c r="F47" s="50">
        <f t="shared" si="2"/>
        <v>1751</v>
      </c>
      <c r="G47" s="50">
        <f t="shared" si="3"/>
        <v>1785.493</v>
      </c>
      <c r="H47" s="75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52" t="s">
        <v>144</v>
      </c>
      <c r="B48" s="52" t="s">
        <v>145</v>
      </c>
      <c r="C48" s="65"/>
      <c r="D48" s="53">
        <v>1400.0</v>
      </c>
      <c r="E48" s="50">
        <f t="shared" si="1"/>
        <v>1750</v>
      </c>
      <c r="F48" s="50">
        <f t="shared" si="2"/>
        <v>1802.5</v>
      </c>
      <c r="G48" s="50">
        <f t="shared" si="3"/>
        <v>1838.0075</v>
      </c>
      <c r="H48" s="56" t="s">
        <v>31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144</v>
      </c>
      <c r="B49" s="52" t="s">
        <v>181</v>
      </c>
      <c r="C49" s="65"/>
      <c r="D49" s="53">
        <v>1500.0</v>
      </c>
      <c r="E49" s="50">
        <f t="shared" si="1"/>
        <v>1850</v>
      </c>
      <c r="F49" s="50">
        <f t="shared" si="2"/>
        <v>1905.5</v>
      </c>
      <c r="G49" s="50">
        <f t="shared" si="3"/>
        <v>1943.0365</v>
      </c>
      <c r="H49" s="56" t="s">
        <v>31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52" t="s">
        <v>37</v>
      </c>
      <c r="B50" s="52" t="s">
        <v>454</v>
      </c>
      <c r="C50" s="65"/>
      <c r="D50" s="53">
        <v>1150.0</v>
      </c>
      <c r="E50" s="50">
        <f t="shared" si="1"/>
        <v>1500</v>
      </c>
      <c r="F50" s="50">
        <f t="shared" si="2"/>
        <v>1545</v>
      </c>
      <c r="G50" s="50">
        <f t="shared" si="3"/>
        <v>1575.435</v>
      </c>
      <c r="H50" s="57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52" t="s">
        <v>146</v>
      </c>
      <c r="B51" s="52" t="s">
        <v>147</v>
      </c>
      <c r="C51" s="36"/>
      <c r="D51" s="53">
        <v>1200.0</v>
      </c>
      <c r="E51" s="50">
        <f t="shared" si="1"/>
        <v>1550</v>
      </c>
      <c r="F51" s="50">
        <f t="shared" si="2"/>
        <v>1596.5</v>
      </c>
      <c r="G51" s="50">
        <f t="shared" si="3"/>
        <v>1627.9495</v>
      </c>
      <c r="H51" s="57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</row>
    <row r="65">
      <c r="C65" s="43"/>
      <c r="D65" s="54"/>
      <c r="E65" s="44"/>
    </row>
    <row r="66">
      <c r="C66" s="43"/>
      <c r="D66" s="54"/>
      <c r="E66" s="44"/>
    </row>
    <row r="67">
      <c r="C67" s="43"/>
      <c r="D67" s="54"/>
      <c r="E67" s="44"/>
    </row>
    <row r="68">
      <c r="C68" s="43"/>
      <c r="D68" s="54"/>
      <c r="E68" s="44"/>
    </row>
    <row r="69">
      <c r="C69" s="43"/>
      <c r="D69" s="54"/>
      <c r="E69" s="44"/>
    </row>
    <row r="70">
      <c r="C70" s="43"/>
      <c r="D70" s="54"/>
      <c r="E70" s="44"/>
    </row>
    <row r="71">
      <c r="C71" s="43"/>
      <c r="D71" s="54"/>
      <c r="E71" s="44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</row>
    <row r="75">
      <c r="C75" s="43"/>
      <c r="D75" s="54"/>
    </row>
    <row r="76">
      <c r="C76" s="43"/>
      <c r="D76" s="54"/>
    </row>
    <row r="77">
      <c r="C77" s="43"/>
      <c r="D77" s="54"/>
    </row>
    <row r="78">
      <c r="C78" s="43"/>
      <c r="D78" s="54"/>
    </row>
    <row r="79">
      <c r="C79" s="43"/>
      <c r="D79" s="54"/>
    </row>
    <row r="80">
      <c r="C80" s="43"/>
      <c r="D80" s="54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  <c r="E963" s="44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476</v>
      </c>
      <c r="B5" s="5" t="s">
        <v>477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478</v>
      </c>
      <c r="F8" s="20" t="s">
        <v>12</v>
      </c>
      <c r="G8" s="21" t="s">
        <v>479</v>
      </c>
      <c r="H8" s="20" t="s">
        <v>14</v>
      </c>
    </row>
    <row r="9">
      <c r="A9" s="48" t="s">
        <v>45</v>
      </c>
      <c r="B9" s="48" t="s">
        <v>480</v>
      </c>
      <c r="C9" s="48"/>
      <c r="D9" s="49">
        <v>2750.0</v>
      </c>
      <c r="E9" s="50">
        <f t="shared" ref="E9:E14" si="1">D9+350</f>
        <v>3100</v>
      </c>
      <c r="F9" s="50">
        <f t="shared" ref="F9:F14" si="2">E9*3%+E9</f>
        <v>3193</v>
      </c>
      <c r="G9" s="50">
        <f t="shared" ref="G9:G14" si="3">E9*4*0.8%*107%+E9*1.5%*107%+E9</f>
        <v>3255.899</v>
      </c>
      <c r="H9" s="75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45</v>
      </c>
      <c r="B10" s="52" t="s">
        <v>385</v>
      </c>
      <c r="C10" s="48"/>
      <c r="D10" s="53">
        <v>3850.0</v>
      </c>
      <c r="E10" s="50">
        <f t="shared" si="1"/>
        <v>4200</v>
      </c>
      <c r="F10" s="50">
        <f t="shared" si="2"/>
        <v>4326</v>
      </c>
      <c r="G10" s="50">
        <f t="shared" si="3"/>
        <v>4411.218</v>
      </c>
      <c r="H10" s="75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174</v>
      </c>
      <c r="B11" s="37" t="s">
        <v>392</v>
      </c>
      <c r="C11" s="58"/>
      <c r="D11" s="86">
        <v>4300.0</v>
      </c>
      <c r="E11" s="50">
        <f t="shared" si="1"/>
        <v>4650</v>
      </c>
      <c r="F11" s="50">
        <f t="shared" si="2"/>
        <v>4789.5</v>
      </c>
      <c r="G11" s="50">
        <f t="shared" si="3"/>
        <v>4883.8485</v>
      </c>
      <c r="H11" s="75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63</v>
      </c>
      <c r="B12" s="58" t="s">
        <v>394</v>
      </c>
      <c r="C12" s="58"/>
      <c r="D12" s="86">
        <v>1900.0</v>
      </c>
      <c r="E12" s="50">
        <f t="shared" si="1"/>
        <v>2250</v>
      </c>
      <c r="F12" s="50">
        <f t="shared" si="2"/>
        <v>2317.5</v>
      </c>
      <c r="G12" s="50">
        <f t="shared" si="3"/>
        <v>2363.1525</v>
      </c>
      <c r="H12" s="75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481</v>
      </c>
      <c r="B13" s="58" t="s">
        <v>310</v>
      </c>
      <c r="C13" s="62"/>
      <c r="D13" s="88">
        <v>1750.0</v>
      </c>
      <c r="E13" s="40">
        <f t="shared" si="1"/>
        <v>2100</v>
      </c>
      <c r="F13" s="40">
        <f t="shared" si="2"/>
        <v>2163</v>
      </c>
      <c r="G13" s="40">
        <f t="shared" si="3"/>
        <v>2205.609</v>
      </c>
      <c r="H13" s="51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141</v>
      </c>
      <c r="B14" s="37" t="s">
        <v>403</v>
      </c>
      <c r="C14" s="62"/>
      <c r="D14" s="88">
        <v>2000.0</v>
      </c>
      <c r="E14" s="50">
        <f t="shared" si="1"/>
        <v>2350</v>
      </c>
      <c r="F14" s="50">
        <f t="shared" si="2"/>
        <v>2420.5</v>
      </c>
      <c r="G14" s="50">
        <f t="shared" si="3"/>
        <v>2468.1815</v>
      </c>
      <c r="H14" s="75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68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978">
      <c r="E978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482</v>
      </c>
      <c r="B5" s="5" t="s">
        <v>483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484</v>
      </c>
      <c r="F8" s="20" t="s">
        <v>12</v>
      </c>
      <c r="G8" s="21" t="s">
        <v>485</v>
      </c>
      <c r="H8" s="20" t="s">
        <v>14</v>
      </c>
    </row>
    <row r="9">
      <c r="A9" s="52" t="s">
        <v>45</v>
      </c>
      <c r="B9" s="52" t="s">
        <v>382</v>
      </c>
      <c r="C9" s="48"/>
      <c r="D9" s="53">
        <v>2700.0</v>
      </c>
      <c r="E9" s="50">
        <f>D9+400</f>
        <v>3100</v>
      </c>
      <c r="F9" s="50">
        <f>E9*3%+E9</f>
        <v>3193</v>
      </c>
      <c r="G9" s="50">
        <f>E9*4*0.8%*107%+E9*1.5%*107%+E9</f>
        <v>3255.899</v>
      </c>
      <c r="H9" s="56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83"/>
      <c r="B10" s="79"/>
      <c r="C10" s="29"/>
      <c r="D10" s="84"/>
      <c r="E10" s="81"/>
      <c r="F10" s="81"/>
      <c r="G10" s="81"/>
      <c r="H10" s="8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83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83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7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7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B27" s="47"/>
      <c r="C27" s="43"/>
      <c r="D27" s="66"/>
      <c r="E27" s="44"/>
      <c r="F27" s="45"/>
      <c r="G27" s="45"/>
      <c r="H27" s="67"/>
    </row>
    <row r="28">
      <c r="A28" s="47"/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68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974">
      <c r="E974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486</v>
      </c>
      <c r="B5" s="5" t="s">
        <v>487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488</v>
      </c>
      <c r="F8" s="20" t="s">
        <v>12</v>
      </c>
      <c r="G8" s="21" t="s">
        <v>489</v>
      </c>
      <c r="H8" s="20" t="s">
        <v>14</v>
      </c>
    </row>
    <row r="9">
      <c r="A9" s="52" t="s">
        <v>58</v>
      </c>
      <c r="B9" s="52" t="s">
        <v>280</v>
      </c>
      <c r="C9" s="36"/>
      <c r="D9" s="53">
        <v>3200.0</v>
      </c>
      <c r="E9" s="50">
        <f t="shared" ref="E9:E14" si="1">D9+350</f>
        <v>3550</v>
      </c>
      <c r="F9" s="50">
        <f t="shared" ref="F9:F14" si="2">E9*3%+E9</f>
        <v>3656.5</v>
      </c>
      <c r="G9" s="50">
        <f t="shared" ref="G9:G14" si="3">E9*4*0.8%*107%+E9*1.5%*107%+E9</f>
        <v>3728.5295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131</v>
      </c>
      <c r="C10" s="65"/>
      <c r="D10" s="53">
        <v>3900.0</v>
      </c>
      <c r="E10" s="50">
        <f t="shared" si="1"/>
        <v>4250</v>
      </c>
      <c r="F10" s="50">
        <f t="shared" si="2"/>
        <v>4377.5</v>
      </c>
      <c r="G10" s="50">
        <f t="shared" si="3"/>
        <v>4463.7325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45</v>
      </c>
      <c r="B11" s="52" t="s">
        <v>62</v>
      </c>
      <c r="C11" s="65"/>
      <c r="D11" s="53">
        <v>2450.0</v>
      </c>
      <c r="E11" s="50">
        <f t="shared" si="1"/>
        <v>2800</v>
      </c>
      <c r="F11" s="50">
        <f t="shared" si="2"/>
        <v>2884</v>
      </c>
      <c r="G11" s="50">
        <f t="shared" si="3"/>
        <v>2940.812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311</v>
      </c>
      <c r="B12" s="52" t="s">
        <v>312</v>
      </c>
      <c r="C12" s="78"/>
      <c r="D12" s="53">
        <v>2150.0</v>
      </c>
      <c r="E12" s="50">
        <f t="shared" si="1"/>
        <v>2500</v>
      </c>
      <c r="F12" s="50">
        <f t="shared" si="2"/>
        <v>2575</v>
      </c>
      <c r="G12" s="50">
        <f t="shared" si="3"/>
        <v>2625.725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35</v>
      </c>
      <c r="B13" s="37" t="s">
        <v>490</v>
      </c>
      <c r="C13" s="58"/>
      <c r="D13" s="86">
        <v>2000.0</v>
      </c>
      <c r="E13" s="40">
        <f t="shared" si="1"/>
        <v>2350</v>
      </c>
      <c r="F13" s="40">
        <f t="shared" si="2"/>
        <v>2420.5</v>
      </c>
      <c r="G13" s="40">
        <f t="shared" si="3"/>
        <v>2468.1815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25</v>
      </c>
      <c r="B14" s="37" t="s">
        <v>313</v>
      </c>
      <c r="C14" s="58"/>
      <c r="D14" s="86">
        <v>1450.0</v>
      </c>
      <c r="E14" s="40">
        <f t="shared" si="1"/>
        <v>1800</v>
      </c>
      <c r="F14" s="40">
        <f t="shared" si="2"/>
        <v>1854</v>
      </c>
      <c r="G14" s="40">
        <f t="shared" si="3"/>
        <v>1890.522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979">
      <c r="E97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6" width="13.63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491</v>
      </c>
      <c r="B5" s="5" t="s">
        <v>492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493</v>
      </c>
      <c r="F8" s="20" t="s">
        <v>12</v>
      </c>
      <c r="G8" s="21" t="s">
        <v>494</v>
      </c>
      <c r="H8" s="20" t="s">
        <v>14</v>
      </c>
    </row>
    <row r="9">
      <c r="A9" s="32" t="s">
        <v>122</v>
      </c>
      <c r="B9" s="23" t="s">
        <v>495</v>
      </c>
      <c r="C9" s="33"/>
      <c r="D9" s="90">
        <v>1750.0</v>
      </c>
      <c r="E9" s="26">
        <f t="shared" ref="E9:E37" si="1">D9+350</f>
        <v>2100</v>
      </c>
      <c r="F9" s="50">
        <f t="shared" ref="F9:F37" si="2">E9*3%+E9</f>
        <v>2163</v>
      </c>
      <c r="G9" s="26">
        <f t="shared" ref="G9:G37" si="3">E9*4*0.8%*107%+E9*1.5%*107%+E9</f>
        <v>2205.609</v>
      </c>
      <c r="H9" s="92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127</v>
      </c>
      <c r="C10" s="115"/>
      <c r="D10" s="59">
        <v>2300.0</v>
      </c>
      <c r="E10" s="40">
        <f t="shared" si="1"/>
        <v>2650</v>
      </c>
      <c r="F10" s="40">
        <f t="shared" si="2"/>
        <v>2729.5</v>
      </c>
      <c r="G10" s="26">
        <f t="shared" si="3"/>
        <v>2783.2685</v>
      </c>
      <c r="H10" s="92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37" t="s">
        <v>280</v>
      </c>
      <c r="C11" s="115"/>
      <c r="D11" s="59">
        <v>2850.0</v>
      </c>
      <c r="E11" s="40">
        <f t="shared" si="1"/>
        <v>3200</v>
      </c>
      <c r="F11" s="40">
        <f t="shared" si="2"/>
        <v>3296</v>
      </c>
      <c r="G11" s="26">
        <f t="shared" si="3"/>
        <v>3360.928</v>
      </c>
      <c r="H11" s="92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37" t="s">
        <v>131</v>
      </c>
      <c r="C12" s="115"/>
      <c r="D12" s="59">
        <v>3400.0</v>
      </c>
      <c r="E12" s="40">
        <f t="shared" si="1"/>
        <v>3750</v>
      </c>
      <c r="F12" s="40">
        <f t="shared" si="2"/>
        <v>3862.5</v>
      </c>
      <c r="G12" s="26">
        <f t="shared" si="3"/>
        <v>3938.5875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45</v>
      </c>
      <c r="B13" s="23" t="s">
        <v>62</v>
      </c>
      <c r="C13" s="24"/>
      <c r="D13" s="90">
        <v>2400.0</v>
      </c>
      <c r="E13" s="26">
        <f t="shared" si="1"/>
        <v>2750</v>
      </c>
      <c r="F13" s="50">
        <f t="shared" si="2"/>
        <v>2832.5</v>
      </c>
      <c r="G13" s="26">
        <f t="shared" si="3"/>
        <v>2888.2975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23" t="s">
        <v>424</v>
      </c>
      <c r="C14" s="24"/>
      <c r="D14" s="90">
        <v>3300.0</v>
      </c>
      <c r="E14" s="26">
        <f t="shared" si="1"/>
        <v>3650</v>
      </c>
      <c r="F14" s="50">
        <f t="shared" si="2"/>
        <v>3759.5</v>
      </c>
      <c r="G14" s="26">
        <f t="shared" si="3"/>
        <v>3833.5585</v>
      </c>
      <c r="H14" s="7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35" t="s">
        <v>104</v>
      </c>
      <c r="B15" s="23" t="s">
        <v>496</v>
      </c>
      <c r="C15" s="33"/>
      <c r="D15" s="90">
        <v>1850.0</v>
      </c>
      <c r="E15" s="26">
        <f t="shared" si="1"/>
        <v>2200</v>
      </c>
      <c r="F15" s="50">
        <f t="shared" si="2"/>
        <v>2266</v>
      </c>
      <c r="G15" s="26">
        <f t="shared" si="3"/>
        <v>2310.638</v>
      </c>
      <c r="H15" s="92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35" t="s">
        <v>104</v>
      </c>
      <c r="B16" s="23" t="s">
        <v>497</v>
      </c>
      <c r="C16" s="33"/>
      <c r="D16" s="90">
        <v>1950.0</v>
      </c>
      <c r="E16" s="26">
        <f t="shared" si="1"/>
        <v>2300</v>
      </c>
      <c r="F16" s="50">
        <f t="shared" si="2"/>
        <v>2369</v>
      </c>
      <c r="G16" s="26">
        <f t="shared" si="3"/>
        <v>2415.667</v>
      </c>
      <c r="H16" s="92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282</v>
      </c>
      <c r="B17" s="37" t="s">
        <v>306</v>
      </c>
      <c r="C17" s="115"/>
      <c r="D17" s="118">
        <v>2050.0</v>
      </c>
      <c r="E17" s="40">
        <f t="shared" si="1"/>
        <v>2400</v>
      </c>
      <c r="F17" s="40">
        <f t="shared" si="2"/>
        <v>2472</v>
      </c>
      <c r="G17" s="40">
        <f t="shared" si="3"/>
        <v>2520.696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174</v>
      </c>
      <c r="B18" s="37" t="s">
        <v>175</v>
      </c>
      <c r="C18" s="115"/>
      <c r="D18" s="118">
        <v>2450.0</v>
      </c>
      <c r="E18" s="40">
        <f t="shared" si="1"/>
        <v>2800</v>
      </c>
      <c r="F18" s="40">
        <f t="shared" si="2"/>
        <v>2884</v>
      </c>
      <c r="G18" s="40">
        <f t="shared" si="3"/>
        <v>2940.812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36" t="s">
        <v>63</v>
      </c>
      <c r="B19" s="52" t="s">
        <v>113</v>
      </c>
      <c r="C19" s="78"/>
      <c r="D19" s="53">
        <v>1600.0</v>
      </c>
      <c r="E19" s="50">
        <f t="shared" si="1"/>
        <v>1950</v>
      </c>
      <c r="F19" s="50">
        <f t="shared" si="2"/>
        <v>2008.5</v>
      </c>
      <c r="G19" s="26">
        <f t="shared" si="3"/>
        <v>2048.0655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2" t="s">
        <v>63</v>
      </c>
      <c r="B20" s="23" t="s">
        <v>134</v>
      </c>
      <c r="C20" s="33"/>
      <c r="D20" s="90">
        <v>1950.0</v>
      </c>
      <c r="E20" s="26">
        <f t="shared" si="1"/>
        <v>2300</v>
      </c>
      <c r="F20" s="50">
        <f t="shared" si="2"/>
        <v>2369</v>
      </c>
      <c r="G20" s="26">
        <f t="shared" si="3"/>
        <v>2415.667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2" t="s">
        <v>63</v>
      </c>
      <c r="B21" s="23" t="s">
        <v>164</v>
      </c>
      <c r="C21" s="33"/>
      <c r="D21" s="90">
        <v>1950.0</v>
      </c>
      <c r="E21" s="26">
        <f t="shared" si="1"/>
        <v>2300</v>
      </c>
      <c r="F21" s="50">
        <f t="shared" si="2"/>
        <v>2369</v>
      </c>
      <c r="G21" s="26">
        <f t="shared" si="3"/>
        <v>2415.667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2" t="s">
        <v>63</v>
      </c>
      <c r="B22" s="23" t="s">
        <v>308</v>
      </c>
      <c r="C22" s="131" t="s">
        <v>309</v>
      </c>
      <c r="D22" s="90">
        <v>2000.0</v>
      </c>
      <c r="E22" s="26">
        <f t="shared" si="1"/>
        <v>2350</v>
      </c>
      <c r="F22" s="50">
        <f t="shared" si="2"/>
        <v>2420.5</v>
      </c>
      <c r="G22" s="26">
        <f t="shared" si="3"/>
        <v>2468.1815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137</v>
      </c>
      <c r="B23" s="37" t="s">
        <v>176</v>
      </c>
      <c r="C23" s="38"/>
      <c r="D23" s="59">
        <v>1600.0</v>
      </c>
      <c r="E23" s="40">
        <f t="shared" si="1"/>
        <v>1950</v>
      </c>
      <c r="F23" s="40">
        <f t="shared" si="2"/>
        <v>2008.5</v>
      </c>
      <c r="G23" s="40">
        <f t="shared" si="3"/>
        <v>2048.0655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35</v>
      </c>
      <c r="B24" s="37" t="s">
        <v>36</v>
      </c>
      <c r="C24" s="38"/>
      <c r="D24" s="59">
        <v>1550.0</v>
      </c>
      <c r="E24" s="40">
        <f t="shared" si="1"/>
        <v>1900</v>
      </c>
      <c r="F24" s="40">
        <f t="shared" si="2"/>
        <v>1957</v>
      </c>
      <c r="G24" s="40">
        <f t="shared" si="3"/>
        <v>1995.551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35</v>
      </c>
      <c r="B25" s="37" t="s">
        <v>178</v>
      </c>
      <c r="C25" s="38"/>
      <c r="D25" s="59">
        <v>1550.0</v>
      </c>
      <c r="E25" s="40">
        <f t="shared" si="1"/>
        <v>1900</v>
      </c>
      <c r="F25" s="40">
        <f t="shared" si="2"/>
        <v>1957</v>
      </c>
      <c r="G25" s="40">
        <f t="shared" si="3"/>
        <v>1995.551</v>
      </c>
      <c r="H25" s="60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35</v>
      </c>
      <c r="B26" s="37" t="s">
        <v>399</v>
      </c>
      <c r="C26" s="38"/>
      <c r="D26" s="59">
        <v>1650.0</v>
      </c>
      <c r="E26" s="40">
        <f t="shared" si="1"/>
        <v>2000</v>
      </c>
      <c r="F26" s="40">
        <f t="shared" si="2"/>
        <v>2060</v>
      </c>
      <c r="G26" s="40">
        <f t="shared" si="3"/>
        <v>2100.58</v>
      </c>
      <c r="H26" s="60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20</v>
      </c>
      <c r="B27" s="48" t="s">
        <v>21</v>
      </c>
      <c r="C27" s="65"/>
      <c r="D27" s="61">
        <v>1500.0</v>
      </c>
      <c r="E27" s="50">
        <f t="shared" si="1"/>
        <v>1850</v>
      </c>
      <c r="F27" s="50">
        <f t="shared" si="2"/>
        <v>1905.5</v>
      </c>
      <c r="G27" s="50">
        <f t="shared" si="3"/>
        <v>1943.0365</v>
      </c>
      <c r="H27" s="5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2" t="s">
        <v>20</v>
      </c>
      <c r="B28" s="72" t="s">
        <v>205</v>
      </c>
      <c r="C28" s="73"/>
      <c r="D28" s="74">
        <v>2250.0</v>
      </c>
      <c r="E28" s="50">
        <f t="shared" si="1"/>
        <v>2600</v>
      </c>
      <c r="F28" s="50">
        <f t="shared" si="2"/>
        <v>2678</v>
      </c>
      <c r="G28" s="50">
        <f t="shared" si="3"/>
        <v>2730.754</v>
      </c>
      <c r="H28" s="56" t="s">
        <v>31</v>
      </c>
    </row>
    <row r="29" hidden="1">
      <c r="A29" s="48" t="s">
        <v>67</v>
      </c>
      <c r="B29" s="37" t="s">
        <v>142</v>
      </c>
      <c r="C29" s="115"/>
      <c r="D29" s="118">
        <v>1250.0</v>
      </c>
      <c r="E29" s="40">
        <f t="shared" si="1"/>
        <v>1600</v>
      </c>
      <c r="F29" s="50">
        <f t="shared" si="2"/>
        <v>1648</v>
      </c>
      <c r="G29" s="26">
        <f t="shared" si="3"/>
        <v>1680.464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67</v>
      </c>
      <c r="B30" s="37" t="s">
        <v>68</v>
      </c>
      <c r="C30" s="115"/>
      <c r="D30" s="118">
        <v>1250.0</v>
      </c>
      <c r="E30" s="40">
        <f t="shared" si="1"/>
        <v>1600</v>
      </c>
      <c r="F30" s="50">
        <f t="shared" si="2"/>
        <v>1648</v>
      </c>
      <c r="G30" s="26">
        <f t="shared" si="3"/>
        <v>1680.464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52" t="s">
        <v>69</v>
      </c>
      <c r="B31" s="37" t="s">
        <v>180</v>
      </c>
      <c r="C31" s="115"/>
      <c r="D31" s="118">
        <v>1500.0</v>
      </c>
      <c r="E31" s="40">
        <f t="shared" si="1"/>
        <v>1850</v>
      </c>
      <c r="F31" s="50">
        <f t="shared" si="2"/>
        <v>1905.5</v>
      </c>
      <c r="G31" s="26">
        <f t="shared" si="3"/>
        <v>1943.0365</v>
      </c>
      <c r="H31" s="60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25</v>
      </c>
      <c r="B32" s="37" t="s">
        <v>53</v>
      </c>
      <c r="C32" s="115"/>
      <c r="D32" s="118">
        <v>1450.0</v>
      </c>
      <c r="E32" s="40">
        <f t="shared" si="1"/>
        <v>1800</v>
      </c>
      <c r="F32" s="50">
        <f t="shared" si="2"/>
        <v>1854</v>
      </c>
      <c r="G32" s="26">
        <f t="shared" si="3"/>
        <v>1890.522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115</v>
      </c>
      <c r="B33" s="37" t="s">
        <v>153</v>
      </c>
      <c r="C33" s="115"/>
      <c r="D33" s="118">
        <v>1450.0</v>
      </c>
      <c r="E33" s="40">
        <f t="shared" si="1"/>
        <v>1800</v>
      </c>
      <c r="F33" s="50">
        <f t="shared" si="2"/>
        <v>1854</v>
      </c>
      <c r="G33" s="26">
        <f t="shared" si="3"/>
        <v>1890.522</v>
      </c>
      <c r="H33" s="60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115</v>
      </c>
      <c r="B34" s="37" t="s">
        <v>116</v>
      </c>
      <c r="C34" s="115"/>
      <c r="D34" s="118">
        <v>1500.0</v>
      </c>
      <c r="E34" s="40">
        <f t="shared" si="1"/>
        <v>1850</v>
      </c>
      <c r="F34" s="50">
        <f t="shared" si="2"/>
        <v>1905.5</v>
      </c>
      <c r="G34" s="26">
        <f t="shared" si="3"/>
        <v>1943.0365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146</v>
      </c>
      <c r="B35" s="37" t="s">
        <v>498</v>
      </c>
      <c r="C35" s="115"/>
      <c r="D35" s="118">
        <v>1150.0</v>
      </c>
      <c r="E35" s="40">
        <f t="shared" si="1"/>
        <v>1500</v>
      </c>
      <c r="F35" s="50">
        <f t="shared" si="2"/>
        <v>1545</v>
      </c>
      <c r="G35" s="26">
        <f t="shared" si="3"/>
        <v>1575.435</v>
      </c>
      <c r="H35" s="60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146</v>
      </c>
      <c r="B36" s="37" t="s">
        <v>147</v>
      </c>
      <c r="C36" s="115"/>
      <c r="D36" s="118">
        <v>1400.0</v>
      </c>
      <c r="E36" s="40">
        <f t="shared" si="1"/>
        <v>1750</v>
      </c>
      <c r="F36" s="50">
        <f t="shared" si="2"/>
        <v>1802.5</v>
      </c>
      <c r="G36" s="26">
        <f t="shared" si="3"/>
        <v>1838.0075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73</v>
      </c>
      <c r="B37" s="37" t="s">
        <v>315</v>
      </c>
      <c r="C37" s="115"/>
      <c r="D37" s="118">
        <v>1550.0</v>
      </c>
      <c r="E37" s="40">
        <f t="shared" si="1"/>
        <v>1900</v>
      </c>
      <c r="F37" s="50">
        <f t="shared" si="2"/>
        <v>1957</v>
      </c>
      <c r="G37" s="26">
        <f t="shared" si="3"/>
        <v>1995.551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  <c r="E978" s="44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88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499</v>
      </c>
      <c r="B5" s="5" t="s">
        <v>500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501</v>
      </c>
      <c r="F8" s="20" t="s">
        <v>12</v>
      </c>
      <c r="G8" s="21" t="s">
        <v>502</v>
      </c>
      <c r="H8" s="20" t="s">
        <v>14</v>
      </c>
    </row>
    <row r="9">
      <c r="A9" s="22" t="s">
        <v>124</v>
      </c>
      <c r="B9" s="23" t="s">
        <v>503</v>
      </c>
      <c r="C9" s="131" t="s">
        <v>504</v>
      </c>
      <c r="D9" s="90">
        <v>2200.0</v>
      </c>
      <c r="E9" s="26">
        <f t="shared" ref="E9:E40" si="1">D9+350</f>
        <v>2550</v>
      </c>
      <c r="F9" s="26">
        <f t="shared" ref="F9:F40" si="2">E9*3%+E9</f>
        <v>2626.5</v>
      </c>
      <c r="G9" s="26">
        <f t="shared" ref="G9:G40" si="3">E9*4*0.8%*107%+E9*1.5%*107%+E9</f>
        <v>2678.2395</v>
      </c>
      <c r="H9" s="92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58</v>
      </c>
      <c r="B10" s="23" t="s">
        <v>361</v>
      </c>
      <c r="C10" s="131" t="s">
        <v>504</v>
      </c>
      <c r="D10" s="90">
        <v>2350.0</v>
      </c>
      <c r="E10" s="26">
        <f t="shared" si="1"/>
        <v>2700</v>
      </c>
      <c r="F10" s="26">
        <f t="shared" si="2"/>
        <v>2781</v>
      </c>
      <c r="G10" s="26">
        <f t="shared" si="3"/>
        <v>2835.783</v>
      </c>
      <c r="H10" s="92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37" t="s">
        <v>505</v>
      </c>
      <c r="C11" s="131" t="s">
        <v>504</v>
      </c>
      <c r="D11" s="59">
        <v>2700.0</v>
      </c>
      <c r="E11" s="40">
        <f t="shared" si="1"/>
        <v>3050</v>
      </c>
      <c r="F11" s="26">
        <f t="shared" si="2"/>
        <v>3141.5</v>
      </c>
      <c r="G11" s="40">
        <f t="shared" si="3"/>
        <v>3203.3845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37" t="s">
        <v>506</v>
      </c>
      <c r="C12" s="117" t="s">
        <v>507</v>
      </c>
      <c r="D12" s="59">
        <v>3600.0</v>
      </c>
      <c r="E12" s="40">
        <f t="shared" si="1"/>
        <v>3950</v>
      </c>
      <c r="F12" s="26">
        <f t="shared" si="2"/>
        <v>4068.5</v>
      </c>
      <c r="G12" s="40">
        <f t="shared" si="3"/>
        <v>4148.6455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37" t="s">
        <v>508</v>
      </c>
      <c r="C13" s="117" t="s">
        <v>509</v>
      </c>
      <c r="D13" s="59">
        <v>4850.0</v>
      </c>
      <c r="E13" s="40">
        <f t="shared" si="1"/>
        <v>5200</v>
      </c>
      <c r="F13" s="40">
        <f t="shared" si="2"/>
        <v>5356</v>
      </c>
      <c r="G13" s="40">
        <f t="shared" si="3"/>
        <v>5461.508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37" t="s">
        <v>510</v>
      </c>
      <c r="C14" s="131" t="s">
        <v>504</v>
      </c>
      <c r="D14" s="59">
        <v>2200.0</v>
      </c>
      <c r="E14" s="40">
        <f t="shared" si="1"/>
        <v>2550</v>
      </c>
      <c r="F14" s="40">
        <f t="shared" si="2"/>
        <v>2626.5</v>
      </c>
      <c r="G14" s="40">
        <f t="shared" si="3"/>
        <v>2678.2395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32" t="s">
        <v>45</v>
      </c>
      <c r="B15" s="23" t="s">
        <v>511</v>
      </c>
      <c r="C15" s="131" t="s">
        <v>512</v>
      </c>
      <c r="D15" s="90">
        <v>2850.0</v>
      </c>
      <c r="E15" s="26">
        <f t="shared" si="1"/>
        <v>3200</v>
      </c>
      <c r="F15" s="26">
        <f t="shared" si="2"/>
        <v>3296</v>
      </c>
      <c r="G15" s="26">
        <f t="shared" si="3"/>
        <v>3360.928</v>
      </c>
      <c r="H15" s="92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32" t="s">
        <v>45</v>
      </c>
      <c r="B16" s="23" t="s">
        <v>513</v>
      </c>
      <c r="C16" s="131" t="s">
        <v>507</v>
      </c>
      <c r="D16" s="90">
        <v>3100.0</v>
      </c>
      <c r="E16" s="26">
        <f t="shared" si="1"/>
        <v>3450</v>
      </c>
      <c r="F16" s="26">
        <f t="shared" si="2"/>
        <v>3553.5</v>
      </c>
      <c r="G16" s="26">
        <f t="shared" si="3"/>
        <v>3623.5005</v>
      </c>
      <c r="H16" s="92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2" t="s">
        <v>104</v>
      </c>
      <c r="B17" s="23" t="s">
        <v>514</v>
      </c>
      <c r="C17" s="131" t="s">
        <v>504</v>
      </c>
      <c r="D17" s="90">
        <v>2200.0</v>
      </c>
      <c r="E17" s="26">
        <f t="shared" si="1"/>
        <v>2550</v>
      </c>
      <c r="F17" s="26">
        <f t="shared" si="2"/>
        <v>2626.5</v>
      </c>
      <c r="G17" s="26">
        <f t="shared" si="3"/>
        <v>2678.2395</v>
      </c>
      <c r="H17" s="92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2" t="s">
        <v>104</v>
      </c>
      <c r="B18" s="23" t="s">
        <v>515</v>
      </c>
      <c r="C18" s="33"/>
      <c r="D18" s="90">
        <v>2400.0</v>
      </c>
      <c r="E18" s="26">
        <f t="shared" si="1"/>
        <v>2750</v>
      </c>
      <c r="F18" s="26">
        <f t="shared" si="2"/>
        <v>2832.5</v>
      </c>
      <c r="G18" s="26">
        <f t="shared" si="3"/>
        <v>2888.2975</v>
      </c>
      <c r="H18" s="92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2" t="s">
        <v>282</v>
      </c>
      <c r="B19" s="23" t="s">
        <v>516</v>
      </c>
      <c r="C19" s="131" t="s">
        <v>507</v>
      </c>
      <c r="D19" s="90">
        <v>2500.0</v>
      </c>
      <c r="E19" s="26">
        <f t="shared" si="1"/>
        <v>2850</v>
      </c>
      <c r="F19" s="26">
        <f t="shared" si="2"/>
        <v>2935.5</v>
      </c>
      <c r="G19" s="26">
        <f t="shared" si="3"/>
        <v>2993.3265</v>
      </c>
      <c r="H19" s="91" t="s">
        <v>517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2" t="s">
        <v>282</v>
      </c>
      <c r="B20" s="23" t="s">
        <v>518</v>
      </c>
      <c r="C20" s="131" t="s">
        <v>507</v>
      </c>
      <c r="D20" s="90">
        <v>2750.0</v>
      </c>
      <c r="E20" s="26">
        <f t="shared" si="1"/>
        <v>3100</v>
      </c>
      <c r="F20" s="26">
        <f t="shared" si="2"/>
        <v>3193</v>
      </c>
      <c r="G20" s="26">
        <f t="shared" si="3"/>
        <v>3255.899</v>
      </c>
      <c r="H20" s="92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2" t="s">
        <v>63</v>
      </c>
      <c r="B21" s="34" t="s">
        <v>201</v>
      </c>
      <c r="C21" s="131" t="s">
        <v>504</v>
      </c>
      <c r="D21" s="90">
        <v>1950.0</v>
      </c>
      <c r="E21" s="26">
        <f t="shared" si="1"/>
        <v>2300</v>
      </c>
      <c r="F21" s="26">
        <f t="shared" si="2"/>
        <v>2369</v>
      </c>
      <c r="G21" s="26">
        <f t="shared" si="3"/>
        <v>2415.667</v>
      </c>
      <c r="H21" s="92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63</v>
      </c>
      <c r="B22" s="37" t="s">
        <v>159</v>
      </c>
      <c r="C22" s="131" t="s">
        <v>504</v>
      </c>
      <c r="D22" s="59">
        <v>1950.0</v>
      </c>
      <c r="E22" s="40">
        <f t="shared" si="1"/>
        <v>2300</v>
      </c>
      <c r="F22" s="40">
        <f t="shared" si="2"/>
        <v>2369</v>
      </c>
      <c r="G22" s="40">
        <f t="shared" si="3"/>
        <v>2415.667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63</v>
      </c>
      <c r="B23" s="37" t="s">
        <v>64</v>
      </c>
      <c r="C23" s="117" t="s">
        <v>507</v>
      </c>
      <c r="D23" s="59">
        <v>2150.0</v>
      </c>
      <c r="E23" s="40">
        <f t="shared" si="1"/>
        <v>2500</v>
      </c>
      <c r="F23" s="40">
        <f t="shared" si="2"/>
        <v>2575</v>
      </c>
      <c r="G23" s="40">
        <f t="shared" si="3"/>
        <v>2625.725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137</v>
      </c>
      <c r="B24" s="37" t="s">
        <v>204</v>
      </c>
      <c r="C24" s="24" t="s">
        <v>504</v>
      </c>
      <c r="D24" s="118">
        <v>1750.0</v>
      </c>
      <c r="E24" s="40">
        <f t="shared" si="1"/>
        <v>2100</v>
      </c>
      <c r="F24" s="26">
        <f t="shared" si="2"/>
        <v>2163</v>
      </c>
      <c r="G24" s="40">
        <f t="shared" si="3"/>
        <v>2205.609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135</v>
      </c>
      <c r="B25" s="37" t="s">
        <v>136</v>
      </c>
      <c r="C25" s="131" t="s">
        <v>507</v>
      </c>
      <c r="D25" s="118">
        <v>2050.0</v>
      </c>
      <c r="E25" s="40">
        <f t="shared" si="1"/>
        <v>2400</v>
      </c>
      <c r="F25" s="26">
        <f t="shared" si="2"/>
        <v>2472</v>
      </c>
      <c r="G25" s="40">
        <f t="shared" si="3"/>
        <v>2520.696</v>
      </c>
      <c r="H25" s="60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20</v>
      </c>
      <c r="B26" s="37" t="s">
        <v>205</v>
      </c>
      <c r="C26" s="131" t="s">
        <v>504</v>
      </c>
      <c r="D26" s="118">
        <v>1650.0</v>
      </c>
      <c r="E26" s="40">
        <f t="shared" si="1"/>
        <v>2000</v>
      </c>
      <c r="F26" s="26">
        <f t="shared" si="2"/>
        <v>2060</v>
      </c>
      <c r="G26" s="40">
        <f t="shared" si="3"/>
        <v>2100.58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20</v>
      </c>
      <c r="B27" s="37" t="s">
        <v>206</v>
      </c>
      <c r="C27" s="131" t="s">
        <v>504</v>
      </c>
      <c r="D27" s="118">
        <v>2000.0</v>
      </c>
      <c r="E27" s="40">
        <f t="shared" si="1"/>
        <v>2350</v>
      </c>
      <c r="F27" s="26">
        <f t="shared" si="2"/>
        <v>2420.5</v>
      </c>
      <c r="G27" s="40">
        <f t="shared" si="3"/>
        <v>2468.1815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2" t="s">
        <v>35</v>
      </c>
      <c r="B28" s="34" t="s">
        <v>36</v>
      </c>
      <c r="C28" s="131" t="s">
        <v>507</v>
      </c>
      <c r="D28" s="90">
        <v>1700.0</v>
      </c>
      <c r="E28" s="26">
        <f t="shared" si="1"/>
        <v>2050</v>
      </c>
      <c r="F28" s="26">
        <f t="shared" si="2"/>
        <v>2111.5</v>
      </c>
      <c r="G28" s="26">
        <f t="shared" si="3"/>
        <v>2153.0945</v>
      </c>
      <c r="H28" s="91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32" t="s">
        <v>35</v>
      </c>
      <c r="B29" s="23" t="s">
        <v>178</v>
      </c>
      <c r="C29" s="131" t="s">
        <v>507</v>
      </c>
      <c r="D29" s="90">
        <v>1700.0</v>
      </c>
      <c r="E29" s="26">
        <f t="shared" si="1"/>
        <v>2050</v>
      </c>
      <c r="F29" s="26">
        <f t="shared" si="2"/>
        <v>2111.5</v>
      </c>
      <c r="G29" s="26">
        <f t="shared" si="3"/>
        <v>2153.0945</v>
      </c>
      <c r="H29" s="92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32" t="s">
        <v>35</v>
      </c>
      <c r="B30" s="23" t="s">
        <v>252</v>
      </c>
      <c r="C30" s="131" t="s">
        <v>504</v>
      </c>
      <c r="D30" s="90">
        <v>1850.0</v>
      </c>
      <c r="E30" s="26">
        <f t="shared" si="1"/>
        <v>2200</v>
      </c>
      <c r="F30" s="26">
        <f t="shared" si="2"/>
        <v>2266</v>
      </c>
      <c r="G30" s="26">
        <f t="shared" si="3"/>
        <v>2310.638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65</v>
      </c>
      <c r="B31" s="37" t="s">
        <v>209</v>
      </c>
      <c r="C31" s="24" t="s">
        <v>504</v>
      </c>
      <c r="D31" s="59">
        <v>2000.0</v>
      </c>
      <c r="E31" s="40">
        <f t="shared" si="1"/>
        <v>2350</v>
      </c>
      <c r="F31" s="40">
        <f t="shared" si="2"/>
        <v>2420.5</v>
      </c>
      <c r="G31" s="40">
        <f t="shared" si="3"/>
        <v>2468.1815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67</v>
      </c>
      <c r="B32" s="37" t="s">
        <v>210</v>
      </c>
      <c r="C32" s="131" t="s">
        <v>504</v>
      </c>
      <c r="D32" s="59">
        <v>1550.0</v>
      </c>
      <c r="E32" s="40">
        <f t="shared" si="1"/>
        <v>1900</v>
      </c>
      <c r="F32" s="40">
        <f t="shared" si="2"/>
        <v>1957</v>
      </c>
      <c r="G32" s="40">
        <f t="shared" si="3"/>
        <v>1995.551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2" t="s">
        <v>339</v>
      </c>
      <c r="B33" s="23" t="s">
        <v>519</v>
      </c>
      <c r="C33" s="23" t="s">
        <v>504</v>
      </c>
      <c r="D33" s="90">
        <v>1800.0</v>
      </c>
      <c r="E33" s="26">
        <f t="shared" si="1"/>
        <v>2150</v>
      </c>
      <c r="F33" s="26">
        <f t="shared" si="2"/>
        <v>2214.5</v>
      </c>
      <c r="G33" s="26">
        <f t="shared" si="3"/>
        <v>2258.1235</v>
      </c>
      <c r="H33" s="92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32" t="s">
        <v>25</v>
      </c>
      <c r="B34" s="23" t="s">
        <v>520</v>
      </c>
      <c r="C34" s="23" t="s">
        <v>504</v>
      </c>
      <c r="D34" s="90">
        <v>1600.0</v>
      </c>
      <c r="E34" s="26">
        <f t="shared" si="1"/>
        <v>1950</v>
      </c>
      <c r="F34" s="26">
        <f t="shared" si="2"/>
        <v>2008.5</v>
      </c>
      <c r="G34" s="26">
        <f t="shared" si="3"/>
        <v>2048.0655</v>
      </c>
      <c r="H34" s="92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2" t="s">
        <v>25</v>
      </c>
      <c r="B35" s="23" t="s">
        <v>521</v>
      </c>
      <c r="C35" s="24"/>
      <c r="D35" s="90">
        <v>1800.0</v>
      </c>
      <c r="E35" s="26">
        <f t="shared" si="1"/>
        <v>2150</v>
      </c>
      <c r="F35" s="26">
        <f t="shared" si="2"/>
        <v>2214.5</v>
      </c>
      <c r="G35" s="26">
        <f t="shared" si="3"/>
        <v>2258.1235</v>
      </c>
      <c r="H35" s="92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2" t="s">
        <v>69</v>
      </c>
      <c r="B36" s="23" t="s">
        <v>522</v>
      </c>
      <c r="C36" s="24" t="s">
        <v>504</v>
      </c>
      <c r="D36" s="90">
        <v>1850.0</v>
      </c>
      <c r="E36" s="26">
        <f t="shared" si="1"/>
        <v>2200</v>
      </c>
      <c r="F36" s="26">
        <f t="shared" si="2"/>
        <v>2266</v>
      </c>
      <c r="G36" s="26">
        <f t="shared" si="3"/>
        <v>2310.638</v>
      </c>
      <c r="H36" s="132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2" t="s">
        <v>37</v>
      </c>
      <c r="B37" s="23" t="s">
        <v>523</v>
      </c>
      <c r="C37" s="131" t="s">
        <v>504</v>
      </c>
      <c r="D37" s="90">
        <v>1600.0</v>
      </c>
      <c r="E37" s="26">
        <f t="shared" si="1"/>
        <v>1950</v>
      </c>
      <c r="F37" s="26">
        <f t="shared" si="2"/>
        <v>2008.5</v>
      </c>
      <c r="G37" s="26">
        <f t="shared" si="3"/>
        <v>2048.0655</v>
      </c>
      <c r="H37" s="92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32" t="s">
        <v>144</v>
      </c>
      <c r="B38" s="34" t="s">
        <v>214</v>
      </c>
      <c r="C38" s="24" t="s">
        <v>504</v>
      </c>
      <c r="D38" s="90">
        <v>1750.0</v>
      </c>
      <c r="E38" s="26">
        <f t="shared" si="1"/>
        <v>2100</v>
      </c>
      <c r="F38" s="26">
        <f t="shared" si="2"/>
        <v>2163</v>
      </c>
      <c r="G38" s="26">
        <f t="shared" si="3"/>
        <v>2205.609</v>
      </c>
      <c r="H38" s="132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2" t="s">
        <v>146</v>
      </c>
      <c r="B39" s="23" t="s">
        <v>218</v>
      </c>
      <c r="C39" s="131" t="s">
        <v>504</v>
      </c>
      <c r="D39" s="90">
        <v>1700.0</v>
      </c>
      <c r="E39" s="26">
        <f t="shared" si="1"/>
        <v>2050</v>
      </c>
      <c r="F39" s="26">
        <f t="shared" si="2"/>
        <v>2111.5</v>
      </c>
      <c r="G39" s="26">
        <f t="shared" si="3"/>
        <v>2153.0945</v>
      </c>
      <c r="H39" s="92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22" t="s">
        <v>115</v>
      </c>
      <c r="B40" s="23" t="s">
        <v>524</v>
      </c>
      <c r="C40" s="24" t="s">
        <v>504</v>
      </c>
      <c r="D40" s="90">
        <v>1750.0</v>
      </c>
      <c r="E40" s="26">
        <f t="shared" si="1"/>
        <v>2100</v>
      </c>
      <c r="F40" s="26">
        <f t="shared" si="2"/>
        <v>2163</v>
      </c>
      <c r="G40" s="26">
        <f t="shared" si="3"/>
        <v>2205.609</v>
      </c>
      <c r="H40" s="92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98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/>
      <c r="C43" s="99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99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79"/>
      <c r="B45" s="29"/>
      <c r="C45" s="99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79"/>
      <c r="B46" s="29"/>
      <c r="C46" s="99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C47" s="43"/>
      <c r="D47" s="66"/>
      <c r="E47" s="44"/>
      <c r="F47" s="45"/>
      <c r="G47" s="45"/>
      <c r="H47" s="67"/>
    </row>
    <row r="48">
      <c r="C48" s="43"/>
      <c r="D48" s="66"/>
      <c r="E48" s="44"/>
      <c r="F48" s="45"/>
      <c r="G48" s="45"/>
      <c r="H48" s="67"/>
    </row>
    <row r="49">
      <c r="C49" s="43"/>
      <c r="D49" s="66"/>
      <c r="E49" s="44"/>
      <c r="F49" s="45"/>
      <c r="G49" s="45"/>
      <c r="H49" s="67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68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  <c r="E994" s="44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525</v>
      </c>
      <c r="B5" s="5" t="s">
        <v>526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527</v>
      </c>
      <c r="F8" s="20" t="s">
        <v>12</v>
      </c>
      <c r="G8" s="21" t="s">
        <v>528</v>
      </c>
      <c r="H8" s="20" t="s">
        <v>14</v>
      </c>
    </row>
    <row r="9">
      <c r="A9" s="52" t="s">
        <v>58</v>
      </c>
      <c r="B9" s="52" t="s">
        <v>529</v>
      </c>
      <c r="C9" s="48"/>
      <c r="D9" s="53">
        <v>4150.0</v>
      </c>
      <c r="E9" s="50">
        <f t="shared" ref="E9:E12" si="1">D9+350</f>
        <v>4500</v>
      </c>
      <c r="F9" s="50">
        <f t="shared" ref="F9:F12" si="2">E9*3%+E9</f>
        <v>4635</v>
      </c>
      <c r="G9" s="50">
        <f t="shared" ref="G9:G12" si="3">E9*4*0.8%*107%+E9*1.5%*107%+E9</f>
        <v>4726.305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131</v>
      </c>
      <c r="C10" s="48"/>
      <c r="D10" s="53">
        <v>3850.0</v>
      </c>
      <c r="E10" s="50">
        <f t="shared" si="1"/>
        <v>4200</v>
      </c>
      <c r="F10" s="50">
        <f t="shared" si="2"/>
        <v>4326</v>
      </c>
      <c r="G10" s="50">
        <f t="shared" si="3"/>
        <v>4411.218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20</v>
      </c>
      <c r="B11" s="52" t="s">
        <v>401</v>
      </c>
      <c r="C11" s="36"/>
      <c r="D11" s="53">
        <v>1600.0</v>
      </c>
      <c r="E11" s="50">
        <f t="shared" si="1"/>
        <v>1950</v>
      </c>
      <c r="F11" s="50">
        <f t="shared" si="2"/>
        <v>2008.5</v>
      </c>
      <c r="G11" s="50">
        <f t="shared" si="3"/>
        <v>2048.0655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20</v>
      </c>
      <c r="B12" s="52" t="s">
        <v>205</v>
      </c>
      <c r="C12" s="36"/>
      <c r="D12" s="53">
        <v>2300.0</v>
      </c>
      <c r="E12" s="50">
        <f t="shared" si="1"/>
        <v>2650</v>
      </c>
      <c r="F12" s="50">
        <f t="shared" si="2"/>
        <v>2729.5</v>
      </c>
      <c r="G12" s="50">
        <f t="shared" si="3"/>
        <v>2783.2685</v>
      </c>
      <c r="H12" s="5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3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68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977">
      <c r="E97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247</v>
      </c>
      <c r="B5" s="5" t="s">
        <v>530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531</v>
      </c>
      <c r="F8" s="20" t="s">
        <v>12</v>
      </c>
      <c r="G8" s="21" t="s">
        <v>532</v>
      </c>
      <c r="H8" s="20" t="s">
        <v>14</v>
      </c>
    </row>
    <row r="9">
      <c r="A9" s="52" t="s">
        <v>124</v>
      </c>
      <c r="B9" s="37" t="s">
        <v>533</v>
      </c>
      <c r="C9" s="117" t="s">
        <v>504</v>
      </c>
      <c r="D9" s="114">
        <v>2250.0</v>
      </c>
      <c r="E9" s="40">
        <f t="shared" ref="E9:E43" si="1">D9+350</f>
        <v>2600</v>
      </c>
      <c r="F9" s="40">
        <f t="shared" ref="F9:F43" si="2">E9*3%+E9</f>
        <v>2678</v>
      </c>
      <c r="G9" s="40">
        <f t="shared" ref="G9:G43" si="3">E9*4*0.8%*107%+E9*1.5%*107%+E9</f>
        <v>2730.754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361</v>
      </c>
      <c r="C10" s="117" t="s">
        <v>504</v>
      </c>
      <c r="D10" s="133">
        <v>2450.0</v>
      </c>
      <c r="E10" s="39">
        <f t="shared" si="1"/>
        <v>2800</v>
      </c>
      <c r="F10" s="40">
        <f t="shared" si="2"/>
        <v>2884</v>
      </c>
      <c r="G10" s="40">
        <f t="shared" si="3"/>
        <v>2940.812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130</v>
      </c>
      <c r="B11" s="23" t="s">
        <v>505</v>
      </c>
      <c r="C11" s="131" t="s">
        <v>504</v>
      </c>
      <c r="D11" s="134">
        <v>2600.0</v>
      </c>
      <c r="E11" s="26">
        <f t="shared" si="1"/>
        <v>2950</v>
      </c>
      <c r="F11" s="40">
        <f t="shared" si="2"/>
        <v>3038.5</v>
      </c>
      <c r="G11" s="26">
        <f t="shared" si="3"/>
        <v>3098.3555</v>
      </c>
      <c r="H11" s="92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45</v>
      </c>
      <c r="B12" s="23" t="s">
        <v>534</v>
      </c>
      <c r="C12" s="131" t="s">
        <v>504</v>
      </c>
      <c r="D12" s="134">
        <v>2150.0</v>
      </c>
      <c r="E12" s="26">
        <f t="shared" si="1"/>
        <v>2500</v>
      </c>
      <c r="F12" s="40">
        <f t="shared" si="2"/>
        <v>2575</v>
      </c>
      <c r="G12" s="26">
        <f t="shared" si="3"/>
        <v>2625.725</v>
      </c>
      <c r="H12" s="92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48" t="s">
        <v>45</v>
      </c>
      <c r="B13" s="37" t="s">
        <v>535</v>
      </c>
      <c r="C13" s="117" t="s">
        <v>504</v>
      </c>
      <c r="D13" s="114">
        <v>2500.0</v>
      </c>
      <c r="E13" s="40">
        <f t="shared" si="1"/>
        <v>2850</v>
      </c>
      <c r="F13" s="40">
        <f t="shared" si="2"/>
        <v>2935.5</v>
      </c>
      <c r="G13" s="40">
        <f t="shared" si="3"/>
        <v>2993.3265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37" t="s">
        <v>536</v>
      </c>
      <c r="C14" s="117" t="s">
        <v>507</v>
      </c>
      <c r="D14" s="114">
        <v>3050.0</v>
      </c>
      <c r="E14" s="40">
        <f t="shared" si="1"/>
        <v>3400</v>
      </c>
      <c r="F14" s="40">
        <f t="shared" si="2"/>
        <v>3502</v>
      </c>
      <c r="G14" s="40">
        <f t="shared" si="3"/>
        <v>3570.986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48" t="s">
        <v>45</v>
      </c>
      <c r="B15" s="37" t="s">
        <v>537</v>
      </c>
      <c r="C15" s="117" t="s">
        <v>512</v>
      </c>
      <c r="D15" s="114">
        <v>3400.0</v>
      </c>
      <c r="E15" s="40">
        <f t="shared" si="1"/>
        <v>3750</v>
      </c>
      <c r="F15" s="40">
        <f t="shared" si="2"/>
        <v>3862.5</v>
      </c>
      <c r="G15" s="40">
        <f t="shared" si="3"/>
        <v>3938.5875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104</v>
      </c>
      <c r="B16" s="37" t="s">
        <v>538</v>
      </c>
      <c r="C16" s="117" t="s">
        <v>504</v>
      </c>
      <c r="D16" s="86">
        <v>2300.0</v>
      </c>
      <c r="E16" s="50">
        <f t="shared" si="1"/>
        <v>2650</v>
      </c>
      <c r="F16" s="40">
        <f t="shared" si="2"/>
        <v>2729.5</v>
      </c>
      <c r="G16" s="50">
        <f t="shared" si="3"/>
        <v>2783.2685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48" t="s">
        <v>104</v>
      </c>
      <c r="B17" s="37" t="s">
        <v>539</v>
      </c>
      <c r="C17" s="117"/>
      <c r="D17" s="86">
        <v>2500.0</v>
      </c>
      <c r="E17" s="50">
        <f t="shared" si="1"/>
        <v>2850</v>
      </c>
      <c r="F17" s="40">
        <f t="shared" si="2"/>
        <v>2935.5</v>
      </c>
      <c r="G17" s="50">
        <f t="shared" si="3"/>
        <v>2993.3265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52" t="s">
        <v>282</v>
      </c>
      <c r="B18" s="37" t="s">
        <v>540</v>
      </c>
      <c r="C18" s="38"/>
      <c r="D18" s="114">
        <v>2400.0</v>
      </c>
      <c r="E18" s="40">
        <f t="shared" si="1"/>
        <v>2750</v>
      </c>
      <c r="F18" s="40">
        <f t="shared" si="2"/>
        <v>2832.5</v>
      </c>
      <c r="G18" s="40">
        <f t="shared" si="3"/>
        <v>2888.2975</v>
      </c>
      <c r="H18" s="63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63</v>
      </c>
      <c r="B19" s="37" t="s">
        <v>159</v>
      </c>
      <c r="C19" s="117" t="s">
        <v>504</v>
      </c>
      <c r="D19" s="114">
        <v>1950.0</v>
      </c>
      <c r="E19" s="40">
        <f t="shared" si="1"/>
        <v>2300</v>
      </c>
      <c r="F19" s="40">
        <f t="shared" si="2"/>
        <v>2369</v>
      </c>
      <c r="G19" s="40">
        <f t="shared" si="3"/>
        <v>2415.667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2" t="s">
        <v>63</v>
      </c>
      <c r="B20" s="23" t="s">
        <v>201</v>
      </c>
      <c r="C20" s="131" t="s">
        <v>504</v>
      </c>
      <c r="D20" s="134">
        <v>1950.0</v>
      </c>
      <c r="E20" s="26">
        <f t="shared" si="1"/>
        <v>2300</v>
      </c>
      <c r="F20" s="40">
        <f t="shared" si="2"/>
        <v>2369</v>
      </c>
      <c r="G20" s="26">
        <f t="shared" si="3"/>
        <v>2415.667</v>
      </c>
      <c r="H20" s="92" t="s">
        <v>22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32" t="s">
        <v>63</v>
      </c>
      <c r="B21" s="23" t="s">
        <v>541</v>
      </c>
      <c r="C21" s="131" t="s">
        <v>507</v>
      </c>
      <c r="D21" s="134">
        <v>2300.0</v>
      </c>
      <c r="E21" s="26">
        <f t="shared" si="1"/>
        <v>2650</v>
      </c>
      <c r="F21" s="40">
        <f t="shared" si="2"/>
        <v>2729.5</v>
      </c>
      <c r="G21" s="26">
        <f t="shared" si="3"/>
        <v>2783.2685</v>
      </c>
      <c r="H21" s="91" t="s">
        <v>31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137</v>
      </c>
      <c r="B22" s="58" t="s">
        <v>542</v>
      </c>
      <c r="C22" s="115" t="s">
        <v>504</v>
      </c>
      <c r="D22" s="135">
        <v>1750.0</v>
      </c>
      <c r="E22" s="26">
        <f t="shared" si="1"/>
        <v>2100</v>
      </c>
      <c r="F22" s="40">
        <f t="shared" si="2"/>
        <v>2163</v>
      </c>
      <c r="G22" s="40">
        <f t="shared" si="3"/>
        <v>2205.609</v>
      </c>
      <c r="H22" s="119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135</v>
      </c>
      <c r="B23" s="37" t="s">
        <v>136</v>
      </c>
      <c r="C23" s="117" t="s">
        <v>507</v>
      </c>
      <c r="D23" s="114">
        <v>2250.0</v>
      </c>
      <c r="E23" s="26">
        <f t="shared" si="1"/>
        <v>2600</v>
      </c>
      <c r="F23" s="40">
        <f t="shared" si="2"/>
        <v>2678</v>
      </c>
      <c r="G23" s="40">
        <f t="shared" si="3"/>
        <v>2730.754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20</v>
      </c>
      <c r="B24" s="58" t="s">
        <v>205</v>
      </c>
      <c r="C24" s="117" t="s">
        <v>504</v>
      </c>
      <c r="D24" s="133">
        <v>1750.0</v>
      </c>
      <c r="E24" s="26">
        <f t="shared" si="1"/>
        <v>2100</v>
      </c>
      <c r="F24" s="40">
        <f t="shared" si="2"/>
        <v>2163</v>
      </c>
      <c r="G24" s="40">
        <f t="shared" si="3"/>
        <v>2205.609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32" t="s">
        <v>20</v>
      </c>
      <c r="B25" s="34" t="s">
        <v>206</v>
      </c>
      <c r="C25" s="131" t="s">
        <v>504</v>
      </c>
      <c r="D25" s="134">
        <v>2050.0</v>
      </c>
      <c r="E25" s="26">
        <f t="shared" si="1"/>
        <v>2400</v>
      </c>
      <c r="F25" s="40">
        <f t="shared" si="2"/>
        <v>2472</v>
      </c>
      <c r="G25" s="26">
        <f t="shared" si="3"/>
        <v>2520.696</v>
      </c>
      <c r="H25" s="92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32" t="s">
        <v>35</v>
      </c>
      <c r="B26" s="34" t="s">
        <v>36</v>
      </c>
      <c r="C26" s="131" t="s">
        <v>507</v>
      </c>
      <c r="D26" s="134">
        <v>1750.0</v>
      </c>
      <c r="E26" s="26">
        <f t="shared" si="1"/>
        <v>2100</v>
      </c>
      <c r="F26" s="40">
        <f t="shared" si="2"/>
        <v>2163</v>
      </c>
      <c r="G26" s="26">
        <f t="shared" si="3"/>
        <v>2205.609</v>
      </c>
      <c r="H26" s="92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32" t="s">
        <v>35</v>
      </c>
      <c r="B27" s="23" t="s">
        <v>178</v>
      </c>
      <c r="C27" s="131" t="s">
        <v>507</v>
      </c>
      <c r="D27" s="134">
        <v>1750.0</v>
      </c>
      <c r="E27" s="26">
        <f t="shared" si="1"/>
        <v>2100</v>
      </c>
      <c r="F27" s="40">
        <f t="shared" si="2"/>
        <v>2163</v>
      </c>
      <c r="G27" s="26">
        <f t="shared" si="3"/>
        <v>2205.609</v>
      </c>
      <c r="H27" s="92" t="s">
        <v>22</v>
      </c>
      <c r="I27" s="29"/>
      <c r="J27" s="29"/>
      <c r="K27" s="30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2" t="s">
        <v>35</v>
      </c>
      <c r="B28" s="34" t="s">
        <v>252</v>
      </c>
      <c r="C28" s="131" t="s">
        <v>504</v>
      </c>
      <c r="D28" s="134">
        <v>1950.0</v>
      </c>
      <c r="E28" s="26">
        <f t="shared" si="1"/>
        <v>2300</v>
      </c>
      <c r="F28" s="40">
        <f t="shared" si="2"/>
        <v>2369</v>
      </c>
      <c r="G28" s="26">
        <f t="shared" si="3"/>
        <v>2415.667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32" t="s">
        <v>35</v>
      </c>
      <c r="B29" s="23" t="s">
        <v>543</v>
      </c>
      <c r="C29" s="131" t="s">
        <v>504</v>
      </c>
      <c r="D29" s="134">
        <v>1950.0</v>
      </c>
      <c r="E29" s="26">
        <f t="shared" si="1"/>
        <v>2300</v>
      </c>
      <c r="F29" s="40">
        <f t="shared" si="2"/>
        <v>2369</v>
      </c>
      <c r="G29" s="26">
        <f t="shared" si="3"/>
        <v>2415.667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52" t="s">
        <v>65</v>
      </c>
      <c r="B30" s="37" t="s">
        <v>209</v>
      </c>
      <c r="C30" s="117" t="s">
        <v>504</v>
      </c>
      <c r="D30" s="114">
        <v>2100.0</v>
      </c>
      <c r="E30" s="40">
        <f t="shared" si="1"/>
        <v>2450</v>
      </c>
      <c r="F30" s="40">
        <f t="shared" si="2"/>
        <v>2523.5</v>
      </c>
      <c r="G30" s="40">
        <f t="shared" si="3"/>
        <v>2573.2105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67</v>
      </c>
      <c r="B31" s="37" t="s">
        <v>210</v>
      </c>
      <c r="C31" s="117" t="s">
        <v>504</v>
      </c>
      <c r="D31" s="114">
        <v>1600.0</v>
      </c>
      <c r="E31" s="40">
        <f t="shared" si="1"/>
        <v>1950</v>
      </c>
      <c r="F31" s="40">
        <f t="shared" si="2"/>
        <v>2008.5</v>
      </c>
      <c r="G31" s="40">
        <f t="shared" si="3"/>
        <v>2048.0655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idden="1">
      <c r="A32" s="52" t="s">
        <v>339</v>
      </c>
      <c r="B32" s="37" t="s">
        <v>519</v>
      </c>
      <c r="C32" s="117" t="s">
        <v>504</v>
      </c>
      <c r="D32" s="114">
        <v>1900.0</v>
      </c>
      <c r="E32" s="40">
        <f t="shared" si="1"/>
        <v>2250</v>
      </c>
      <c r="F32" s="40">
        <f t="shared" si="2"/>
        <v>2317.5</v>
      </c>
      <c r="G32" s="40">
        <f t="shared" si="3"/>
        <v>2363.1525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25</v>
      </c>
      <c r="B33" s="37" t="s">
        <v>544</v>
      </c>
      <c r="C33" s="115" t="s">
        <v>504</v>
      </c>
      <c r="D33" s="114">
        <v>1600.0</v>
      </c>
      <c r="E33" s="40">
        <f t="shared" si="1"/>
        <v>1950</v>
      </c>
      <c r="F33" s="40">
        <f t="shared" si="2"/>
        <v>2008.5</v>
      </c>
      <c r="G33" s="40">
        <f t="shared" si="3"/>
        <v>2048.0655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25</v>
      </c>
      <c r="B34" s="37" t="s">
        <v>520</v>
      </c>
      <c r="C34" s="117" t="s">
        <v>507</v>
      </c>
      <c r="D34" s="114">
        <v>1700.0</v>
      </c>
      <c r="E34" s="40">
        <f t="shared" si="1"/>
        <v>2050</v>
      </c>
      <c r="F34" s="40">
        <f t="shared" si="2"/>
        <v>2111.5</v>
      </c>
      <c r="G34" s="40">
        <f t="shared" si="3"/>
        <v>2153.0945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25</v>
      </c>
      <c r="B35" s="37" t="s">
        <v>545</v>
      </c>
      <c r="C35" s="117"/>
      <c r="D35" s="114">
        <v>1900.0</v>
      </c>
      <c r="E35" s="40">
        <f t="shared" si="1"/>
        <v>2250</v>
      </c>
      <c r="F35" s="40">
        <f t="shared" si="2"/>
        <v>2317.5</v>
      </c>
      <c r="G35" s="40">
        <f t="shared" si="3"/>
        <v>2363.1525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144</v>
      </c>
      <c r="B36" s="52" t="s">
        <v>214</v>
      </c>
      <c r="C36" s="64" t="s">
        <v>504</v>
      </c>
      <c r="D36" s="53">
        <v>1900.0</v>
      </c>
      <c r="E36" s="50">
        <f t="shared" si="1"/>
        <v>2250</v>
      </c>
      <c r="F36" s="50">
        <f t="shared" si="2"/>
        <v>2317.5</v>
      </c>
      <c r="G36" s="50">
        <f t="shared" si="3"/>
        <v>2363.1525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37</v>
      </c>
      <c r="B37" s="52" t="s">
        <v>523</v>
      </c>
      <c r="C37" s="64" t="s">
        <v>504</v>
      </c>
      <c r="D37" s="53">
        <v>1800.0</v>
      </c>
      <c r="E37" s="50">
        <f t="shared" si="1"/>
        <v>2150</v>
      </c>
      <c r="F37" s="50">
        <f t="shared" si="2"/>
        <v>2214.5</v>
      </c>
      <c r="G37" s="50">
        <f t="shared" si="3"/>
        <v>2258.1235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546</v>
      </c>
      <c r="B38" s="52" t="s">
        <v>547</v>
      </c>
      <c r="C38" s="64" t="s">
        <v>504</v>
      </c>
      <c r="D38" s="53">
        <v>1700.0</v>
      </c>
      <c r="E38" s="50">
        <f t="shared" si="1"/>
        <v>2050</v>
      </c>
      <c r="F38" s="50">
        <f t="shared" si="2"/>
        <v>2111.5</v>
      </c>
      <c r="G38" s="50">
        <f t="shared" si="3"/>
        <v>2153.0945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idden="1">
      <c r="A39" s="52" t="s">
        <v>73</v>
      </c>
      <c r="B39" s="52" t="s">
        <v>219</v>
      </c>
      <c r="C39" s="64" t="s">
        <v>504</v>
      </c>
      <c r="D39" s="53">
        <v>1800.0</v>
      </c>
      <c r="E39" s="50">
        <f t="shared" si="1"/>
        <v>2150</v>
      </c>
      <c r="F39" s="50">
        <f t="shared" si="2"/>
        <v>2214.5</v>
      </c>
      <c r="G39" s="50">
        <f t="shared" si="3"/>
        <v>2258.1235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52" t="s">
        <v>73</v>
      </c>
      <c r="B40" s="52" t="s">
        <v>548</v>
      </c>
      <c r="C40" s="64" t="s">
        <v>507</v>
      </c>
      <c r="D40" s="53">
        <v>1700.0</v>
      </c>
      <c r="E40" s="50">
        <f t="shared" si="1"/>
        <v>2050</v>
      </c>
      <c r="F40" s="50">
        <f t="shared" si="2"/>
        <v>2111.5</v>
      </c>
      <c r="G40" s="50">
        <f t="shared" si="3"/>
        <v>2153.0945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idden="1">
      <c r="A41" s="52" t="s">
        <v>211</v>
      </c>
      <c r="B41" s="52" t="s">
        <v>549</v>
      </c>
      <c r="C41" s="64" t="s">
        <v>504</v>
      </c>
      <c r="D41" s="53">
        <v>1750.0</v>
      </c>
      <c r="E41" s="50">
        <f t="shared" si="1"/>
        <v>2100</v>
      </c>
      <c r="F41" s="50">
        <f t="shared" si="2"/>
        <v>2163</v>
      </c>
      <c r="G41" s="50">
        <f t="shared" si="3"/>
        <v>2205.609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idden="1">
      <c r="A42" s="52" t="s">
        <v>115</v>
      </c>
      <c r="B42" s="52" t="s">
        <v>216</v>
      </c>
      <c r="C42" s="64" t="s">
        <v>504</v>
      </c>
      <c r="D42" s="53">
        <v>1650.0</v>
      </c>
      <c r="E42" s="50">
        <f t="shared" si="1"/>
        <v>2000</v>
      </c>
      <c r="F42" s="50">
        <f t="shared" si="2"/>
        <v>2060</v>
      </c>
      <c r="G42" s="50">
        <f t="shared" si="3"/>
        <v>2100.58</v>
      </c>
      <c r="H42" s="77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52" t="s">
        <v>146</v>
      </c>
      <c r="B43" s="52" t="s">
        <v>218</v>
      </c>
      <c r="C43" s="64" t="s">
        <v>504</v>
      </c>
      <c r="D43" s="53">
        <v>1750.0</v>
      </c>
      <c r="E43" s="50">
        <f t="shared" si="1"/>
        <v>2100</v>
      </c>
      <c r="F43" s="50">
        <f t="shared" si="2"/>
        <v>2163</v>
      </c>
      <c r="G43" s="50">
        <f t="shared" si="3"/>
        <v>2205.609</v>
      </c>
      <c r="H43" s="57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79"/>
      <c r="B44" s="29"/>
      <c r="C44" s="98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79"/>
      <c r="B45" s="29"/>
      <c r="C45" s="99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99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9"/>
      <c r="B47" s="29"/>
      <c r="C47" s="99"/>
      <c r="D47" s="84"/>
      <c r="E47" s="81"/>
      <c r="F47" s="81"/>
      <c r="G47" s="81"/>
      <c r="H47" s="82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79"/>
      <c r="B48" s="29"/>
      <c r="C48" s="99"/>
      <c r="D48" s="84"/>
      <c r="E48" s="81"/>
      <c r="F48" s="81"/>
      <c r="G48" s="81"/>
      <c r="H48" s="82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79"/>
      <c r="B49" s="29"/>
      <c r="C49" s="99"/>
      <c r="D49" s="84"/>
      <c r="E49" s="81"/>
      <c r="F49" s="81"/>
      <c r="G49" s="81"/>
      <c r="H49" s="82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B50" s="47"/>
      <c r="C50" s="43"/>
      <c r="D50" s="66"/>
      <c r="E50" s="44"/>
      <c r="F50" s="45"/>
      <c r="G50" s="45"/>
      <c r="H50" s="67"/>
    </row>
    <row r="51">
      <c r="A51" s="47"/>
      <c r="B51" s="47"/>
      <c r="C51" s="43"/>
      <c r="D51" s="66"/>
      <c r="E51" s="44"/>
      <c r="F51" s="45"/>
      <c r="G51" s="45"/>
      <c r="H51" s="67"/>
    </row>
    <row r="52">
      <c r="A52" s="47"/>
      <c r="B52" s="47"/>
      <c r="C52" s="43"/>
      <c r="D52" s="66"/>
      <c r="E52" s="44"/>
      <c r="F52" s="45"/>
      <c r="G52" s="45"/>
      <c r="H52" s="67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68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  <c r="F97" s="45"/>
      <c r="G97" s="45"/>
      <c r="H97" s="46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  <c r="E106" s="44"/>
    </row>
    <row r="107">
      <c r="C107" s="43"/>
      <c r="D107" s="54"/>
      <c r="E107" s="4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4"/>
    </row>
    <row r="114">
      <c r="C114" s="43"/>
      <c r="D114" s="54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  <c r="E997" s="44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455</v>
      </c>
      <c r="B5" s="5" t="s">
        <v>550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551</v>
      </c>
      <c r="F8" s="20" t="s">
        <v>12</v>
      </c>
      <c r="G8" s="21" t="s">
        <v>552</v>
      </c>
      <c r="H8" s="20" t="s">
        <v>14</v>
      </c>
    </row>
    <row r="9">
      <c r="A9" s="52" t="s">
        <v>45</v>
      </c>
      <c r="B9" s="52" t="s">
        <v>553</v>
      </c>
      <c r="C9" s="78"/>
      <c r="D9" s="61">
        <v>3750.0</v>
      </c>
      <c r="E9" s="50">
        <f t="shared" ref="E9:E13" si="1">D9+400</f>
        <v>4150</v>
      </c>
      <c r="F9" s="50">
        <f t="shared" ref="F9:F13" si="2">E9*3%+E9</f>
        <v>4274.5</v>
      </c>
      <c r="G9" s="50">
        <f t="shared" ref="G9:G13" si="3">E9*4*0.8%*107%+E9*1.5%*107%+E9</f>
        <v>4358.7035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89" t="s">
        <v>137</v>
      </c>
      <c r="B10" s="52" t="s">
        <v>554</v>
      </c>
      <c r="C10" s="36"/>
      <c r="D10" s="53">
        <v>2950.0</v>
      </c>
      <c r="E10" s="50">
        <f t="shared" si="1"/>
        <v>3350</v>
      </c>
      <c r="F10" s="50">
        <f t="shared" si="2"/>
        <v>3450.5</v>
      </c>
      <c r="G10" s="50">
        <f t="shared" si="3"/>
        <v>3518.4715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89" t="s">
        <v>137</v>
      </c>
      <c r="B11" s="52" t="s">
        <v>555</v>
      </c>
      <c r="C11" s="36"/>
      <c r="D11" s="53">
        <v>2550.0</v>
      </c>
      <c r="E11" s="50">
        <f t="shared" si="1"/>
        <v>2950</v>
      </c>
      <c r="F11" s="50">
        <f t="shared" si="2"/>
        <v>3038.5</v>
      </c>
      <c r="G11" s="50">
        <f t="shared" si="3"/>
        <v>3098.3555</v>
      </c>
      <c r="H11" s="56" t="s">
        <v>556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89" t="s">
        <v>137</v>
      </c>
      <c r="B12" s="52" t="s">
        <v>557</v>
      </c>
      <c r="C12" s="36"/>
      <c r="D12" s="53">
        <v>3200.0</v>
      </c>
      <c r="E12" s="50">
        <f t="shared" si="1"/>
        <v>3600</v>
      </c>
      <c r="F12" s="50">
        <f t="shared" si="2"/>
        <v>3708</v>
      </c>
      <c r="G12" s="50">
        <f t="shared" si="3"/>
        <v>3781.044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558</v>
      </c>
      <c r="B13" s="52" t="s">
        <v>559</v>
      </c>
      <c r="C13" s="78"/>
      <c r="D13" s="61">
        <v>3050.0</v>
      </c>
      <c r="E13" s="50">
        <f t="shared" si="1"/>
        <v>3450</v>
      </c>
      <c r="F13" s="50">
        <f t="shared" si="2"/>
        <v>3553.5</v>
      </c>
      <c r="G13" s="50">
        <f t="shared" si="3"/>
        <v>3623.5005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7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7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A28" s="47"/>
      <c r="B28" s="47"/>
      <c r="C28" s="43"/>
      <c r="D28" s="66"/>
      <c r="E28" s="44"/>
      <c r="F28" s="45"/>
      <c r="G28" s="45"/>
      <c r="H28" s="67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68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D74" s="54"/>
      <c r="E74" s="44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</row>
    <row r="85">
      <c r="D85" s="5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973">
      <c r="E973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560</v>
      </c>
      <c r="B5" s="5" t="s">
        <v>561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562</v>
      </c>
      <c r="F8" s="20" t="s">
        <v>12</v>
      </c>
      <c r="G8" s="21" t="s">
        <v>563</v>
      </c>
      <c r="H8" s="20" t="s">
        <v>14</v>
      </c>
    </row>
    <row r="9">
      <c r="A9" s="22" t="s">
        <v>130</v>
      </c>
      <c r="B9" s="23" t="s">
        <v>564</v>
      </c>
      <c r="C9" s="131" t="s">
        <v>512</v>
      </c>
      <c r="D9" s="90">
        <v>4200.0</v>
      </c>
      <c r="E9" s="26">
        <f t="shared" ref="E9:E22" si="1">D9+400</f>
        <v>4600</v>
      </c>
      <c r="F9" s="26">
        <f t="shared" ref="F9:F22" si="2">E9*3%+E9</f>
        <v>4738</v>
      </c>
      <c r="G9" s="26">
        <f t="shared" ref="G9:G22" si="3">E9*4*0.8%*107%+E9*1.5%*107%+E9</f>
        <v>4831.334</v>
      </c>
      <c r="H9" s="92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45</v>
      </c>
      <c r="B10" s="37" t="s">
        <v>565</v>
      </c>
      <c r="C10" s="24" t="s">
        <v>566</v>
      </c>
      <c r="D10" s="59">
        <v>1900.0</v>
      </c>
      <c r="E10" s="26">
        <f t="shared" si="1"/>
        <v>2300</v>
      </c>
      <c r="F10" s="40">
        <f t="shared" si="2"/>
        <v>2369</v>
      </c>
      <c r="G10" s="40">
        <f t="shared" si="3"/>
        <v>2415.667</v>
      </c>
      <c r="H10" s="91" t="s">
        <v>567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45</v>
      </c>
      <c r="B11" s="37" t="s">
        <v>510</v>
      </c>
      <c r="C11" s="131" t="s">
        <v>566</v>
      </c>
      <c r="D11" s="59">
        <v>2450.0</v>
      </c>
      <c r="E11" s="26">
        <f t="shared" si="1"/>
        <v>2850</v>
      </c>
      <c r="F11" s="40">
        <f t="shared" si="2"/>
        <v>2935.5</v>
      </c>
      <c r="G11" s="40">
        <f t="shared" si="3"/>
        <v>2993.3265</v>
      </c>
      <c r="H11" s="92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45</v>
      </c>
      <c r="B12" s="37" t="s">
        <v>568</v>
      </c>
      <c r="C12" s="131" t="s">
        <v>512</v>
      </c>
      <c r="D12" s="59">
        <v>3900.0</v>
      </c>
      <c r="E12" s="26">
        <f t="shared" si="1"/>
        <v>4300</v>
      </c>
      <c r="F12" s="40">
        <f t="shared" si="2"/>
        <v>4429</v>
      </c>
      <c r="G12" s="40">
        <f t="shared" si="3"/>
        <v>4516.247</v>
      </c>
      <c r="H12" s="92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104</v>
      </c>
      <c r="B13" s="52" t="s">
        <v>569</v>
      </c>
      <c r="C13" s="131" t="s">
        <v>507</v>
      </c>
      <c r="D13" s="53">
        <v>2300.0</v>
      </c>
      <c r="E13" s="50">
        <f t="shared" si="1"/>
        <v>2700</v>
      </c>
      <c r="F13" s="50">
        <f t="shared" si="2"/>
        <v>2781</v>
      </c>
      <c r="G13" s="50">
        <f t="shared" si="3"/>
        <v>2835.783</v>
      </c>
      <c r="H13" s="92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63</v>
      </c>
      <c r="B14" s="23" t="s">
        <v>570</v>
      </c>
      <c r="C14" s="131" t="s">
        <v>512</v>
      </c>
      <c r="D14" s="90">
        <v>2250.0</v>
      </c>
      <c r="E14" s="26">
        <f t="shared" si="1"/>
        <v>2650</v>
      </c>
      <c r="F14" s="26">
        <f t="shared" si="2"/>
        <v>2729.5</v>
      </c>
      <c r="G14" s="26">
        <f t="shared" si="3"/>
        <v>2783.2685</v>
      </c>
      <c r="H14" s="92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137</v>
      </c>
      <c r="B15" s="52" t="s">
        <v>571</v>
      </c>
      <c r="C15" s="131" t="s">
        <v>85</v>
      </c>
      <c r="D15" s="53">
        <v>2400.0</v>
      </c>
      <c r="E15" s="50">
        <f t="shared" si="1"/>
        <v>2800</v>
      </c>
      <c r="F15" s="50">
        <f t="shared" si="2"/>
        <v>2884</v>
      </c>
      <c r="G15" s="50">
        <f t="shared" si="3"/>
        <v>2940.812</v>
      </c>
      <c r="H15" s="56" t="s">
        <v>47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32" t="s">
        <v>20</v>
      </c>
      <c r="B16" s="34" t="s">
        <v>206</v>
      </c>
      <c r="C16" s="131" t="s">
        <v>566</v>
      </c>
      <c r="D16" s="90">
        <v>2600.0</v>
      </c>
      <c r="E16" s="26">
        <f t="shared" si="1"/>
        <v>3000</v>
      </c>
      <c r="F16" s="26">
        <f t="shared" si="2"/>
        <v>3090</v>
      </c>
      <c r="G16" s="26">
        <f t="shared" si="3"/>
        <v>3150.87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35</v>
      </c>
      <c r="B17" s="48" t="s">
        <v>252</v>
      </c>
      <c r="C17" s="131" t="s">
        <v>566</v>
      </c>
      <c r="D17" s="61">
        <v>2000.0</v>
      </c>
      <c r="E17" s="50">
        <f t="shared" si="1"/>
        <v>2400</v>
      </c>
      <c r="F17" s="50">
        <f t="shared" si="2"/>
        <v>2472</v>
      </c>
      <c r="G17" s="50">
        <f t="shared" si="3"/>
        <v>2520.696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35</v>
      </c>
      <c r="B18" s="52" t="s">
        <v>572</v>
      </c>
      <c r="C18" s="131" t="s">
        <v>512</v>
      </c>
      <c r="D18" s="53">
        <v>2200.0</v>
      </c>
      <c r="E18" s="50">
        <f t="shared" si="1"/>
        <v>2600</v>
      </c>
      <c r="F18" s="50">
        <f t="shared" si="2"/>
        <v>2678</v>
      </c>
      <c r="G18" s="50">
        <f t="shared" si="3"/>
        <v>2730.754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35</v>
      </c>
      <c r="B19" s="52" t="s">
        <v>573</v>
      </c>
      <c r="C19" s="131" t="s">
        <v>512</v>
      </c>
      <c r="D19" s="53">
        <v>2500.0</v>
      </c>
      <c r="E19" s="50">
        <f t="shared" si="1"/>
        <v>2900</v>
      </c>
      <c r="F19" s="50">
        <f t="shared" si="2"/>
        <v>2987</v>
      </c>
      <c r="G19" s="50">
        <f t="shared" si="3"/>
        <v>3045.841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25</v>
      </c>
      <c r="B20" s="52" t="s">
        <v>574</v>
      </c>
      <c r="C20" s="131"/>
      <c r="D20" s="61">
        <v>2000.0</v>
      </c>
      <c r="E20" s="50">
        <f t="shared" si="1"/>
        <v>2400</v>
      </c>
      <c r="F20" s="50">
        <f t="shared" si="2"/>
        <v>2472</v>
      </c>
      <c r="G20" s="50">
        <f t="shared" si="3"/>
        <v>2520.696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73</v>
      </c>
      <c r="B21" s="52" t="s">
        <v>575</v>
      </c>
      <c r="C21" s="24" t="s">
        <v>507</v>
      </c>
      <c r="D21" s="53">
        <v>2200.0</v>
      </c>
      <c r="E21" s="50">
        <f t="shared" si="1"/>
        <v>2600</v>
      </c>
      <c r="F21" s="50">
        <f t="shared" si="2"/>
        <v>2678</v>
      </c>
      <c r="G21" s="50">
        <f t="shared" si="3"/>
        <v>2730.754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67</v>
      </c>
      <c r="B22" s="52" t="s">
        <v>68</v>
      </c>
      <c r="C22" s="131" t="s">
        <v>507</v>
      </c>
      <c r="D22" s="53">
        <v>1550.0</v>
      </c>
      <c r="E22" s="50">
        <f t="shared" si="1"/>
        <v>1950</v>
      </c>
      <c r="F22" s="50">
        <f t="shared" si="2"/>
        <v>2008.5</v>
      </c>
      <c r="G22" s="50">
        <f t="shared" si="3"/>
        <v>2048.0655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B25" s="47"/>
      <c r="C25" s="43"/>
      <c r="D25" s="66"/>
      <c r="E25" s="44"/>
      <c r="F25" s="45"/>
      <c r="G25" s="45"/>
      <c r="H25" s="67"/>
    </row>
    <row r="26">
      <c r="A26" s="47"/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68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  <c r="E972" s="44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576</v>
      </c>
      <c r="B5" s="5" t="s">
        <v>577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578</v>
      </c>
      <c r="F8" s="20" t="s">
        <v>12</v>
      </c>
      <c r="G8" s="21" t="s">
        <v>579</v>
      </c>
      <c r="H8" s="20" t="s">
        <v>14</v>
      </c>
    </row>
    <row r="9">
      <c r="A9" s="32" t="s">
        <v>58</v>
      </c>
      <c r="B9" s="23" t="s">
        <v>580</v>
      </c>
      <c r="C9" s="24" t="s">
        <v>85</v>
      </c>
      <c r="D9" s="90">
        <v>3300.0</v>
      </c>
      <c r="E9" s="26">
        <f t="shared" ref="E9:E25" si="1">D9+400</f>
        <v>3700</v>
      </c>
      <c r="F9" s="40">
        <f t="shared" ref="F9:F25" si="2">E9*3%+E9</f>
        <v>3811</v>
      </c>
      <c r="G9" s="26">
        <f t="shared" ref="G9:G25" si="3">E9*4*0.8%*107%+E9*1.5%*107%+E9</f>
        <v>3886.073</v>
      </c>
      <c r="H9" s="91" t="s">
        <v>581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58</v>
      </c>
      <c r="B10" s="23" t="s">
        <v>194</v>
      </c>
      <c r="C10" s="131" t="s">
        <v>85</v>
      </c>
      <c r="D10" s="90">
        <v>3550.0</v>
      </c>
      <c r="E10" s="26">
        <f t="shared" si="1"/>
        <v>3950</v>
      </c>
      <c r="F10" s="40">
        <f t="shared" si="2"/>
        <v>4068.5</v>
      </c>
      <c r="G10" s="26">
        <f t="shared" si="3"/>
        <v>4148.6455</v>
      </c>
      <c r="H10" s="92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130</v>
      </c>
      <c r="B11" s="34" t="s">
        <v>508</v>
      </c>
      <c r="C11" s="131" t="s">
        <v>85</v>
      </c>
      <c r="D11" s="90">
        <v>4550.0</v>
      </c>
      <c r="E11" s="26">
        <f t="shared" si="1"/>
        <v>4950</v>
      </c>
      <c r="F11" s="40">
        <f t="shared" si="2"/>
        <v>5098.5</v>
      </c>
      <c r="G11" s="26">
        <f t="shared" si="3"/>
        <v>5198.9355</v>
      </c>
      <c r="H11" s="92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63</v>
      </c>
      <c r="B12" s="37" t="s">
        <v>159</v>
      </c>
      <c r="C12" s="117" t="s">
        <v>85</v>
      </c>
      <c r="D12" s="86">
        <v>2800.0</v>
      </c>
      <c r="E12" s="40">
        <f t="shared" si="1"/>
        <v>3200</v>
      </c>
      <c r="F12" s="40">
        <f t="shared" si="2"/>
        <v>3296</v>
      </c>
      <c r="G12" s="40">
        <f t="shared" si="3"/>
        <v>3360.928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104</v>
      </c>
      <c r="B13" s="37" t="s">
        <v>569</v>
      </c>
      <c r="C13" s="117" t="s">
        <v>512</v>
      </c>
      <c r="D13" s="86">
        <v>2800.0</v>
      </c>
      <c r="E13" s="40">
        <f t="shared" si="1"/>
        <v>3200</v>
      </c>
      <c r="F13" s="40">
        <f t="shared" si="2"/>
        <v>3296</v>
      </c>
      <c r="G13" s="40">
        <f t="shared" si="3"/>
        <v>3360.928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20</v>
      </c>
      <c r="B14" s="52" t="s">
        <v>206</v>
      </c>
      <c r="C14" s="64" t="s">
        <v>85</v>
      </c>
      <c r="D14" s="53">
        <v>2400.0</v>
      </c>
      <c r="E14" s="26">
        <f t="shared" si="1"/>
        <v>2800</v>
      </c>
      <c r="F14" s="40">
        <f t="shared" si="2"/>
        <v>2884</v>
      </c>
      <c r="G14" s="50">
        <f t="shared" si="3"/>
        <v>2940.812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20</v>
      </c>
      <c r="B15" s="52" t="s">
        <v>582</v>
      </c>
      <c r="C15" s="64" t="s">
        <v>512</v>
      </c>
      <c r="D15" s="53">
        <v>2650.0</v>
      </c>
      <c r="E15" s="26">
        <f t="shared" si="1"/>
        <v>3050</v>
      </c>
      <c r="F15" s="40">
        <f t="shared" si="2"/>
        <v>3141.5</v>
      </c>
      <c r="G15" s="50">
        <f t="shared" si="3"/>
        <v>3203.3845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35</v>
      </c>
      <c r="B16" s="37" t="s">
        <v>158</v>
      </c>
      <c r="C16" s="115" t="s">
        <v>85</v>
      </c>
      <c r="D16" s="86">
        <v>2550.0</v>
      </c>
      <c r="E16" s="40">
        <f t="shared" si="1"/>
        <v>2950</v>
      </c>
      <c r="F16" s="40">
        <f t="shared" si="2"/>
        <v>3038.5</v>
      </c>
      <c r="G16" s="40">
        <f t="shared" si="3"/>
        <v>3098.3555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35</v>
      </c>
      <c r="B17" s="37" t="s">
        <v>252</v>
      </c>
      <c r="C17" s="117" t="s">
        <v>85</v>
      </c>
      <c r="D17" s="86">
        <v>2200.0</v>
      </c>
      <c r="E17" s="40">
        <f t="shared" si="1"/>
        <v>2600</v>
      </c>
      <c r="F17" s="40">
        <f t="shared" si="2"/>
        <v>2678</v>
      </c>
      <c r="G17" s="40">
        <f t="shared" si="3"/>
        <v>2730.754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67</v>
      </c>
      <c r="B18" s="52" t="s">
        <v>210</v>
      </c>
      <c r="C18" s="78" t="s">
        <v>85</v>
      </c>
      <c r="D18" s="53">
        <v>2150.0</v>
      </c>
      <c r="E18" s="26">
        <f t="shared" si="1"/>
        <v>2550</v>
      </c>
      <c r="F18" s="40">
        <f t="shared" si="2"/>
        <v>2626.5</v>
      </c>
      <c r="G18" s="50">
        <f t="shared" si="3"/>
        <v>2678.2395</v>
      </c>
      <c r="H18" s="75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67</v>
      </c>
      <c r="B19" s="52" t="s">
        <v>583</v>
      </c>
      <c r="C19" s="64" t="s">
        <v>85</v>
      </c>
      <c r="D19" s="53">
        <v>2750.0</v>
      </c>
      <c r="E19" s="26">
        <f t="shared" si="1"/>
        <v>3150</v>
      </c>
      <c r="F19" s="40">
        <f t="shared" si="2"/>
        <v>3244.5</v>
      </c>
      <c r="G19" s="50">
        <f t="shared" si="3"/>
        <v>3308.4135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584</v>
      </c>
      <c r="B20" s="52" t="s">
        <v>585</v>
      </c>
      <c r="C20" s="64" t="s">
        <v>85</v>
      </c>
      <c r="D20" s="53">
        <v>2650.0</v>
      </c>
      <c r="E20" s="26">
        <f t="shared" si="1"/>
        <v>3050</v>
      </c>
      <c r="F20" s="40">
        <f t="shared" si="2"/>
        <v>3141.5</v>
      </c>
      <c r="G20" s="50">
        <f t="shared" si="3"/>
        <v>3203.3845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25</v>
      </c>
      <c r="B21" s="52" t="s">
        <v>40</v>
      </c>
      <c r="C21" s="64" t="s">
        <v>507</v>
      </c>
      <c r="D21" s="53">
        <v>2100.0</v>
      </c>
      <c r="E21" s="26">
        <f t="shared" si="1"/>
        <v>2500</v>
      </c>
      <c r="F21" s="40">
        <f t="shared" si="2"/>
        <v>2575</v>
      </c>
      <c r="G21" s="50">
        <f t="shared" si="3"/>
        <v>2625.725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25</v>
      </c>
      <c r="B22" s="52" t="s">
        <v>586</v>
      </c>
      <c r="C22" s="64" t="s">
        <v>85</v>
      </c>
      <c r="D22" s="53">
        <v>2500.0</v>
      </c>
      <c r="E22" s="26">
        <f t="shared" si="1"/>
        <v>2900</v>
      </c>
      <c r="F22" s="40">
        <f t="shared" si="2"/>
        <v>2987</v>
      </c>
      <c r="G22" s="50">
        <f t="shared" si="3"/>
        <v>3045.841</v>
      </c>
      <c r="H22" s="75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73</v>
      </c>
      <c r="B23" s="52" t="s">
        <v>575</v>
      </c>
      <c r="C23" s="64" t="s">
        <v>507</v>
      </c>
      <c r="D23" s="53">
        <v>2350.0</v>
      </c>
      <c r="E23" s="26">
        <f t="shared" si="1"/>
        <v>2750</v>
      </c>
      <c r="F23" s="40">
        <f t="shared" si="2"/>
        <v>2832.5</v>
      </c>
      <c r="G23" s="50">
        <f t="shared" si="3"/>
        <v>2888.2975</v>
      </c>
      <c r="H23" s="77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73</v>
      </c>
      <c r="B24" s="52" t="s">
        <v>587</v>
      </c>
      <c r="C24" s="78" t="s">
        <v>85</v>
      </c>
      <c r="D24" s="53">
        <v>3100.0</v>
      </c>
      <c r="E24" s="26">
        <f t="shared" si="1"/>
        <v>3500</v>
      </c>
      <c r="F24" s="40">
        <f t="shared" si="2"/>
        <v>3605</v>
      </c>
      <c r="G24" s="50">
        <f t="shared" si="3"/>
        <v>3676.015</v>
      </c>
      <c r="H24" s="77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588</v>
      </c>
      <c r="B25" s="52" t="s">
        <v>589</v>
      </c>
      <c r="C25" s="64" t="s">
        <v>85</v>
      </c>
      <c r="D25" s="53">
        <v>3000.0</v>
      </c>
      <c r="E25" s="26">
        <f t="shared" si="1"/>
        <v>3400</v>
      </c>
      <c r="F25" s="40">
        <f t="shared" si="2"/>
        <v>3502</v>
      </c>
      <c r="G25" s="50">
        <f t="shared" si="3"/>
        <v>3570.986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7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8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8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8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99"/>
      <c r="D35" s="84"/>
      <c r="E35" s="81"/>
      <c r="F35" s="81"/>
      <c r="G35" s="81"/>
      <c r="H35" s="82"/>
      <c r="I35" s="29"/>
      <c r="J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99"/>
      <c r="D36" s="84"/>
      <c r="E36" s="81"/>
      <c r="F36" s="81"/>
      <c r="G36" s="81"/>
      <c r="H36" s="82"/>
      <c r="I36" s="29"/>
      <c r="J36" s="30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A41" s="47"/>
      <c r="B41" s="47"/>
      <c r="C41" s="43"/>
      <c r="D41" s="66"/>
      <c r="E41" s="44"/>
      <c r="F41" s="45"/>
      <c r="G41" s="45"/>
      <c r="H41" s="67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68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  <c r="E986" s="44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7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590</v>
      </c>
      <c r="B5" s="5" t="s">
        <v>591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592</v>
      </c>
      <c r="F8" s="20" t="s">
        <v>12</v>
      </c>
      <c r="G8" s="21" t="s">
        <v>593</v>
      </c>
      <c r="H8" s="20" t="s">
        <v>14</v>
      </c>
    </row>
    <row r="9">
      <c r="A9" s="52" t="s">
        <v>130</v>
      </c>
      <c r="B9" s="37" t="s">
        <v>564</v>
      </c>
      <c r="C9" s="58"/>
      <c r="D9" s="118">
        <v>4700.0</v>
      </c>
      <c r="E9" s="40">
        <f t="shared" ref="E9:E13" si="1">D9+400</f>
        <v>5100</v>
      </c>
      <c r="F9" s="40">
        <f t="shared" ref="F9:F13" si="2">E9*3%+E9</f>
        <v>5253</v>
      </c>
      <c r="G9" s="40">
        <f t="shared" ref="G9:G13" si="3">E9*4*0.8%*107%+E9*1.5%*107%+E9</f>
        <v>5356.479</v>
      </c>
      <c r="H9" s="51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22" t="s">
        <v>45</v>
      </c>
      <c r="B10" s="23" t="s">
        <v>537</v>
      </c>
      <c r="C10" s="42"/>
      <c r="D10" s="90">
        <v>3700.0</v>
      </c>
      <c r="E10" s="40">
        <f t="shared" si="1"/>
        <v>4100</v>
      </c>
      <c r="F10" s="40">
        <f t="shared" si="2"/>
        <v>4223</v>
      </c>
      <c r="G10" s="26">
        <f t="shared" si="3"/>
        <v>4306.189</v>
      </c>
      <c r="H10" s="13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20</v>
      </c>
      <c r="B11" s="23" t="s">
        <v>594</v>
      </c>
      <c r="C11" s="42"/>
      <c r="D11" s="90">
        <v>2650.0</v>
      </c>
      <c r="E11" s="40">
        <f t="shared" si="1"/>
        <v>3050</v>
      </c>
      <c r="F11" s="40">
        <f t="shared" si="2"/>
        <v>3141.5</v>
      </c>
      <c r="G11" s="26">
        <f t="shared" si="3"/>
        <v>3203.3845</v>
      </c>
      <c r="H11" s="92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2" t="s">
        <v>35</v>
      </c>
      <c r="B12" s="23" t="s">
        <v>573</v>
      </c>
      <c r="C12" s="42"/>
      <c r="D12" s="90">
        <v>2550.0</v>
      </c>
      <c r="E12" s="40">
        <f t="shared" si="1"/>
        <v>2950</v>
      </c>
      <c r="F12" s="40">
        <f t="shared" si="2"/>
        <v>3038.5</v>
      </c>
      <c r="G12" s="26">
        <f t="shared" si="3"/>
        <v>3098.3555</v>
      </c>
      <c r="H12" s="92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2" t="s">
        <v>73</v>
      </c>
      <c r="B13" s="23" t="s">
        <v>575</v>
      </c>
      <c r="C13" s="42"/>
      <c r="D13" s="90">
        <v>2400.0</v>
      </c>
      <c r="E13" s="40">
        <f t="shared" si="1"/>
        <v>2800</v>
      </c>
      <c r="F13" s="40">
        <f t="shared" si="2"/>
        <v>2884</v>
      </c>
      <c r="G13" s="26">
        <f t="shared" si="3"/>
        <v>2940.812</v>
      </c>
      <c r="H13" s="92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79"/>
      <c r="D15" s="80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68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980">
      <c r="E980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595</v>
      </c>
      <c r="B5" s="5" t="s">
        <v>596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597</v>
      </c>
      <c r="F8" s="20" t="s">
        <v>12</v>
      </c>
      <c r="G8" s="21" t="s">
        <v>598</v>
      </c>
      <c r="H8" s="20" t="s">
        <v>14</v>
      </c>
    </row>
    <row r="9">
      <c r="A9" s="52" t="s">
        <v>135</v>
      </c>
      <c r="B9" s="52" t="s">
        <v>599</v>
      </c>
      <c r="C9" s="36"/>
      <c r="D9" s="53">
        <v>8900.0</v>
      </c>
      <c r="E9" s="26">
        <f t="shared" ref="E9:E28" si="1">D9+400</f>
        <v>9300</v>
      </c>
      <c r="F9" s="40">
        <f t="shared" ref="F9:F28" si="2">E9*3%+E9</f>
        <v>9579</v>
      </c>
      <c r="G9" s="40">
        <f t="shared" ref="G9:G28" si="3">E9*4*0.8%*107%+E9*1.5%*107%+E9</f>
        <v>9767.697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600</v>
      </c>
      <c r="C10" s="36"/>
      <c r="D10" s="53">
        <v>3600.0</v>
      </c>
      <c r="E10" s="26">
        <f t="shared" si="1"/>
        <v>4000</v>
      </c>
      <c r="F10" s="40">
        <f t="shared" si="2"/>
        <v>4120</v>
      </c>
      <c r="G10" s="40">
        <f t="shared" si="3"/>
        <v>4201.16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52" t="s">
        <v>130</v>
      </c>
      <c r="B11" s="52" t="s">
        <v>564</v>
      </c>
      <c r="C11" s="36"/>
      <c r="D11" s="53">
        <v>5250.0</v>
      </c>
      <c r="E11" s="26">
        <f t="shared" si="1"/>
        <v>5650</v>
      </c>
      <c r="F11" s="40">
        <f t="shared" si="2"/>
        <v>5819.5</v>
      </c>
      <c r="G11" s="40">
        <f t="shared" si="3"/>
        <v>5934.1385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22" t="s">
        <v>45</v>
      </c>
      <c r="B12" s="23" t="s">
        <v>601</v>
      </c>
      <c r="C12" s="137" t="s">
        <v>602</v>
      </c>
      <c r="D12" s="90">
        <v>4000.0</v>
      </c>
      <c r="E12" s="26">
        <f t="shared" si="1"/>
        <v>4400</v>
      </c>
      <c r="F12" s="40">
        <f t="shared" si="2"/>
        <v>4532</v>
      </c>
      <c r="G12" s="40">
        <f t="shared" si="3"/>
        <v>4621.276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2" t="s">
        <v>45</v>
      </c>
      <c r="B13" s="23" t="s">
        <v>603</v>
      </c>
      <c r="C13" s="42"/>
      <c r="D13" s="90">
        <v>3250.0</v>
      </c>
      <c r="E13" s="26">
        <f t="shared" si="1"/>
        <v>3650</v>
      </c>
      <c r="F13" s="40">
        <f t="shared" si="2"/>
        <v>3759.5</v>
      </c>
      <c r="G13" s="40">
        <f t="shared" si="3"/>
        <v>3833.5585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2" t="s">
        <v>104</v>
      </c>
      <c r="B14" s="23" t="s">
        <v>569</v>
      </c>
      <c r="C14" s="137"/>
      <c r="D14" s="90">
        <v>2850.0</v>
      </c>
      <c r="E14" s="26">
        <f t="shared" si="1"/>
        <v>3250</v>
      </c>
      <c r="F14" s="40">
        <f t="shared" si="2"/>
        <v>3347.5</v>
      </c>
      <c r="G14" s="40">
        <f t="shared" si="3"/>
        <v>3413.4425</v>
      </c>
      <c r="H14" s="92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2" t="s">
        <v>63</v>
      </c>
      <c r="B15" s="23" t="s">
        <v>570</v>
      </c>
      <c r="C15" s="34"/>
      <c r="D15" s="90">
        <v>2600.0</v>
      </c>
      <c r="E15" s="26">
        <f t="shared" si="1"/>
        <v>3000</v>
      </c>
      <c r="F15" s="40">
        <f t="shared" si="2"/>
        <v>3090</v>
      </c>
      <c r="G15" s="40">
        <f t="shared" si="3"/>
        <v>3150.87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2" t="s">
        <v>137</v>
      </c>
      <c r="B16" s="23" t="s">
        <v>604</v>
      </c>
      <c r="C16" s="42"/>
      <c r="D16" s="90">
        <v>3000.0</v>
      </c>
      <c r="E16" s="26">
        <f t="shared" si="1"/>
        <v>3400</v>
      </c>
      <c r="F16" s="40">
        <f t="shared" si="2"/>
        <v>3502</v>
      </c>
      <c r="G16" s="40">
        <f t="shared" si="3"/>
        <v>3570.986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2" t="s">
        <v>137</v>
      </c>
      <c r="B17" s="23" t="s">
        <v>605</v>
      </c>
      <c r="C17" s="42"/>
      <c r="D17" s="90">
        <v>3700.0</v>
      </c>
      <c r="E17" s="26">
        <f t="shared" si="1"/>
        <v>4100</v>
      </c>
      <c r="F17" s="40">
        <f t="shared" si="2"/>
        <v>4223</v>
      </c>
      <c r="G17" s="40">
        <f t="shared" si="3"/>
        <v>4306.189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2" t="s">
        <v>20</v>
      </c>
      <c r="B18" s="23" t="s">
        <v>582</v>
      </c>
      <c r="C18" s="42"/>
      <c r="D18" s="90">
        <v>2850.0</v>
      </c>
      <c r="E18" s="26">
        <f t="shared" si="1"/>
        <v>3250</v>
      </c>
      <c r="F18" s="40">
        <f t="shared" si="2"/>
        <v>3347.5</v>
      </c>
      <c r="G18" s="40">
        <f t="shared" si="3"/>
        <v>3413.4425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2" t="s">
        <v>20</v>
      </c>
      <c r="B19" s="23" t="s">
        <v>208</v>
      </c>
      <c r="C19" s="42"/>
      <c r="D19" s="90">
        <v>2800.0</v>
      </c>
      <c r="E19" s="26">
        <f t="shared" si="1"/>
        <v>3200</v>
      </c>
      <c r="F19" s="40">
        <f t="shared" si="2"/>
        <v>3296</v>
      </c>
      <c r="G19" s="40">
        <f t="shared" si="3"/>
        <v>3360.928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2" t="s">
        <v>35</v>
      </c>
      <c r="B20" s="23" t="s">
        <v>606</v>
      </c>
      <c r="C20" s="42"/>
      <c r="D20" s="90">
        <v>2300.0</v>
      </c>
      <c r="E20" s="26">
        <f t="shared" si="1"/>
        <v>2700</v>
      </c>
      <c r="F20" s="40">
        <f t="shared" si="2"/>
        <v>2781</v>
      </c>
      <c r="G20" s="40">
        <f t="shared" si="3"/>
        <v>2835.783</v>
      </c>
      <c r="H20" s="91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2" t="s">
        <v>35</v>
      </c>
      <c r="B21" s="23" t="s">
        <v>607</v>
      </c>
      <c r="C21" s="42"/>
      <c r="D21" s="90">
        <v>2600.0</v>
      </c>
      <c r="E21" s="26">
        <f t="shared" si="1"/>
        <v>3000</v>
      </c>
      <c r="F21" s="40">
        <f t="shared" si="2"/>
        <v>3090</v>
      </c>
      <c r="G21" s="40">
        <f t="shared" si="3"/>
        <v>3150.87</v>
      </c>
      <c r="H21" s="91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2" t="s">
        <v>37</v>
      </c>
      <c r="B22" s="23" t="s">
        <v>608</v>
      </c>
      <c r="C22" s="42"/>
      <c r="D22" s="90">
        <v>2200.0</v>
      </c>
      <c r="E22" s="26">
        <f t="shared" si="1"/>
        <v>2600</v>
      </c>
      <c r="F22" s="40">
        <f t="shared" si="2"/>
        <v>2678</v>
      </c>
      <c r="G22" s="40">
        <f t="shared" si="3"/>
        <v>2730.754</v>
      </c>
      <c r="H22" s="132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2" t="s">
        <v>37</v>
      </c>
      <c r="B23" s="23" t="s">
        <v>609</v>
      </c>
      <c r="C23" s="42"/>
      <c r="D23" s="90">
        <v>2500.0</v>
      </c>
      <c r="E23" s="26">
        <f t="shared" si="1"/>
        <v>2900</v>
      </c>
      <c r="F23" s="40">
        <f t="shared" si="2"/>
        <v>2987</v>
      </c>
      <c r="G23" s="40">
        <f t="shared" si="3"/>
        <v>3045.841</v>
      </c>
      <c r="H23" s="132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2" t="s">
        <v>25</v>
      </c>
      <c r="B24" s="23" t="s">
        <v>574</v>
      </c>
      <c r="C24" s="42"/>
      <c r="D24" s="90">
        <v>2200.0</v>
      </c>
      <c r="E24" s="26">
        <f t="shared" si="1"/>
        <v>2600</v>
      </c>
      <c r="F24" s="40">
        <f t="shared" si="2"/>
        <v>2678</v>
      </c>
      <c r="G24" s="40">
        <f t="shared" si="3"/>
        <v>2730.754</v>
      </c>
      <c r="H24" s="132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2" t="s">
        <v>25</v>
      </c>
      <c r="B25" s="23" t="s">
        <v>610</v>
      </c>
      <c r="C25" s="42"/>
      <c r="D25" s="90">
        <v>2600.0</v>
      </c>
      <c r="E25" s="26">
        <f t="shared" si="1"/>
        <v>3000</v>
      </c>
      <c r="F25" s="40">
        <f t="shared" si="2"/>
        <v>3090</v>
      </c>
      <c r="G25" s="40">
        <f t="shared" si="3"/>
        <v>3150.87</v>
      </c>
      <c r="H25" s="132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2" t="s">
        <v>73</v>
      </c>
      <c r="B26" s="23" t="s">
        <v>611</v>
      </c>
      <c r="C26" s="42"/>
      <c r="D26" s="90">
        <v>2950.0</v>
      </c>
      <c r="E26" s="26">
        <f t="shared" si="1"/>
        <v>3350</v>
      </c>
      <c r="F26" s="40">
        <f t="shared" si="2"/>
        <v>3450.5</v>
      </c>
      <c r="G26" s="40">
        <f t="shared" si="3"/>
        <v>3518.4715</v>
      </c>
      <c r="H26" s="91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22" t="s">
        <v>65</v>
      </c>
      <c r="B27" s="23" t="s">
        <v>612</v>
      </c>
      <c r="C27" s="42"/>
      <c r="D27" s="90">
        <v>3400.0</v>
      </c>
      <c r="E27" s="26">
        <f t="shared" si="1"/>
        <v>3800</v>
      </c>
      <c r="F27" s="40">
        <f t="shared" si="2"/>
        <v>3914</v>
      </c>
      <c r="G27" s="40">
        <f t="shared" si="3"/>
        <v>3991.102</v>
      </c>
      <c r="H27" s="5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idden="1">
      <c r="A28" s="22" t="s">
        <v>67</v>
      </c>
      <c r="B28" s="23" t="s">
        <v>613</v>
      </c>
      <c r="C28" s="42"/>
      <c r="D28" s="90">
        <v>1850.0</v>
      </c>
      <c r="E28" s="26">
        <f t="shared" si="1"/>
        <v>2250</v>
      </c>
      <c r="F28" s="40">
        <f t="shared" si="2"/>
        <v>2317.5</v>
      </c>
      <c r="G28" s="40">
        <f t="shared" si="3"/>
        <v>2363.1525</v>
      </c>
      <c r="H28" s="56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7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7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7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2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2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B38" s="47"/>
      <c r="C38" s="43"/>
      <c r="D38" s="66"/>
      <c r="E38" s="44"/>
      <c r="F38" s="45"/>
      <c r="G38" s="45"/>
      <c r="H38" s="67"/>
    </row>
    <row r="39">
      <c r="A39" s="47"/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68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  <c r="E94" s="44"/>
    </row>
    <row r="95">
      <c r="D95" s="54"/>
      <c r="E95" s="44"/>
    </row>
    <row r="96">
      <c r="D96" s="54"/>
    </row>
    <row r="97">
      <c r="D97" s="54"/>
    </row>
    <row r="98">
      <c r="D98" s="54"/>
    </row>
    <row r="99">
      <c r="D99" s="54"/>
    </row>
    <row r="100">
      <c r="D100" s="54"/>
    </row>
    <row r="101">
      <c r="D101" s="54"/>
    </row>
    <row r="102">
      <c r="D102" s="54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985">
      <c r="E985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5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614</v>
      </c>
      <c r="B5" s="5" t="s">
        <v>615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616</v>
      </c>
      <c r="F8" s="20" t="s">
        <v>12</v>
      </c>
      <c r="G8" s="21" t="s">
        <v>617</v>
      </c>
      <c r="H8" s="20" t="s">
        <v>14</v>
      </c>
    </row>
    <row r="9" hidden="1">
      <c r="A9" s="52" t="s">
        <v>135</v>
      </c>
      <c r="B9" s="52" t="s">
        <v>136</v>
      </c>
      <c r="C9" s="52"/>
      <c r="D9" s="53">
        <v>3700.0</v>
      </c>
      <c r="E9" s="50">
        <f t="shared" ref="E9:E26" si="1">D9+400</f>
        <v>4100</v>
      </c>
      <c r="F9" s="50">
        <f t="shared" ref="F9:F26" si="2">E9*3%+E9</f>
        <v>4223</v>
      </c>
      <c r="G9" s="50">
        <f t="shared" ref="G9:G26" si="3">E9*4*0.8%*107%+E9*1.5%*107%+E9</f>
        <v>4306.189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135</v>
      </c>
      <c r="B10" s="52" t="s">
        <v>618</v>
      </c>
      <c r="C10" s="52"/>
      <c r="D10" s="53">
        <v>7200.0</v>
      </c>
      <c r="E10" s="26">
        <f t="shared" si="1"/>
        <v>7600</v>
      </c>
      <c r="F10" s="26">
        <f t="shared" si="2"/>
        <v>7828</v>
      </c>
      <c r="G10" s="26">
        <f t="shared" si="3"/>
        <v>7982.204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2" t="s">
        <v>619</v>
      </c>
      <c r="C11" s="36"/>
      <c r="D11" s="53">
        <v>4000.0</v>
      </c>
      <c r="E11" s="50">
        <f t="shared" si="1"/>
        <v>4400</v>
      </c>
      <c r="F11" s="50">
        <f t="shared" si="2"/>
        <v>4532</v>
      </c>
      <c r="G11" s="50">
        <f t="shared" si="3"/>
        <v>4621.276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58</v>
      </c>
      <c r="B12" s="52" t="s">
        <v>620</v>
      </c>
      <c r="C12" s="36"/>
      <c r="D12" s="53">
        <v>4350.0</v>
      </c>
      <c r="E12" s="50">
        <f t="shared" si="1"/>
        <v>4750</v>
      </c>
      <c r="F12" s="50">
        <f t="shared" si="2"/>
        <v>4892.5</v>
      </c>
      <c r="G12" s="50">
        <f t="shared" si="3"/>
        <v>4988.8775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58</v>
      </c>
      <c r="B13" s="52" t="s">
        <v>621</v>
      </c>
      <c r="C13" s="36"/>
      <c r="D13" s="53">
        <v>4900.0</v>
      </c>
      <c r="E13" s="50">
        <f t="shared" si="1"/>
        <v>5300</v>
      </c>
      <c r="F13" s="50">
        <f t="shared" si="2"/>
        <v>5459</v>
      </c>
      <c r="G13" s="50">
        <f t="shared" si="3"/>
        <v>5566.537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2" t="s">
        <v>130</v>
      </c>
      <c r="B14" s="23" t="s">
        <v>564</v>
      </c>
      <c r="C14" s="34"/>
      <c r="D14" s="90">
        <v>5150.0</v>
      </c>
      <c r="E14" s="26">
        <f t="shared" si="1"/>
        <v>5550</v>
      </c>
      <c r="F14" s="26">
        <f t="shared" si="2"/>
        <v>5716.5</v>
      </c>
      <c r="G14" s="26">
        <f t="shared" si="3"/>
        <v>5829.1095</v>
      </c>
      <c r="H14" s="57" t="s">
        <v>22</v>
      </c>
      <c r="I14" s="30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37" t="s">
        <v>622</v>
      </c>
      <c r="C15" s="62"/>
      <c r="D15" s="59">
        <v>4250.0</v>
      </c>
      <c r="E15" s="40">
        <f t="shared" si="1"/>
        <v>4650</v>
      </c>
      <c r="F15" s="40">
        <f t="shared" si="2"/>
        <v>4789.5</v>
      </c>
      <c r="G15" s="40">
        <f t="shared" si="3"/>
        <v>4883.8485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52" t="s">
        <v>45</v>
      </c>
      <c r="B16" s="37" t="s">
        <v>623</v>
      </c>
      <c r="C16" s="58"/>
      <c r="D16" s="59">
        <v>4300.0</v>
      </c>
      <c r="E16" s="26">
        <f t="shared" si="1"/>
        <v>4700</v>
      </c>
      <c r="F16" s="26">
        <f t="shared" si="2"/>
        <v>4841</v>
      </c>
      <c r="G16" s="26">
        <f t="shared" si="3"/>
        <v>4936.363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52" t="s">
        <v>104</v>
      </c>
      <c r="B17" s="37" t="s">
        <v>624</v>
      </c>
      <c r="C17" s="58"/>
      <c r="D17" s="59">
        <v>3400.0</v>
      </c>
      <c r="E17" s="40">
        <f t="shared" si="1"/>
        <v>3800</v>
      </c>
      <c r="F17" s="40">
        <f t="shared" si="2"/>
        <v>3914</v>
      </c>
      <c r="G17" s="40">
        <f t="shared" si="3"/>
        <v>3991.102</v>
      </c>
      <c r="H17" s="56" t="s">
        <v>31</v>
      </c>
      <c r="I17" s="29"/>
      <c r="J17" s="30"/>
      <c r="K17" s="30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2" t="s">
        <v>282</v>
      </c>
      <c r="B18" s="23" t="s">
        <v>625</v>
      </c>
      <c r="C18" s="42"/>
      <c r="D18" s="90">
        <v>3200.0</v>
      </c>
      <c r="E18" s="26">
        <f t="shared" si="1"/>
        <v>3600</v>
      </c>
      <c r="F18" s="26">
        <f t="shared" si="2"/>
        <v>3708</v>
      </c>
      <c r="G18" s="26">
        <f t="shared" si="3"/>
        <v>3781.044</v>
      </c>
      <c r="H18" s="56" t="s">
        <v>31</v>
      </c>
      <c r="I18" s="7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2" t="s">
        <v>63</v>
      </c>
      <c r="B19" s="23" t="s">
        <v>626</v>
      </c>
      <c r="C19" s="42"/>
      <c r="D19" s="90">
        <v>2950.0</v>
      </c>
      <c r="E19" s="26">
        <f t="shared" si="1"/>
        <v>3350</v>
      </c>
      <c r="F19" s="26">
        <f t="shared" si="2"/>
        <v>3450.5</v>
      </c>
      <c r="G19" s="26">
        <f t="shared" si="3"/>
        <v>3518.4715</v>
      </c>
      <c r="H19" s="92" t="s">
        <v>22</v>
      </c>
      <c r="I19" s="30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22" t="s">
        <v>137</v>
      </c>
      <c r="B20" s="23" t="s">
        <v>627</v>
      </c>
      <c r="C20" s="42"/>
      <c r="D20" s="90">
        <v>2750.0</v>
      </c>
      <c r="E20" s="26">
        <f t="shared" si="1"/>
        <v>3150</v>
      </c>
      <c r="F20" s="26">
        <f t="shared" si="2"/>
        <v>3244.5</v>
      </c>
      <c r="G20" s="26">
        <f t="shared" si="3"/>
        <v>3308.4135</v>
      </c>
      <c r="H20" s="91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2" t="s">
        <v>20</v>
      </c>
      <c r="B21" s="23" t="s">
        <v>628</v>
      </c>
      <c r="C21" s="42"/>
      <c r="D21" s="90">
        <v>2800.0</v>
      </c>
      <c r="E21" s="26">
        <f t="shared" si="1"/>
        <v>3200</v>
      </c>
      <c r="F21" s="26">
        <f t="shared" si="2"/>
        <v>3296</v>
      </c>
      <c r="G21" s="26">
        <f t="shared" si="3"/>
        <v>3360.928</v>
      </c>
      <c r="H21" s="91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2" t="s">
        <v>20</v>
      </c>
      <c r="B22" s="23" t="s">
        <v>582</v>
      </c>
      <c r="C22" s="42"/>
      <c r="D22" s="90">
        <v>2900.0</v>
      </c>
      <c r="E22" s="26">
        <f t="shared" si="1"/>
        <v>3300</v>
      </c>
      <c r="F22" s="26">
        <f t="shared" si="2"/>
        <v>3399</v>
      </c>
      <c r="G22" s="26">
        <f t="shared" si="3"/>
        <v>3465.957</v>
      </c>
      <c r="H22" s="91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2" t="s">
        <v>20</v>
      </c>
      <c r="B23" s="23" t="s">
        <v>629</v>
      </c>
      <c r="C23" s="42"/>
      <c r="D23" s="90">
        <v>2650.0</v>
      </c>
      <c r="E23" s="26">
        <f t="shared" si="1"/>
        <v>3050</v>
      </c>
      <c r="F23" s="26">
        <f t="shared" si="2"/>
        <v>3141.5</v>
      </c>
      <c r="G23" s="26">
        <f t="shared" si="3"/>
        <v>3203.3845</v>
      </c>
      <c r="H23" s="91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35</v>
      </c>
      <c r="B24" s="37" t="s">
        <v>572</v>
      </c>
      <c r="C24" s="58"/>
      <c r="D24" s="59">
        <v>2700.0</v>
      </c>
      <c r="E24" s="26">
        <f t="shared" si="1"/>
        <v>3100</v>
      </c>
      <c r="F24" s="26">
        <f t="shared" si="2"/>
        <v>3193</v>
      </c>
      <c r="G24" s="40">
        <f t="shared" si="3"/>
        <v>3255.899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35</v>
      </c>
      <c r="B25" s="52" t="s">
        <v>573</v>
      </c>
      <c r="C25" s="48"/>
      <c r="D25" s="61">
        <v>2950.0</v>
      </c>
      <c r="E25" s="50">
        <f t="shared" si="1"/>
        <v>3350</v>
      </c>
      <c r="F25" s="50">
        <f t="shared" si="2"/>
        <v>3450.5</v>
      </c>
      <c r="G25" s="50">
        <f t="shared" si="3"/>
        <v>3518.4715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311</v>
      </c>
      <c r="B26" s="52" t="s">
        <v>630</v>
      </c>
      <c r="C26" s="48"/>
      <c r="D26" s="61">
        <v>3250.0</v>
      </c>
      <c r="E26" s="50">
        <f t="shared" si="1"/>
        <v>3650</v>
      </c>
      <c r="F26" s="50">
        <f t="shared" si="2"/>
        <v>3759.5</v>
      </c>
      <c r="G26" s="50">
        <f t="shared" si="3"/>
        <v>3833.5585</v>
      </c>
      <c r="H26" s="56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68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976">
      <c r="E976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631</v>
      </c>
      <c r="B5" s="5" t="s">
        <v>632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633</v>
      </c>
      <c r="F8" s="20" t="s">
        <v>12</v>
      </c>
      <c r="G8" s="21" t="s">
        <v>634</v>
      </c>
      <c r="H8" s="20" t="s">
        <v>14</v>
      </c>
    </row>
    <row r="9">
      <c r="A9" s="22" t="s">
        <v>130</v>
      </c>
      <c r="B9" s="23" t="s">
        <v>564</v>
      </c>
      <c r="C9" s="42"/>
      <c r="D9" s="90">
        <v>5600.0</v>
      </c>
      <c r="E9" s="26">
        <f t="shared" ref="E9:E11" si="1">D9+400</f>
        <v>6000</v>
      </c>
      <c r="F9" s="26">
        <f t="shared" ref="F9:F11" si="2">E9*3%+E9</f>
        <v>6180</v>
      </c>
      <c r="G9" s="26">
        <f t="shared" ref="G9:G11" si="3">E9*4*0.8%*107%+E9*1.5%*107%+E9</f>
        <v>6301.74</v>
      </c>
      <c r="H9" s="91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45</v>
      </c>
      <c r="B10" s="23" t="s">
        <v>635</v>
      </c>
      <c r="C10" s="42"/>
      <c r="D10" s="90">
        <v>5200.0</v>
      </c>
      <c r="E10" s="26">
        <f t="shared" si="1"/>
        <v>5600</v>
      </c>
      <c r="F10" s="26">
        <f t="shared" si="2"/>
        <v>5768</v>
      </c>
      <c r="G10" s="26">
        <f t="shared" si="3"/>
        <v>5881.624</v>
      </c>
      <c r="H10" s="91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20</v>
      </c>
      <c r="B11" s="23" t="s">
        <v>594</v>
      </c>
      <c r="C11" s="34"/>
      <c r="D11" s="90">
        <v>3750.0</v>
      </c>
      <c r="E11" s="26">
        <f t="shared" si="1"/>
        <v>4150</v>
      </c>
      <c r="F11" s="26">
        <f t="shared" si="2"/>
        <v>4274.5</v>
      </c>
      <c r="G11" s="26">
        <f t="shared" si="3"/>
        <v>4358.7035</v>
      </c>
      <c r="H11" s="91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7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7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7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2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29"/>
      <c r="D21" s="84"/>
      <c r="E21" s="138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B24" s="47"/>
      <c r="C24" s="43"/>
      <c r="D24" s="66"/>
      <c r="E24" s="44"/>
      <c r="F24" s="45"/>
      <c r="G24" s="45"/>
      <c r="H24" s="67"/>
    </row>
    <row r="25">
      <c r="A25" s="47"/>
      <c r="B25" s="47"/>
      <c r="C25" s="43"/>
      <c r="D25" s="66"/>
      <c r="E25" s="44"/>
      <c r="F25" s="45"/>
      <c r="G25" s="45"/>
      <c r="H25" s="67"/>
    </row>
    <row r="26">
      <c r="A26" s="47"/>
      <c r="B26" s="47"/>
      <c r="C26" s="43"/>
      <c r="D26" s="66"/>
      <c r="E26" s="44"/>
      <c r="F26" s="45"/>
      <c r="G26" s="45"/>
      <c r="H26" s="67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68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D72" s="54"/>
      <c r="E72" s="44"/>
    </row>
    <row r="73">
      <c r="D73" s="54"/>
      <c r="E73" s="44"/>
    </row>
    <row r="74">
      <c r="D74" s="54"/>
      <c r="E74" s="44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</row>
    <row r="83">
      <c r="D83" s="54"/>
    </row>
    <row r="84">
      <c r="D84" s="54"/>
    </row>
    <row r="85">
      <c r="D85" s="54"/>
    </row>
    <row r="86">
      <c r="D86" s="54"/>
    </row>
    <row r="87">
      <c r="D87" s="54"/>
    </row>
    <row r="88">
      <c r="D88" s="54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971">
      <c r="E971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2.5"/>
    <col customWidth="1" min="7" max="7" width="12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15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636</v>
      </c>
      <c r="B5" s="5" t="s">
        <v>637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638</v>
      </c>
      <c r="F8" s="20" t="s">
        <v>12</v>
      </c>
      <c r="G8" s="21" t="s">
        <v>639</v>
      </c>
      <c r="H8" s="20" t="s">
        <v>14</v>
      </c>
    </row>
    <row r="9">
      <c r="A9" s="52" t="s">
        <v>135</v>
      </c>
      <c r="B9" s="37" t="s">
        <v>640</v>
      </c>
      <c r="C9" s="62"/>
      <c r="D9" s="59">
        <v>6500.0</v>
      </c>
      <c r="E9" s="40">
        <f t="shared" ref="E9:E22" si="1">D9+400</f>
        <v>6900</v>
      </c>
      <c r="F9" s="40">
        <f t="shared" ref="F9:F22" si="2">E9*3%+E9</f>
        <v>7107</v>
      </c>
      <c r="G9" s="40">
        <f t="shared" ref="G9:G22" si="3">E9*4*0.8%*107%+E9*1.5%*107%+E9</f>
        <v>7247.001</v>
      </c>
      <c r="H9" s="139">
        <v>25.0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63</v>
      </c>
      <c r="B10" s="37" t="s">
        <v>641</v>
      </c>
      <c r="C10" s="62"/>
      <c r="D10" s="59">
        <v>2300.0</v>
      </c>
      <c r="E10" s="40">
        <f t="shared" si="1"/>
        <v>2700</v>
      </c>
      <c r="F10" s="40">
        <f t="shared" si="2"/>
        <v>2781</v>
      </c>
      <c r="G10" s="40">
        <f t="shared" si="3"/>
        <v>2835.783</v>
      </c>
      <c r="H10" s="139">
        <v>4725.0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63</v>
      </c>
      <c r="B11" s="37" t="s">
        <v>570</v>
      </c>
      <c r="C11" s="62"/>
      <c r="D11" s="59">
        <v>2750.0</v>
      </c>
      <c r="E11" s="40">
        <f t="shared" si="1"/>
        <v>3150</v>
      </c>
      <c r="F11" s="40">
        <f t="shared" si="2"/>
        <v>3244.5</v>
      </c>
      <c r="G11" s="40">
        <f t="shared" si="3"/>
        <v>3308.4135</v>
      </c>
      <c r="H11" s="140">
        <v>26.0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2" t="s">
        <v>137</v>
      </c>
      <c r="B12" s="23" t="s">
        <v>642</v>
      </c>
      <c r="C12" s="42"/>
      <c r="D12" s="90">
        <v>2150.0</v>
      </c>
      <c r="E12" s="26">
        <f t="shared" si="1"/>
        <v>2550</v>
      </c>
      <c r="F12" s="26">
        <f t="shared" si="2"/>
        <v>2626.5</v>
      </c>
      <c r="G12" s="26">
        <f t="shared" si="3"/>
        <v>2678.2395</v>
      </c>
      <c r="H12" s="139">
        <v>25.0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2" t="s">
        <v>137</v>
      </c>
      <c r="B13" s="23" t="s">
        <v>605</v>
      </c>
      <c r="C13" s="42"/>
      <c r="D13" s="90">
        <v>2700.0</v>
      </c>
      <c r="E13" s="26">
        <f t="shared" si="1"/>
        <v>3100</v>
      </c>
      <c r="F13" s="26">
        <f t="shared" si="2"/>
        <v>3193</v>
      </c>
      <c r="G13" s="26">
        <f t="shared" si="3"/>
        <v>3255.899</v>
      </c>
      <c r="H13" s="139">
        <v>25.0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2" t="s">
        <v>20</v>
      </c>
      <c r="B14" s="23" t="s">
        <v>582</v>
      </c>
      <c r="C14" s="33"/>
      <c r="D14" s="90">
        <v>2900.0</v>
      </c>
      <c r="E14" s="26">
        <f t="shared" si="1"/>
        <v>3300</v>
      </c>
      <c r="F14" s="26">
        <f t="shared" si="2"/>
        <v>3399</v>
      </c>
      <c r="G14" s="26">
        <f t="shared" si="3"/>
        <v>3465.957</v>
      </c>
      <c r="H14" s="139">
        <v>25.0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2" t="s">
        <v>20</v>
      </c>
      <c r="B15" s="23" t="s">
        <v>208</v>
      </c>
      <c r="C15" s="24"/>
      <c r="D15" s="90">
        <v>2850.0</v>
      </c>
      <c r="E15" s="26">
        <f t="shared" si="1"/>
        <v>3250</v>
      </c>
      <c r="F15" s="26">
        <f t="shared" si="2"/>
        <v>3347.5</v>
      </c>
      <c r="G15" s="26">
        <f t="shared" si="3"/>
        <v>3413.4425</v>
      </c>
      <c r="H15" s="91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2" t="s">
        <v>20</v>
      </c>
      <c r="B16" s="23" t="s">
        <v>643</v>
      </c>
      <c r="C16" s="24"/>
      <c r="D16" s="90">
        <v>3000.0</v>
      </c>
      <c r="E16" s="26">
        <f t="shared" si="1"/>
        <v>3400</v>
      </c>
      <c r="F16" s="26">
        <f t="shared" si="2"/>
        <v>3502</v>
      </c>
      <c r="G16" s="26">
        <f t="shared" si="3"/>
        <v>3570.986</v>
      </c>
      <c r="H16" s="91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2" t="s">
        <v>25</v>
      </c>
      <c r="B17" s="23" t="s">
        <v>610</v>
      </c>
      <c r="C17" s="34"/>
      <c r="D17" s="90">
        <v>2500.0</v>
      </c>
      <c r="E17" s="26">
        <f t="shared" si="1"/>
        <v>2900</v>
      </c>
      <c r="F17" s="26">
        <f t="shared" si="2"/>
        <v>2987</v>
      </c>
      <c r="G17" s="26">
        <f t="shared" si="3"/>
        <v>3045.841</v>
      </c>
      <c r="H17" s="91" t="s">
        <v>378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2" t="s">
        <v>25</v>
      </c>
      <c r="B18" s="23" t="s">
        <v>610</v>
      </c>
      <c r="C18" s="34"/>
      <c r="D18" s="90">
        <v>2800.0</v>
      </c>
      <c r="E18" s="26">
        <f t="shared" si="1"/>
        <v>3200</v>
      </c>
      <c r="F18" s="26">
        <f t="shared" si="2"/>
        <v>3296</v>
      </c>
      <c r="G18" s="26">
        <f t="shared" si="3"/>
        <v>3360.928</v>
      </c>
      <c r="H18" s="92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32" t="s">
        <v>37</v>
      </c>
      <c r="B19" s="23" t="s">
        <v>608</v>
      </c>
      <c r="C19" s="34"/>
      <c r="D19" s="90">
        <v>2400.0</v>
      </c>
      <c r="E19" s="26">
        <f t="shared" si="1"/>
        <v>2800</v>
      </c>
      <c r="F19" s="26">
        <f t="shared" si="2"/>
        <v>2884</v>
      </c>
      <c r="G19" s="26">
        <f t="shared" si="3"/>
        <v>2940.812</v>
      </c>
      <c r="H19" s="132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2" t="s">
        <v>37</v>
      </c>
      <c r="B20" s="23" t="s">
        <v>609</v>
      </c>
      <c r="C20" s="34"/>
      <c r="D20" s="90">
        <v>2600.0</v>
      </c>
      <c r="E20" s="26">
        <f t="shared" si="1"/>
        <v>3000</v>
      </c>
      <c r="F20" s="26">
        <f t="shared" si="2"/>
        <v>3090</v>
      </c>
      <c r="G20" s="26">
        <f t="shared" si="3"/>
        <v>3150.87</v>
      </c>
      <c r="H20" s="132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2" t="s">
        <v>73</v>
      </c>
      <c r="B21" s="23" t="s">
        <v>611</v>
      </c>
      <c r="C21" s="24"/>
      <c r="D21" s="90">
        <v>2950.0</v>
      </c>
      <c r="E21" s="26">
        <f t="shared" si="1"/>
        <v>3350</v>
      </c>
      <c r="F21" s="26">
        <f t="shared" si="2"/>
        <v>3450.5</v>
      </c>
      <c r="G21" s="26">
        <f t="shared" si="3"/>
        <v>3518.4715</v>
      </c>
      <c r="H21" s="92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2" t="s">
        <v>369</v>
      </c>
      <c r="B22" s="23" t="s">
        <v>644</v>
      </c>
      <c r="C22" s="24"/>
      <c r="D22" s="90">
        <v>2750.0</v>
      </c>
      <c r="E22" s="26">
        <f t="shared" si="1"/>
        <v>3150</v>
      </c>
      <c r="F22" s="26">
        <f t="shared" si="2"/>
        <v>3244.5</v>
      </c>
      <c r="G22" s="26">
        <f t="shared" si="3"/>
        <v>3308.4135</v>
      </c>
      <c r="H22" s="92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8"/>
      <c r="D23" s="81"/>
      <c r="E23" s="81"/>
      <c r="F23" s="81"/>
      <c r="G23" s="82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1"/>
      <c r="E24" s="81"/>
      <c r="F24" s="81"/>
      <c r="G24" s="82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99"/>
      <c r="D25" s="81"/>
      <c r="E25" s="81"/>
      <c r="F25" s="81"/>
      <c r="G25" s="82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99"/>
      <c r="D26" s="81"/>
      <c r="E26" s="81"/>
      <c r="F26" s="81"/>
      <c r="G26" s="82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1"/>
      <c r="E27" s="81"/>
      <c r="F27" s="81"/>
      <c r="G27" s="82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9"/>
      <c r="D28" s="81"/>
      <c r="E28" s="81"/>
      <c r="F28" s="81"/>
      <c r="G28" s="82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B29" s="47"/>
      <c r="C29" s="43"/>
      <c r="D29" s="44"/>
      <c r="E29" s="45"/>
      <c r="F29" s="45"/>
      <c r="G29" s="67"/>
    </row>
    <row r="30">
      <c r="A30" s="47"/>
      <c r="B30" s="47"/>
      <c r="C30" s="43"/>
      <c r="D30" s="44"/>
      <c r="E30" s="45"/>
      <c r="F30" s="45"/>
      <c r="G30" s="67"/>
    </row>
    <row r="31">
      <c r="A31" s="47"/>
      <c r="B31" s="47"/>
      <c r="C31" s="43"/>
      <c r="D31" s="44"/>
      <c r="E31" s="45"/>
      <c r="F31" s="45"/>
      <c r="G31" s="67"/>
    </row>
    <row r="32">
      <c r="C32" s="43"/>
      <c r="D32" s="44"/>
      <c r="E32" s="45"/>
      <c r="F32" s="45"/>
      <c r="G32" s="46"/>
    </row>
    <row r="33">
      <c r="C33" s="43"/>
      <c r="D33" s="44"/>
      <c r="E33" s="68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  <c r="E68" s="45"/>
      <c r="F68" s="45"/>
      <c r="G68" s="46"/>
    </row>
    <row r="69">
      <c r="C69" s="43"/>
      <c r="D69" s="44"/>
      <c r="E69" s="45"/>
      <c r="F69" s="45"/>
      <c r="G69" s="46"/>
    </row>
    <row r="70">
      <c r="C70" s="43"/>
      <c r="D70" s="44"/>
      <c r="E70" s="45"/>
      <c r="F70" s="45"/>
      <c r="G70" s="46"/>
    </row>
    <row r="71">
      <c r="C71" s="43"/>
      <c r="D71" s="44"/>
      <c r="E71" s="45"/>
      <c r="F71" s="45"/>
      <c r="G71" s="46"/>
    </row>
    <row r="72">
      <c r="C72" s="43"/>
      <c r="D72" s="44"/>
      <c r="E72" s="45"/>
      <c r="F72" s="45"/>
      <c r="G72" s="46"/>
    </row>
    <row r="73">
      <c r="C73" s="43"/>
      <c r="D73" s="44"/>
      <c r="E73" s="45"/>
      <c r="F73" s="45"/>
      <c r="G73" s="46"/>
    </row>
    <row r="74">
      <c r="C74" s="43"/>
      <c r="D74" s="44"/>
      <c r="E74" s="45"/>
      <c r="F74" s="45"/>
      <c r="G74" s="46"/>
    </row>
    <row r="75">
      <c r="C75" s="43"/>
      <c r="D75" s="44"/>
      <c r="E75" s="45"/>
      <c r="F75" s="45"/>
      <c r="G75" s="46"/>
    </row>
    <row r="76">
      <c r="C76" s="43"/>
      <c r="D76" s="44"/>
      <c r="E76" s="45"/>
      <c r="F76" s="45"/>
      <c r="G76" s="46"/>
    </row>
    <row r="77">
      <c r="C77" s="43"/>
      <c r="D77" s="44"/>
    </row>
    <row r="78">
      <c r="C78" s="43"/>
      <c r="D78" s="44"/>
    </row>
    <row r="79">
      <c r="C79" s="43"/>
      <c r="D79" s="44"/>
    </row>
    <row r="80">
      <c r="C80" s="43"/>
      <c r="D80" s="44"/>
    </row>
    <row r="81">
      <c r="C81" s="43"/>
      <c r="D81" s="44"/>
    </row>
    <row r="82">
      <c r="C82" s="43"/>
      <c r="D82" s="44"/>
    </row>
    <row r="83">
      <c r="C83" s="43"/>
      <c r="D83" s="44"/>
    </row>
    <row r="84">
      <c r="C84" s="43"/>
      <c r="D84" s="44"/>
    </row>
    <row r="85">
      <c r="C85" s="43"/>
      <c r="D85" s="44"/>
    </row>
    <row r="86">
      <c r="C86" s="43"/>
      <c r="D86" s="44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  <c r="D976" s="44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645</v>
      </c>
      <c r="B5" s="5" t="s">
        <v>646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2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647</v>
      </c>
      <c r="F8" s="20" t="s">
        <v>12</v>
      </c>
      <c r="G8" s="21" t="s">
        <v>648</v>
      </c>
      <c r="H8" s="20" t="s">
        <v>14</v>
      </c>
    </row>
    <row r="9">
      <c r="A9" s="32" t="s">
        <v>45</v>
      </c>
      <c r="B9" s="23" t="s">
        <v>537</v>
      </c>
      <c r="C9" s="141"/>
      <c r="D9" s="90">
        <v>4950.0</v>
      </c>
      <c r="E9" s="26">
        <f t="shared" ref="E9:E16" si="1">D9+400</f>
        <v>5350</v>
      </c>
      <c r="F9" s="26">
        <f t="shared" ref="F9:F16" si="2">E9*3%+E9</f>
        <v>5510.5</v>
      </c>
      <c r="G9" s="26">
        <f t="shared" ref="G9:G16" si="3">E9*4*0.8%*107%+E9*1.5%*107%+E9</f>
        <v>5619.0515</v>
      </c>
      <c r="H9" s="92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63</v>
      </c>
      <c r="B10" s="23" t="s">
        <v>570</v>
      </c>
      <c r="C10" s="141"/>
      <c r="D10" s="90">
        <v>2900.0</v>
      </c>
      <c r="E10" s="26">
        <f t="shared" si="1"/>
        <v>3300</v>
      </c>
      <c r="F10" s="26">
        <f t="shared" si="2"/>
        <v>3399</v>
      </c>
      <c r="G10" s="26">
        <f t="shared" si="3"/>
        <v>3465.957</v>
      </c>
      <c r="H10" s="92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137</v>
      </c>
      <c r="B11" s="23" t="s">
        <v>642</v>
      </c>
      <c r="C11" s="141"/>
      <c r="D11" s="90">
        <v>2600.0</v>
      </c>
      <c r="E11" s="26">
        <f t="shared" si="1"/>
        <v>3000</v>
      </c>
      <c r="F11" s="26">
        <f t="shared" si="2"/>
        <v>3090</v>
      </c>
      <c r="G11" s="26">
        <f t="shared" si="3"/>
        <v>3150.87</v>
      </c>
      <c r="H11" s="92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20</v>
      </c>
      <c r="B12" s="37" t="s">
        <v>594</v>
      </c>
      <c r="C12" s="142"/>
      <c r="D12" s="59">
        <v>3200.0</v>
      </c>
      <c r="E12" s="26">
        <f t="shared" si="1"/>
        <v>3600</v>
      </c>
      <c r="F12" s="26">
        <f t="shared" si="2"/>
        <v>3708</v>
      </c>
      <c r="G12" s="40">
        <f t="shared" si="3"/>
        <v>3781.044</v>
      </c>
      <c r="H12" s="60" t="s">
        <v>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20</v>
      </c>
      <c r="B13" s="34" t="s">
        <v>208</v>
      </c>
      <c r="C13" s="143"/>
      <c r="D13" s="90">
        <v>3000.0</v>
      </c>
      <c r="E13" s="26">
        <f t="shared" si="1"/>
        <v>3400</v>
      </c>
      <c r="F13" s="26">
        <f t="shared" si="2"/>
        <v>3502</v>
      </c>
      <c r="G13" s="26">
        <f t="shared" si="3"/>
        <v>3570.986</v>
      </c>
      <c r="H13" s="91" t="s">
        <v>47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20</v>
      </c>
      <c r="B14" s="23" t="s">
        <v>649</v>
      </c>
      <c r="C14" s="143"/>
      <c r="D14" s="90">
        <v>3250.0</v>
      </c>
      <c r="E14" s="26">
        <f t="shared" si="1"/>
        <v>3650</v>
      </c>
      <c r="F14" s="26">
        <f t="shared" si="2"/>
        <v>3759.5</v>
      </c>
      <c r="G14" s="26">
        <f t="shared" si="3"/>
        <v>3833.5585</v>
      </c>
      <c r="H14" s="91" t="s">
        <v>47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32" t="s">
        <v>20</v>
      </c>
      <c r="B15" s="34" t="s">
        <v>650</v>
      </c>
      <c r="C15" s="141"/>
      <c r="D15" s="93">
        <v>3600.0</v>
      </c>
      <c r="E15" s="26">
        <f t="shared" si="1"/>
        <v>4000</v>
      </c>
      <c r="F15" s="26">
        <f t="shared" si="2"/>
        <v>4120</v>
      </c>
      <c r="G15" s="26">
        <f t="shared" si="3"/>
        <v>4201.16</v>
      </c>
      <c r="H15" s="91" t="s">
        <v>47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2" t="s">
        <v>146</v>
      </c>
      <c r="B16" s="23" t="s">
        <v>651</v>
      </c>
      <c r="C16" s="144"/>
      <c r="D16" s="93">
        <v>2950.0</v>
      </c>
      <c r="E16" s="26">
        <f t="shared" si="1"/>
        <v>3350</v>
      </c>
      <c r="F16" s="26">
        <f t="shared" si="2"/>
        <v>3450.5</v>
      </c>
      <c r="G16" s="26">
        <f t="shared" si="3"/>
        <v>3518.4715</v>
      </c>
      <c r="H16" s="92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145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145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146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29"/>
      <c r="C20" s="146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146"/>
      <c r="D21" s="84"/>
      <c r="E21" s="138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146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146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B24" s="47"/>
      <c r="C24" s="147"/>
      <c r="D24" s="66"/>
      <c r="E24" s="44"/>
      <c r="F24" s="45"/>
      <c r="G24" s="45"/>
      <c r="H24" s="67"/>
    </row>
    <row r="25">
      <c r="A25" s="47"/>
      <c r="B25" s="47"/>
      <c r="C25" s="147"/>
      <c r="D25" s="66"/>
      <c r="E25" s="44"/>
      <c r="F25" s="45"/>
      <c r="G25" s="45"/>
      <c r="H25" s="67"/>
    </row>
    <row r="26">
      <c r="A26" s="47"/>
      <c r="B26" s="47"/>
      <c r="C26" s="147"/>
      <c r="D26" s="66"/>
      <c r="E26" s="44"/>
      <c r="F26" s="45"/>
      <c r="G26" s="45"/>
      <c r="H26" s="67"/>
    </row>
    <row r="27">
      <c r="C27" s="147"/>
      <c r="D27" s="54"/>
      <c r="E27" s="44"/>
      <c r="F27" s="45"/>
      <c r="G27" s="45"/>
      <c r="H27" s="46"/>
    </row>
    <row r="28">
      <c r="C28" s="147"/>
      <c r="D28" s="54"/>
      <c r="E28" s="44"/>
      <c r="F28" s="68"/>
      <c r="G28" s="45"/>
      <c r="H28" s="46"/>
    </row>
    <row r="29">
      <c r="C29" s="147"/>
      <c r="D29" s="54"/>
      <c r="E29" s="44"/>
      <c r="F29" s="45"/>
      <c r="G29" s="45"/>
      <c r="H29" s="46"/>
    </row>
    <row r="30">
      <c r="C30" s="147"/>
      <c r="D30" s="54"/>
      <c r="E30" s="44"/>
      <c r="F30" s="45"/>
      <c r="G30" s="45"/>
      <c r="H30" s="46"/>
    </row>
    <row r="31">
      <c r="C31" s="147"/>
      <c r="D31" s="54"/>
      <c r="E31" s="44"/>
      <c r="F31" s="45"/>
      <c r="G31" s="45"/>
      <c r="H31" s="46"/>
    </row>
    <row r="32">
      <c r="C32" s="147"/>
      <c r="D32" s="54"/>
      <c r="E32" s="44"/>
      <c r="F32" s="45"/>
      <c r="G32" s="45"/>
      <c r="H32" s="46"/>
    </row>
    <row r="33">
      <c r="C33" s="147"/>
      <c r="D33" s="54"/>
      <c r="E33" s="44"/>
      <c r="F33" s="45"/>
      <c r="G33" s="45"/>
      <c r="H33" s="46"/>
    </row>
    <row r="34">
      <c r="C34" s="147"/>
      <c r="D34" s="54"/>
      <c r="E34" s="44"/>
      <c r="F34" s="45"/>
      <c r="G34" s="45"/>
      <c r="H34" s="46"/>
    </row>
    <row r="35">
      <c r="C35" s="147"/>
      <c r="D35" s="54"/>
      <c r="E35" s="44"/>
      <c r="F35" s="45"/>
      <c r="G35" s="45"/>
      <c r="H35" s="46"/>
    </row>
    <row r="36">
      <c r="C36" s="147"/>
      <c r="D36" s="54"/>
      <c r="E36" s="44"/>
      <c r="F36" s="45"/>
      <c r="G36" s="45"/>
      <c r="H36" s="46"/>
    </row>
    <row r="37">
      <c r="C37" s="147"/>
      <c r="D37" s="54"/>
      <c r="E37" s="44"/>
      <c r="F37" s="45"/>
      <c r="G37" s="45"/>
      <c r="H37" s="46"/>
    </row>
    <row r="38">
      <c r="C38" s="147"/>
      <c r="D38" s="54"/>
      <c r="E38" s="44"/>
      <c r="F38" s="45"/>
      <c r="G38" s="45"/>
      <c r="H38" s="46"/>
    </row>
    <row r="39">
      <c r="C39" s="147"/>
      <c r="D39" s="54"/>
      <c r="E39" s="44"/>
      <c r="F39" s="45"/>
      <c r="G39" s="45"/>
      <c r="H39" s="46"/>
    </row>
    <row r="40">
      <c r="C40" s="147"/>
      <c r="D40" s="54"/>
      <c r="E40" s="44"/>
      <c r="F40" s="45"/>
      <c r="G40" s="45"/>
      <c r="H40" s="46"/>
    </row>
    <row r="41">
      <c r="C41" s="147"/>
      <c r="D41" s="54"/>
      <c r="E41" s="44"/>
      <c r="F41" s="45"/>
      <c r="G41" s="45"/>
      <c r="H41" s="46"/>
    </row>
    <row r="42">
      <c r="C42" s="147"/>
      <c r="D42" s="54"/>
      <c r="E42" s="44"/>
      <c r="F42" s="45"/>
      <c r="G42" s="45"/>
      <c r="H42" s="46"/>
    </row>
    <row r="43">
      <c r="C43" s="147"/>
      <c r="D43" s="54"/>
      <c r="E43" s="44"/>
      <c r="F43" s="45"/>
      <c r="G43" s="45"/>
      <c r="H43" s="46"/>
    </row>
    <row r="44">
      <c r="C44" s="147"/>
      <c r="D44" s="54"/>
      <c r="E44" s="44"/>
      <c r="F44" s="45"/>
      <c r="G44" s="45"/>
      <c r="H44" s="46"/>
    </row>
    <row r="45">
      <c r="C45" s="147"/>
      <c r="D45" s="54"/>
      <c r="E45" s="44"/>
      <c r="F45" s="45"/>
      <c r="G45" s="45"/>
      <c r="H45" s="46"/>
    </row>
    <row r="46">
      <c r="C46" s="147"/>
      <c r="D46" s="54"/>
      <c r="E46" s="44"/>
      <c r="F46" s="45"/>
      <c r="G46" s="45"/>
      <c r="H46" s="46"/>
    </row>
    <row r="47">
      <c r="C47" s="147"/>
      <c r="D47" s="54"/>
      <c r="E47" s="44"/>
      <c r="F47" s="45"/>
      <c r="G47" s="45"/>
      <c r="H47" s="46"/>
    </row>
    <row r="48">
      <c r="C48" s="147"/>
      <c r="D48" s="54"/>
      <c r="E48" s="44"/>
      <c r="F48" s="45"/>
      <c r="G48" s="45"/>
      <c r="H48" s="46"/>
    </row>
    <row r="49">
      <c r="C49" s="147"/>
      <c r="D49" s="54"/>
      <c r="E49" s="44"/>
      <c r="F49" s="45"/>
      <c r="G49" s="45"/>
      <c r="H49" s="46"/>
    </row>
    <row r="50">
      <c r="C50" s="147"/>
      <c r="D50" s="54"/>
      <c r="E50" s="44"/>
      <c r="F50" s="45"/>
      <c r="G50" s="45"/>
      <c r="H50" s="46"/>
    </row>
    <row r="51">
      <c r="C51" s="147"/>
      <c r="D51" s="54"/>
      <c r="E51" s="44"/>
      <c r="F51" s="45"/>
      <c r="G51" s="45"/>
      <c r="H51" s="46"/>
    </row>
    <row r="52">
      <c r="C52" s="147"/>
      <c r="D52" s="54"/>
      <c r="E52" s="44"/>
      <c r="F52" s="45"/>
      <c r="G52" s="45"/>
      <c r="H52" s="46"/>
    </row>
    <row r="53">
      <c r="C53" s="147"/>
      <c r="D53" s="54"/>
      <c r="E53" s="44"/>
      <c r="F53" s="45"/>
      <c r="G53" s="45"/>
      <c r="H53" s="46"/>
    </row>
    <row r="54">
      <c r="C54" s="147"/>
      <c r="D54" s="54"/>
      <c r="E54" s="44"/>
      <c r="F54" s="45"/>
      <c r="G54" s="45"/>
      <c r="H54" s="46"/>
    </row>
    <row r="55">
      <c r="C55" s="147"/>
      <c r="D55" s="54"/>
      <c r="E55" s="44"/>
      <c r="F55" s="45"/>
      <c r="G55" s="45"/>
      <c r="H55" s="46"/>
    </row>
    <row r="56">
      <c r="C56" s="147"/>
      <c r="D56" s="54"/>
      <c r="E56" s="44"/>
      <c r="F56" s="45"/>
      <c r="G56" s="45"/>
      <c r="H56" s="46"/>
    </row>
    <row r="57">
      <c r="C57" s="147"/>
      <c r="D57" s="54"/>
      <c r="E57" s="44"/>
      <c r="F57" s="45"/>
      <c r="G57" s="45"/>
      <c r="H57" s="46"/>
    </row>
    <row r="58">
      <c r="C58" s="147"/>
      <c r="D58" s="54"/>
      <c r="E58" s="44"/>
      <c r="F58" s="45"/>
      <c r="G58" s="45"/>
      <c r="H58" s="46"/>
    </row>
    <row r="59">
      <c r="C59" s="147"/>
      <c r="D59" s="54"/>
      <c r="E59" s="44"/>
      <c r="F59" s="45"/>
      <c r="G59" s="45"/>
      <c r="H59" s="46"/>
    </row>
    <row r="60">
      <c r="C60" s="147"/>
      <c r="D60" s="54"/>
      <c r="E60" s="44"/>
      <c r="F60" s="45"/>
      <c r="G60" s="45"/>
      <c r="H60" s="46"/>
    </row>
    <row r="61">
      <c r="C61" s="147"/>
      <c r="D61" s="54"/>
      <c r="E61" s="44"/>
      <c r="F61" s="45"/>
      <c r="G61" s="45"/>
      <c r="H61" s="46"/>
    </row>
    <row r="62">
      <c r="C62" s="147"/>
      <c r="D62" s="54"/>
      <c r="E62" s="44"/>
      <c r="F62" s="45"/>
      <c r="G62" s="45"/>
      <c r="H62" s="46"/>
    </row>
    <row r="63">
      <c r="C63" s="147"/>
      <c r="D63" s="54"/>
      <c r="E63" s="44"/>
      <c r="F63" s="45"/>
      <c r="G63" s="45"/>
      <c r="H63" s="46"/>
    </row>
    <row r="64">
      <c r="C64" s="147"/>
      <c r="D64" s="54"/>
      <c r="E64" s="44"/>
      <c r="F64" s="45"/>
      <c r="G64" s="45"/>
      <c r="H64" s="46"/>
    </row>
    <row r="65">
      <c r="C65" s="147"/>
      <c r="D65" s="54"/>
      <c r="E65" s="44"/>
      <c r="F65" s="45"/>
      <c r="G65" s="45"/>
      <c r="H65" s="46"/>
    </row>
    <row r="66">
      <c r="C66" s="147"/>
      <c r="D66" s="54"/>
      <c r="E66" s="44"/>
      <c r="F66" s="45"/>
      <c r="G66" s="45"/>
      <c r="H66" s="46"/>
    </row>
    <row r="67">
      <c r="C67" s="147"/>
      <c r="D67" s="54"/>
      <c r="E67" s="44"/>
      <c r="F67" s="45"/>
      <c r="G67" s="45"/>
      <c r="H67" s="46"/>
    </row>
    <row r="68">
      <c r="C68" s="147"/>
      <c r="D68" s="54"/>
      <c r="E68" s="44"/>
      <c r="F68" s="45"/>
      <c r="G68" s="45"/>
      <c r="H68" s="46"/>
    </row>
    <row r="69">
      <c r="C69" s="147"/>
      <c r="D69" s="54"/>
      <c r="E69" s="44"/>
      <c r="F69" s="45"/>
      <c r="G69" s="45"/>
      <c r="H69" s="46"/>
    </row>
    <row r="70">
      <c r="C70" s="147"/>
      <c r="D70" s="54"/>
      <c r="E70" s="44"/>
      <c r="F70" s="45"/>
      <c r="G70" s="45"/>
      <c r="H70" s="46"/>
    </row>
    <row r="71">
      <c r="C71" s="147"/>
      <c r="D71" s="54"/>
      <c r="E71" s="44"/>
      <c r="F71" s="45"/>
      <c r="G71" s="45"/>
      <c r="H71" s="46"/>
    </row>
    <row r="72">
      <c r="C72" s="147"/>
      <c r="D72" s="54"/>
      <c r="E72" s="44"/>
    </row>
    <row r="73">
      <c r="C73" s="147"/>
      <c r="D73" s="54"/>
      <c r="E73" s="44"/>
    </row>
    <row r="74">
      <c r="C74" s="147"/>
      <c r="D74" s="54"/>
      <c r="E74" s="44"/>
    </row>
    <row r="75">
      <c r="C75" s="147"/>
      <c r="D75" s="54"/>
      <c r="E75" s="44"/>
    </row>
    <row r="76">
      <c r="C76" s="147"/>
      <c r="D76" s="54"/>
      <c r="E76" s="44"/>
    </row>
    <row r="77">
      <c r="C77" s="147"/>
      <c r="D77" s="54"/>
      <c r="E77" s="44"/>
    </row>
    <row r="78">
      <c r="C78" s="147"/>
      <c r="D78" s="54"/>
      <c r="E78" s="44"/>
    </row>
    <row r="79">
      <c r="C79" s="147"/>
      <c r="D79" s="54"/>
      <c r="E79" s="44"/>
    </row>
    <row r="80">
      <c r="C80" s="147"/>
      <c r="D80" s="54"/>
      <c r="E80" s="44"/>
    </row>
    <row r="81">
      <c r="C81" s="147"/>
      <c r="D81" s="54"/>
      <c r="E81" s="44"/>
    </row>
    <row r="82">
      <c r="C82" s="147"/>
      <c r="D82" s="54"/>
    </row>
    <row r="83">
      <c r="C83" s="147"/>
      <c r="D83" s="54"/>
    </row>
    <row r="84">
      <c r="C84" s="147"/>
      <c r="D84" s="54"/>
    </row>
    <row r="85">
      <c r="C85" s="147"/>
      <c r="D85" s="54"/>
    </row>
    <row r="86">
      <c r="C86" s="147"/>
      <c r="D86" s="54"/>
    </row>
    <row r="87">
      <c r="C87" s="147"/>
      <c r="D87" s="54"/>
    </row>
    <row r="88">
      <c r="C88" s="147"/>
      <c r="D88" s="54"/>
    </row>
    <row r="89">
      <c r="C89" s="147"/>
      <c r="D89" s="55"/>
    </row>
    <row r="90">
      <c r="C90" s="147"/>
      <c r="D90" s="55"/>
    </row>
    <row r="91">
      <c r="C91" s="147"/>
      <c r="D91" s="55"/>
    </row>
    <row r="92">
      <c r="C92" s="147"/>
      <c r="D92" s="55"/>
    </row>
    <row r="93">
      <c r="C93" s="147"/>
      <c r="D93" s="55"/>
    </row>
    <row r="94">
      <c r="C94" s="147"/>
      <c r="D94" s="55"/>
    </row>
    <row r="95">
      <c r="C95" s="147"/>
      <c r="D95" s="55"/>
    </row>
    <row r="96">
      <c r="C96" s="147"/>
      <c r="D96" s="55"/>
    </row>
    <row r="97">
      <c r="C97" s="147"/>
      <c r="D97" s="55"/>
    </row>
    <row r="98">
      <c r="C98" s="147"/>
      <c r="D98" s="55"/>
    </row>
    <row r="99">
      <c r="C99" s="147"/>
      <c r="D99" s="55"/>
    </row>
    <row r="100">
      <c r="C100" s="147"/>
      <c r="D100" s="55"/>
    </row>
    <row r="101">
      <c r="C101" s="147"/>
      <c r="D101" s="55"/>
    </row>
    <row r="102">
      <c r="C102" s="147"/>
      <c r="D102" s="55"/>
    </row>
    <row r="103">
      <c r="C103" s="147"/>
      <c r="D103" s="55"/>
    </row>
    <row r="104">
      <c r="C104" s="147"/>
      <c r="D104" s="55"/>
    </row>
    <row r="105">
      <c r="C105" s="147"/>
      <c r="D105" s="55"/>
    </row>
    <row r="106">
      <c r="C106" s="147"/>
      <c r="D106" s="55"/>
    </row>
    <row r="107">
      <c r="C107" s="147"/>
      <c r="D107" s="55"/>
    </row>
    <row r="108">
      <c r="C108" s="147"/>
      <c r="D108" s="55"/>
    </row>
    <row r="109">
      <c r="C109" s="147"/>
      <c r="D109" s="55"/>
    </row>
    <row r="110">
      <c r="C110" s="147"/>
      <c r="D110" s="55"/>
    </row>
    <row r="111">
      <c r="C111" s="147"/>
      <c r="D111" s="55"/>
    </row>
    <row r="112">
      <c r="C112" s="147"/>
      <c r="D112" s="55"/>
    </row>
    <row r="113">
      <c r="C113" s="147"/>
      <c r="D113" s="55"/>
    </row>
    <row r="114">
      <c r="C114" s="147"/>
      <c r="D114" s="55"/>
    </row>
    <row r="115">
      <c r="C115" s="147"/>
      <c r="D115" s="55"/>
    </row>
    <row r="116">
      <c r="C116" s="147"/>
      <c r="D116" s="55"/>
    </row>
    <row r="117">
      <c r="C117" s="147"/>
      <c r="D117" s="55"/>
    </row>
    <row r="118">
      <c r="C118" s="147"/>
      <c r="D118" s="55"/>
    </row>
    <row r="119">
      <c r="C119" s="147"/>
      <c r="D119" s="55"/>
    </row>
    <row r="120">
      <c r="C120" s="147"/>
      <c r="D120" s="55"/>
    </row>
    <row r="121">
      <c r="C121" s="147"/>
      <c r="D121" s="55"/>
    </row>
    <row r="122">
      <c r="C122" s="147"/>
      <c r="D122" s="55"/>
    </row>
    <row r="123">
      <c r="C123" s="147"/>
      <c r="D123" s="55"/>
    </row>
    <row r="124">
      <c r="C124" s="147"/>
      <c r="D124" s="55"/>
    </row>
    <row r="125">
      <c r="C125" s="147"/>
      <c r="D125" s="55"/>
    </row>
    <row r="126">
      <c r="C126" s="147"/>
      <c r="D126" s="55"/>
    </row>
    <row r="127">
      <c r="C127" s="147"/>
      <c r="D127" s="55"/>
    </row>
    <row r="128">
      <c r="C128" s="147"/>
      <c r="D128" s="55"/>
    </row>
    <row r="129">
      <c r="C129" s="147"/>
    </row>
    <row r="130">
      <c r="C130" s="147"/>
    </row>
    <row r="131">
      <c r="C131" s="147"/>
    </row>
    <row r="132">
      <c r="C132" s="147"/>
    </row>
    <row r="133">
      <c r="C133" s="147"/>
    </row>
    <row r="134">
      <c r="C134" s="147"/>
    </row>
    <row r="135">
      <c r="C135" s="147"/>
    </row>
    <row r="136">
      <c r="C136" s="147"/>
    </row>
    <row r="137">
      <c r="C137" s="147"/>
    </row>
    <row r="138">
      <c r="C138" s="147"/>
    </row>
    <row r="139">
      <c r="C139" s="147"/>
    </row>
    <row r="140">
      <c r="C140" s="147"/>
    </row>
    <row r="141">
      <c r="C141" s="147"/>
    </row>
    <row r="142">
      <c r="C142" s="147"/>
    </row>
    <row r="143">
      <c r="C143" s="147"/>
    </row>
    <row r="144">
      <c r="C144" s="147"/>
    </row>
    <row r="145">
      <c r="C145" s="147"/>
    </row>
    <row r="146">
      <c r="C146" s="147"/>
    </row>
    <row r="147">
      <c r="C147" s="147"/>
    </row>
    <row r="148">
      <c r="C148" s="147"/>
    </row>
    <row r="149">
      <c r="C149" s="147"/>
    </row>
    <row r="150">
      <c r="C150" s="147"/>
    </row>
    <row r="151">
      <c r="C151" s="147"/>
    </row>
    <row r="152">
      <c r="C152" s="147"/>
    </row>
    <row r="153">
      <c r="C153" s="147"/>
    </row>
    <row r="154">
      <c r="C154" s="147"/>
    </row>
    <row r="155">
      <c r="C155" s="147"/>
    </row>
    <row r="156">
      <c r="C156" s="147"/>
    </row>
    <row r="157">
      <c r="C157" s="147"/>
    </row>
    <row r="158">
      <c r="C158" s="147"/>
    </row>
    <row r="159">
      <c r="C159" s="147"/>
    </row>
    <row r="160">
      <c r="C160" s="147"/>
    </row>
    <row r="161">
      <c r="C161" s="147"/>
    </row>
    <row r="162">
      <c r="C162" s="147"/>
    </row>
    <row r="163">
      <c r="C163" s="147"/>
    </row>
    <row r="164">
      <c r="C164" s="147"/>
    </row>
    <row r="165">
      <c r="C165" s="147"/>
    </row>
    <row r="166">
      <c r="C166" s="147"/>
    </row>
    <row r="167">
      <c r="C167" s="147"/>
    </row>
    <row r="168">
      <c r="C168" s="147"/>
    </row>
    <row r="169">
      <c r="C169" s="147"/>
    </row>
    <row r="170">
      <c r="C170" s="147"/>
    </row>
    <row r="171">
      <c r="C171" s="147"/>
    </row>
    <row r="172">
      <c r="C172" s="147"/>
    </row>
    <row r="173">
      <c r="C173" s="147"/>
    </row>
    <row r="174">
      <c r="C174" s="147"/>
    </row>
    <row r="175">
      <c r="C175" s="147"/>
    </row>
    <row r="176">
      <c r="C176" s="147"/>
    </row>
    <row r="177">
      <c r="C177" s="147"/>
    </row>
    <row r="178">
      <c r="C178" s="147"/>
    </row>
    <row r="179">
      <c r="C179" s="147"/>
    </row>
    <row r="180">
      <c r="C180" s="147"/>
    </row>
    <row r="181">
      <c r="C181" s="147"/>
    </row>
    <row r="182">
      <c r="C182" s="147"/>
    </row>
    <row r="183">
      <c r="C183" s="147"/>
    </row>
    <row r="184">
      <c r="C184" s="147"/>
    </row>
    <row r="185">
      <c r="C185" s="147"/>
    </row>
    <row r="186">
      <c r="C186" s="147"/>
    </row>
    <row r="187">
      <c r="C187" s="147"/>
    </row>
    <row r="188">
      <c r="C188" s="147"/>
    </row>
    <row r="189">
      <c r="C189" s="147"/>
    </row>
    <row r="190">
      <c r="C190" s="147"/>
    </row>
    <row r="191">
      <c r="C191" s="147"/>
    </row>
    <row r="192">
      <c r="C192" s="147"/>
    </row>
    <row r="193">
      <c r="C193" s="147"/>
    </row>
    <row r="194">
      <c r="C194" s="147"/>
    </row>
    <row r="195">
      <c r="C195" s="147"/>
    </row>
    <row r="196">
      <c r="C196" s="147"/>
    </row>
    <row r="197">
      <c r="C197" s="147"/>
    </row>
    <row r="198">
      <c r="C198" s="147"/>
    </row>
    <row r="199">
      <c r="C199" s="147"/>
    </row>
    <row r="200">
      <c r="C200" s="147"/>
    </row>
    <row r="201">
      <c r="C201" s="147"/>
    </row>
    <row r="202">
      <c r="C202" s="147"/>
    </row>
    <row r="203">
      <c r="C203" s="147"/>
    </row>
    <row r="204">
      <c r="C204" s="147"/>
    </row>
    <row r="205">
      <c r="C205" s="147"/>
    </row>
    <row r="206">
      <c r="C206" s="147"/>
    </row>
    <row r="207">
      <c r="C207" s="147"/>
    </row>
    <row r="208">
      <c r="C208" s="147"/>
    </row>
    <row r="209">
      <c r="C209" s="147"/>
    </row>
    <row r="210">
      <c r="C210" s="147"/>
    </row>
    <row r="211">
      <c r="C211" s="147"/>
    </row>
    <row r="212">
      <c r="C212" s="147"/>
    </row>
    <row r="213">
      <c r="C213" s="147"/>
    </row>
    <row r="214">
      <c r="C214" s="147"/>
    </row>
    <row r="215">
      <c r="C215" s="147"/>
    </row>
    <row r="216">
      <c r="C216" s="147"/>
    </row>
    <row r="217">
      <c r="C217" s="147"/>
    </row>
    <row r="218">
      <c r="C218" s="147"/>
    </row>
    <row r="219">
      <c r="C219" s="147"/>
    </row>
    <row r="220">
      <c r="C220" s="147"/>
    </row>
    <row r="221">
      <c r="C221" s="147"/>
    </row>
    <row r="222">
      <c r="C222" s="147"/>
    </row>
    <row r="223">
      <c r="C223" s="147"/>
    </row>
    <row r="224">
      <c r="C224" s="147"/>
    </row>
    <row r="225">
      <c r="C225" s="147"/>
    </row>
    <row r="226">
      <c r="C226" s="147"/>
    </row>
    <row r="227">
      <c r="C227" s="147"/>
    </row>
    <row r="228">
      <c r="C228" s="147"/>
    </row>
    <row r="229">
      <c r="C229" s="147"/>
    </row>
    <row r="230">
      <c r="C230" s="147"/>
    </row>
    <row r="231">
      <c r="C231" s="147"/>
    </row>
    <row r="232">
      <c r="C232" s="147"/>
    </row>
    <row r="233">
      <c r="C233" s="147"/>
    </row>
    <row r="234">
      <c r="C234" s="147"/>
    </row>
    <row r="235">
      <c r="C235" s="147"/>
    </row>
    <row r="236">
      <c r="C236" s="147"/>
    </row>
    <row r="237">
      <c r="C237" s="147"/>
    </row>
    <row r="238">
      <c r="C238" s="147"/>
    </row>
    <row r="239">
      <c r="C239" s="147"/>
    </row>
    <row r="240">
      <c r="C240" s="147"/>
    </row>
    <row r="241">
      <c r="C241" s="147"/>
    </row>
    <row r="242">
      <c r="C242" s="147"/>
    </row>
    <row r="243">
      <c r="C243" s="147"/>
    </row>
    <row r="244">
      <c r="C244" s="147"/>
    </row>
    <row r="245">
      <c r="C245" s="147"/>
    </row>
    <row r="246">
      <c r="C246" s="147"/>
    </row>
    <row r="247">
      <c r="C247" s="147"/>
    </row>
    <row r="248">
      <c r="C248" s="147"/>
    </row>
    <row r="249">
      <c r="C249" s="147"/>
    </row>
    <row r="250">
      <c r="C250" s="147"/>
    </row>
    <row r="251">
      <c r="C251" s="147"/>
    </row>
    <row r="252">
      <c r="C252" s="147"/>
    </row>
    <row r="253">
      <c r="C253" s="147"/>
    </row>
    <row r="254">
      <c r="C254" s="147"/>
    </row>
    <row r="255">
      <c r="C255" s="147"/>
    </row>
    <row r="256">
      <c r="C256" s="147"/>
    </row>
    <row r="257">
      <c r="C257" s="147"/>
    </row>
    <row r="258">
      <c r="C258" s="147"/>
    </row>
    <row r="259">
      <c r="C259" s="147"/>
    </row>
    <row r="260">
      <c r="C260" s="147"/>
    </row>
    <row r="261">
      <c r="C261" s="147"/>
    </row>
    <row r="262">
      <c r="C262" s="147"/>
    </row>
    <row r="263">
      <c r="C263" s="147"/>
    </row>
    <row r="264">
      <c r="C264" s="147"/>
    </row>
    <row r="265">
      <c r="C265" s="147"/>
    </row>
    <row r="266">
      <c r="C266" s="147"/>
    </row>
    <row r="267">
      <c r="C267" s="147"/>
    </row>
    <row r="268">
      <c r="C268" s="147"/>
    </row>
    <row r="269">
      <c r="C269" s="147"/>
    </row>
    <row r="270">
      <c r="C270" s="147"/>
    </row>
    <row r="271">
      <c r="C271" s="147"/>
    </row>
    <row r="272">
      <c r="C272" s="147"/>
    </row>
    <row r="273">
      <c r="C273" s="147"/>
    </row>
    <row r="274">
      <c r="C274" s="147"/>
    </row>
    <row r="275">
      <c r="C275" s="147"/>
    </row>
    <row r="276">
      <c r="C276" s="147"/>
    </row>
    <row r="277">
      <c r="C277" s="147"/>
    </row>
    <row r="278">
      <c r="C278" s="147"/>
    </row>
    <row r="279">
      <c r="C279" s="147"/>
    </row>
    <row r="280">
      <c r="C280" s="147"/>
    </row>
    <row r="281">
      <c r="C281" s="147"/>
    </row>
    <row r="282">
      <c r="C282" s="147"/>
    </row>
    <row r="283">
      <c r="C283" s="147"/>
    </row>
    <row r="284">
      <c r="C284" s="147"/>
    </row>
    <row r="285">
      <c r="C285" s="147"/>
    </row>
    <row r="286">
      <c r="C286" s="147"/>
    </row>
    <row r="287">
      <c r="C287" s="147"/>
    </row>
    <row r="288">
      <c r="C288" s="147"/>
    </row>
    <row r="289">
      <c r="C289" s="147"/>
    </row>
    <row r="290">
      <c r="C290" s="147"/>
    </row>
    <row r="291">
      <c r="C291" s="147"/>
    </row>
    <row r="292">
      <c r="C292" s="147"/>
    </row>
    <row r="293">
      <c r="C293" s="147"/>
    </row>
    <row r="294">
      <c r="C294" s="147"/>
    </row>
    <row r="295">
      <c r="C295" s="147"/>
    </row>
    <row r="296">
      <c r="C296" s="147"/>
    </row>
    <row r="297">
      <c r="C297" s="147"/>
    </row>
    <row r="298">
      <c r="C298" s="147"/>
    </row>
    <row r="299">
      <c r="C299" s="147"/>
    </row>
    <row r="300">
      <c r="C300" s="147"/>
    </row>
    <row r="301">
      <c r="C301" s="147"/>
    </row>
    <row r="302">
      <c r="C302" s="147"/>
    </row>
    <row r="303">
      <c r="C303" s="147"/>
    </row>
    <row r="304">
      <c r="C304" s="147"/>
    </row>
    <row r="305">
      <c r="C305" s="147"/>
    </row>
    <row r="306">
      <c r="C306" s="147"/>
    </row>
    <row r="307">
      <c r="C307" s="147"/>
    </row>
    <row r="308">
      <c r="C308" s="147"/>
    </row>
    <row r="309">
      <c r="C309" s="147"/>
    </row>
    <row r="310">
      <c r="C310" s="147"/>
    </row>
    <row r="311">
      <c r="C311" s="147"/>
    </row>
    <row r="312">
      <c r="C312" s="147"/>
    </row>
    <row r="313">
      <c r="C313" s="147"/>
    </row>
    <row r="314">
      <c r="C314" s="147"/>
    </row>
    <row r="315">
      <c r="C315" s="147"/>
    </row>
    <row r="316">
      <c r="C316" s="147"/>
    </row>
    <row r="317">
      <c r="C317" s="147"/>
    </row>
    <row r="318">
      <c r="C318" s="147"/>
    </row>
    <row r="319">
      <c r="C319" s="147"/>
    </row>
    <row r="320">
      <c r="C320" s="147"/>
    </row>
    <row r="321">
      <c r="C321" s="147"/>
    </row>
    <row r="322">
      <c r="C322" s="147"/>
    </row>
    <row r="323">
      <c r="C323" s="147"/>
    </row>
    <row r="324">
      <c r="C324" s="147"/>
    </row>
    <row r="325">
      <c r="C325" s="147"/>
    </row>
    <row r="326">
      <c r="C326" s="147"/>
    </row>
    <row r="327">
      <c r="C327" s="147"/>
    </row>
    <row r="328">
      <c r="C328" s="147"/>
    </row>
    <row r="329">
      <c r="C329" s="147"/>
    </row>
    <row r="330">
      <c r="C330" s="147"/>
    </row>
    <row r="331">
      <c r="C331" s="147"/>
    </row>
    <row r="332">
      <c r="C332" s="147"/>
    </row>
    <row r="333">
      <c r="C333" s="147"/>
    </row>
    <row r="334">
      <c r="C334" s="147"/>
    </row>
    <row r="335">
      <c r="C335" s="147"/>
    </row>
    <row r="336">
      <c r="C336" s="147"/>
    </row>
    <row r="337">
      <c r="C337" s="147"/>
    </row>
    <row r="338">
      <c r="C338" s="147"/>
    </row>
    <row r="339">
      <c r="C339" s="147"/>
    </row>
    <row r="340">
      <c r="C340" s="147"/>
    </row>
    <row r="341">
      <c r="C341" s="147"/>
    </row>
    <row r="342">
      <c r="C342" s="147"/>
    </row>
    <row r="343">
      <c r="C343" s="147"/>
    </row>
    <row r="344">
      <c r="C344" s="147"/>
    </row>
    <row r="345">
      <c r="C345" s="147"/>
    </row>
    <row r="346">
      <c r="C346" s="147"/>
    </row>
    <row r="347">
      <c r="C347" s="147"/>
    </row>
    <row r="348">
      <c r="C348" s="147"/>
    </row>
    <row r="349">
      <c r="C349" s="147"/>
    </row>
    <row r="350">
      <c r="C350" s="147"/>
    </row>
    <row r="351">
      <c r="C351" s="147"/>
    </row>
    <row r="352">
      <c r="C352" s="147"/>
    </row>
    <row r="353">
      <c r="C353" s="147"/>
    </row>
    <row r="354">
      <c r="C354" s="147"/>
    </row>
    <row r="355">
      <c r="C355" s="147"/>
    </row>
    <row r="356">
      <c r="C356" s="147"/>
    </row>
    <row r="357">
      <c r="C357" s="147"/>
    </row>
    <row r="358">
      <c r="C358" s="147"/>
    </row>
    <row r="359">
      <c r="C359" s="147"/>
    </row>
    <row r="360">
      <c r="C360" s="147"/>
    </row>
    <row r="361">
      <c r="C361" s="147"/>
    </row>
    <row r="362">
      <c r="C362" s="147"/>
    </row>
    <row r="363">
      <c r="C363" s="147"/>
    </row>
    <row r="364">
      <c r="C364" s="147"/>
    </row>
    <row r="365">
      <c r="C365" s="147"/>
    </row>
    <row r="366">
      <c r="C366" s="147"/>
    </row>
    <row r="367">
      <c r="C367" s="147"/>
    </row>
    <row r="368">
      <c r="C368" s="147"/>
    </row>
    <row r="369">
      <c r="C369" s="147"/>
    </row>
    <row r="370">
      <c r="C370" s="147"/>
    </row>
    <row r="371">
      <c r="C371" s="147"/>
    </row>
    <row r="372">
      <c r="C372" s="147"/>
    </row>
    <row r="373">
      <c r="C373" s="147"/>
    </row>
    <row r="374">
      <c r="C374" s="147"/>
    </row>
    <row r="375">
      <c r="C375" s="147"/>
    </row>
    <row r="376">
      <c r="C376" s="147"/>
    </row>
    <row r="377">
      <c r="C377" s="147"/>
    </row>
    <row r="378">
      <c r="C378" s="147"/>
    </row>
    <row r="379">
      <c r="C379" s="147"/>
    </row>
    <row r="380">
      <c r="C380" s="147"/>
    </row>
    <row r="381">
      <c r="C381" s="147"/>
    </row>
    <row r="382">
      <c r="C382" s="147"/>
    </row>
    <row r="383">
      <c r="C383" s="147"/>
    </row>
    <row r="384">
      <c r="C384" s="147"/>
    </row>
    <row r="385">
      <c r="C385" s="147"/>
    </row>
    <row r="386">
      <c r="C386" s="147"/>
    </row>
    <row r="387">
      <c r="C387" s="147"/>
    </row>
    <row r="388">
      <c r="C388" s="147"/>
    </row>
    <row r="389">
      <c r="C389" s="147"/>
    </row>
    <row r="390">
      <c r="C390" s="147"/>
    </row>
    <row r="391">
      <c r="C391" s="147"/>
    </row>
    <row r="392">
      <c r="C392" s="147"/>
    </row>
    <row r="393">
      <c r="C393" s="147"/>
    </row>
    <row r="394">
      <c r="C394" s="147"/>
    </row>
    <row r="395">
      <c r="C395" s="147"/>
    </row>
    <row r="396">
      <c r="C396" s="147"/>
    </row>
    <row r="397">
      <c r="C397" s="147"/>
    </row>
    <row r="398">
      <c r="C398" s="147"/>
    </row>
    <row r="399">
      <c r="C399" s="147"/>
    </row>
    <row r="400">
      <c r="C400" s="147"/>
    </row>
    <row r="401">
      <c r="C401" s="147"/>
    </row>
    <row r="402">
      <c r="C402" s="147"/>
    </row>
    <row r="403">
      <c r="C403" s="147"/>
    </row>
    <row r="404">
      <c r="C404" s="147"/>
    </row>
    <row r="405">
      <c r="C405" s="147"/>
    </row>
    <row r="406">
      <c r="C406" s="147"/>
    </row>
    <row r="407">
      <c r="C407" s="147"/>
    </row>
    <row r="408">
      <c r="C408" s="147"/>
    </row>
    <row r="409">
      <c r="C409" s="147"/>
    </row>
    <row r="410">
      <c r="C410" s="147"/>
    </row>
    <row r="411">
      <c r="C411" s="147"/>
    </row>
    <row r="412">
      <c r="C412" s="147"/>
    </row>
    <row r="413">
      <c r="C413" s="147"/>
    </row>
    <row r="414">
      <c r="C414" s="147"/>
    </row>
    <row r="415">
      <c r="C415" s="147"/>
    </row>
    <row r="416">
      <c r="C416" s="147"/>
    </row>
    <row r="417">
      <c r="C417" s="147"/>
    </row>
    <row r="418">
      <c r="C418" s="147"/>
    </row>
    <row r="419">
      <c r="C419" s="147"/>
    </row>
    <row r="420">
      <c r="C420" s="147"/>
    </row>
    <row r="421">
      <c r="C421" s="147"/>
    </row>
    <row r="422">
      <c r="C422" s="147"/>
    </row>
    <row r="423">
      <c r="C423" s="147"/>
    </row>
    <row r="424">
      <c r="C424" s="147"/>
    </row>
    <row r="425">
      <c r="C425" s="147"/>
    </row>
    <row r="426">
      <c r="C426" s="147"/>
    </row>
    <row r="427">
      <c r="C427" s="147"/>
    </row>
    <row r="428">
      <c r="C428" s="147"/>
    </row>
    <row r="429">
      <c r="C429" s="147"/>
    </row>
    <row r="430">
      <c r="C430" s="147"/>
    </row>
    <row r="431">
      <c r="C431" s="147"/>
    </row>
    <row r="432">
      <c r="C432" s="147"/>
    </row>
    <row r="433">
      <c r="C433" s="147"/>
    </row>
    <row r="434">
      <c r="C434" s="147"/>
    </row>
    <row r="435">
      <c r="C435" s="147"/>
    </row>
    <row r="436">
      <c r="C436" s="147"/>
    </row>
    <row r="437">
      <c r="C437" s="147"/>
    </row>
    <row r="438">
      <c r="C438" s="147"/>
    </row>
    <row r="439">
      <c r="C439" s="147"/>
    </row>
    <row r="440">
      <c r="C440" s="147"/>
    </row>
    <row r="441">
      <c r="C441" s="147"/>
    </row>
    <row r="442">
      <c r="C442" s="147"/>
    </row>
    <row r="443">
      <c r="C443" s="147"/>
    </row>
    <row r="444">
      <c r="C444" s="147"/>
    </row>
    <row r="445">
      <c r="C445" s="147"/>
    </row>
    <row r="446">
      <c r="C446" s="147"/>
    </row>
    <row r="447">
      <c r="C447" s="147"/>
    </row>
    <row r="448">
      <c r="C448" s="147"/>
    </row>
    <row r="449">
      <c r="C449" s="147"/>
    </row>
    <row r="450">
      <c r="C450" s="147"/>
    </row>
    <row r="451">
      <c r="C451" s="147"/>
    </row>
    <row r="452">
      <c r="C452" s="147"/>
    </row>
    <row r="453">
      <c r="C453" s="147"/>
    </row>
    <row r="454">
      <c r="C454" s="147"/>
    </row>
    <row r="455">
      <c r="C455" s="147"/>
    </row>
    <row r="456">
      <c r="C456" s="147"/>
    </row>
    <row r="457">
      <c r="C457" s="147"/>
    </row>
    <row r="458">
      <c r="C458" s="147"/>
    </row>
    <row r="459">
      <c r="C459" s="147"/>
    </row>
    <row r="460">
      <c r="C460" s="147"/>
    </row>
    <row r="461">
      <c r="C461" s="147"/>
    </row>
    <row r="462">
      <c r="C462" s="147"/>
    </row>
    <row r="463">
      <c r="C463" s="147"/>
    </row>
    <row r="464">
      <c r="C464" s="147"/>
    </row>
    <row r="465">
      <c r="C465" s="147"/>
    </row>
    <row r="466">
      <c r="C466" s="147"/>
    </row>
    <row r="467">
      <c r="C467" s="147"/>
    </row>
    <row r="468">
      <c r="C468" s="147"/>
    </row>
    <row r="469">
      <c r="C469" s="147"/>
    </row>
    <row r="470">
      <c r="C470" s="147"/>
    </row>
    <row r="471">
      <c r="C471" s="147"/>
    </row>
    <row r="472">
      <c r="C472" s="147"/>
    </row>
    <row r="473">
      <c r="C473" s="147"/>
    </row>
    <row r="474">
      <c r="C474" s="147"/>
    </row>
    <row r="475">
      <c r="C475" s="147"/>
    </row>
    <row r="476">
      <c r="C476" s="147"/>
    </row>
    <row r="477">
      <c r="C477" s="147"/>
    </row>
    <row r="478">
      <c r="C478" s="147"/>
    </row>
    <row r="479">
      <c r="C479" s="147"/>
    </row>
    <row r="480">
      <c r="C480" s="147"/>
    </row>
    <row r="481">
      <c r="C481" s="147"/>
    </row>
    <row r="482">
      <c r="C482" s="147"/>
    </row>
    <row r="483">
      <c r="C483" s="147"/>
    </row>
    <row r="484">
      <c r="C484" s="147"/>
    </row>
    <row r="485">
      <c r="C485" s="147"/>
    </row>
    <row r="486">
      <c r="C486" s="147"/>
    </row>
    <row r="487">
      <c r="C487" s="147"/>
    </row>
    <row r="488">
      <c r="C488" s="147"/>
    </row>
    <row r="489">
      <c r="C489" s="147"/>
    </row>
    <row r="490">
      <c r="C490" s="147"/>
    </row>
    <row r="491">
      <c r="C491" s="147"/>
    </row>
    <row r="492">
      <c r="C492" s="147"/>
    </row>
    <row r="493">
      <c r="C493" s="147"/>
    </row>
    <row r="494">
      <c r="C494" s="147"/>
    </row>
    <row r="495">
      <c r="C495" s="147"/>
    </row>
    <row r="496">
      <c r="C496" s="147"/>
    </row>
    <row r="497">
      <c r="C497" s="147"/>
    </row>
    <row r="498">
      <c r="C498" s="147"/>
    </row>
    <row r="499">
      <c r="C499" s="147"/>
    </row>
    <row r="500">
      <c r="C500" s="147"/>
    </row>
    <row r="501">
      <c r="C501" s="147"/>
    </row>
    <row r="502">
      <c r="C502" s="147"/>
    </row>
    <row r="503">
      <c r="C503" s="147"/>
    </row>
    <row r="504">
      <c r="C504" s="147"/>
    </row>
    <row r="505">
      <c r="C505" s="147"/>
    </row>
    <row r="506">
      <c r="C506" s="147"/>
    </row>
    <row r="507">
      <c r="C507" s="147"/>
    </row>
    <row r="508">
      <c r="C508" s="147"/>
    </row>
    <row r="509">
      <c r="C509" s="147"/>
    </row>
    <row r="510">
      <c r="C510" s="147"/>
    </row>
    <row r="511">
      <c r="C511" s="147"/>
    </row>
    <row r="512">
      <c r="C512" s="147"/>
    </row>
    <row r="513">
      <c r="C513" s="147"/>
    </row>
    <row r="514">
      <c r="C514" s="147"/>
    </row>
    <row r="515">
      <c r="C515" s="147"/>
    </row>
    <row r="516">
      <c r="C516" s="147"/>
    </row>
    <row r="517">
      <c r="C517" s="147"/>
    </row>
    <row r="518">
      <c r="C518" s="147"/>
    </row>
    <row r="519">
      <c r="C519" s="147"/>
    </row>
    <row r="520">
      <c r="C520" s="147"/>
    </row>
    <row r="521">
      <c r="C521" s="147"/>
    </row>
    <row r="522">
      <c r="C522" s="147"/>
    </row>
    <row r="523">
      <c r="C523" s="147"/>
    </row>
    <row r="524">
      <c r="C524" s="147"/>
    </row>
    <row r="525">
      <c r="C525" s="147"/>
    </row>
    <row r="526">
      <c r="C526" s="147"/>
    </row>
    <row r="527">
      <c r="C527" s="147"/>
    </row>
    <row r="528">
      <c r="C528" s="147"/>
    </row>
    <row r="529">
      <c r="C529" s="147"/>
    </row>
    <row r="530">
      <c r="C530" s="147"/>
    </row>
    <row r="531">
      <c r="C531" s="147"/>
    </row>
    <row r="532">
      <c r="C532" s="147"/>
    </row>
    <row r="533">
      <c r="C533" s="147"/>
    </row>
    <row r="534">
      <c r="C534" s="147"/>
    </row>
    <row r="535">
      <c r="C535" s="147"/>
    </row>
    <row r="536">
      <c r="C536" s="147"/>
    </row>
    <row r="537">
      <c r="C537" s="147"/>
    </row>
    <row r="538">
      <c r="C538" s="147"/>
    </row>
    <row r="539">
      <c r="C539" s="147"/>
    </row>
    <row r="540">
      <c r="C540" s="147"/>
    </row>
    <row r="541">
      <c r="C541" s="147"/>
    </row>
    <row r="542">
      <c r="C542" s="147"/>
    </row>
    <row r="543">
      <c r="C543" s="147"/>
    </row>
    <row r="544">
      <c r="C544" s="147"/>
    </row>
    <row r="545">
      <c r="C545" s="147"/>
    </row>
    <row r="546">
      <c r="C546" s="147"/>
    </row>
    <row r="547">
      <c r="C547" s="147"/>
    </row>
    <row r="548">
      <c r="C548" s="147"/>
    </row>
    <row r="549">
      <c r="C549" s="147"/>
    </row>
    <row r="550">
      <c r="C550" s="147"/>
    </row>
    <row r="551">
      <c r="C551" s="147"/>
    </row>
    <row r="552">
      <c r="C552" s="147"/>
    </row>
    <row r="553">
      <c r="C553" s="147"/>
    </row>
    <row r="554">
      <c r="C554" s="147"/>
    </row>
    <row r="555">
      <c r="C555" s="147"/>
    </row>
    <row r="556">
      <c r="C556" s="147"/>
    </row>
    <row r="557">
      <c r="C557" s="147"/>
    </row>
    <row r="558">
      <c r="C558" s="147"/>
    </row>
    <row r="559">
      <c r="C559" s="147"/>
    </row>
    <row r="560">
      <c r="C560" s="147"/>
    </row>
    <row r="561">
      <c r="C561" s="147"/>
    </row>
    <row r="562">
      <c r="C562" s="147"/>
    </row>
    <row r="563">
      <c r="C563" s="147"/>
    </row>
    <row r="564">
      <c r="C564" s="147"/>
    </row>
    <row r="565">
      <c r="C565" s="147"/>
    </row>
    <row r="566">
      <c r="C566" s="147"/>
    </row>
    <row r="567">
      <c r="C567" s="147"/>
    </row>
    <row r="568">
      <c r="C568" s="147"/>
    </row>
    <row r="569">
      <c r="C569" s="147"/>
    </row>
    <row r="570">
      <c r="C570" s="147"/>
    </row>
    <row r="571">
      <c r="C571" s="147"/>
    </row>
    <row r="572">
      <c r="C572" s="147"/>
    </row>
    <row r="573">
      <c r="C573" s="147"/>
    </row>
    <row r="574">
      <c r="C574" s="147"/>
    </row>
    <row r="575">
      <c r="C575" s="147"/>
    </row>
    <row r="576">
      <c r="C576" s="147"/>
    </row>
    <row r="577">
      <c r="C577" s="147"/>
    </row>
    <row r="578">
      <c r="C578" s="147"/>
    </row>
    <row r="579">
      <c r="C579" s="147"/>
    </row>
    <row r="580">
      <c r="C580" s="147"/>
    </row>
    <row r="581">
      <c r="C581" s="147"/>
    </row>
    <row r="582">
      <c r="C582" s="147"/>
    </row>
    <row r="583">
      <c r="C583" s="147"/>
    </row>
    <row r="584">
      <c r="C584" s="147"/>
    </row>
    <row r="585">
      <c r="C585" s="147"/>
    </row>
    <row r="586">
      <c r="C586" s="147"/>
    </row>
    <row r="587">
      <c r="C587" s="147"/>
    </row>
    <row r="588">
      <c r="C588" s="147"/>
    </row>
    <row r="589">
      <c r="C589" s="147"/>
    </row>
    <row r="590">
      <c r="C590" s="147"/>
    </row>
    <row r="591">
      <c r="C591" s="147"/>
    </row>
    <row r="592">
      <c r="C592" s="147"/>
    </row>
    <row r="593">
      <c r="C593" s="147"/>
    </row>
    <row r="594">
      <c r="C594" s="147"/>
    </row>
    <row r="595">
      <c r="C595" s="147"/>
    </row>
    <row r="596">
      <c r="C596" s="147"/>
    </row>
    <row r="597">
      <c r="C597" s="147"/>
    </row>
    <row r="598">
      <c r="C598" s="147"/>
    </row>
    <row r="599">
      <c r="C599" s="147"/>
    </row>
    <row r="600">
      <c r="C600" s="147"/>
    </row>
    <row r="601">
      <c r="C601" s="147"/>
    </row>
    <row r="602">
      <c r="C602" s="147"/>
    </row>
    <row r="603">
      <c r="C603" s="147"/>
    </row>
    <row r="604">
      <c r="C604" s="147"/>
    </row>
    <row r="605">
      <c r="C605" s="147"/>
    </row>
    <row r="606">
      <c r="C606" s="147"/>
    </row>
    <row r="607">
      <c r="C607" s="147"/>
    </row>
    <row r="608">
      <c r="C608" s="147"/>
    </row>
    <row r="609">
      <c r="C609" s="147"/>
    </row>
    <row r="610">
      <c r="C610" s="147"/>
    </row>
    <row r="611">
      <c r="C611" s="147"/>
    </row>
    <row r="612">
      <c r="C612" s="147"/>
    </row>
    <row r="613">
      <c r="C613" s="147"/>
    </row>
    <row r="614">
      <c r="C614" s="147"/>
    </row>
    <row r="615">
      <c r="C615" s="147"/>
    </row>
    <row r="616">
      <c r="C616" s="147"/>
    </row>
    <row r="617">
      <c r="C617" s="147"/>
    </row>
    <row r="618">
      <c r="C618" s="147"/>
    </row>
    <row r="619">
      <c r="C619" s="147"/>
    </row>
    <row r="620">
      <c r="C620" s="147"/>
    </row>
    <row r="621">
      <c r="C621" s="147"/>
    </row>
    <row r="622">
      <c r="C622" s="147"/>
    </row>
    <row r="623">
      <c r="C623" s="147"/>
    </row>
    <row r="624">
      <c r="C624" s="147"/>
    </row>
    <row r="625">
      <c r="C625" s="147"/>
    </row>
    <row r="626">
      <c r="C626" s="147"/>
    </row>
    <row r="627">
      <c r="C627" s="147"/>
    </row>
    <row r="628">
      <c r="C628" s="147"/>
    </row>
    <row r="629">
      <c r="C629" s="147"/>
    </row>
    <row r="630">
      <c r="C630" s="147"/>
    </row>
    <row r="631">
      <c r="C631" s="147"/>
    </row>
    <row r="632">
      <c r="C632" s="147"/>
    </row>
    <row r="633">
      <c r="C633" s="147"/>
    </row>
    <row r="634">
      <c r="C634" s="147"/>
    </row>
    <row r="635">
      <c r="C635" s="147"/>
    </row>
    <row r="636">
      <c r="C636" s="147"/>
    </row>
    <row r="637">
      <c r="C637" s="147"/>
    </row>
    <row r="638">
      <c r="C638" s="147"/>
    </row>
    <row r="639">
      <c r="C639" s="147"/>
    </row>
    <row r="640">
      <c r="C640" s="147"/>
    </row>
    <row r="641">
      <c r="C641" s="147"/>
    </row>
    <row r="642">
      <c r="C642" s="147"/>
    </row>
    <row r="643">
      <c r="C643" s="147"/>
    </row>
    <row r="644">
      <c r="C644" s="147"/>
    </row>
    <row r="645">
      <c r="C645" s="147"/>
    </row>
    <row r="646">
      <c r="C646" s="147"/>
    </row>
    <row r="647">
      <c r="C647" s="147"/>
    </row>
    <row r="648">
      <c r="C648" s="147"/>
    </row>
    <row r="649">
      <c r="C649" s="147"/>
    </row>
    <row r="650">
      <c r="C650" s="147"/>
    </row>
    <row r="651">
      <c r="C651" s="147"/>
    </row>
    <row r="652">
      <c r="C652" s="147"/>
    </row>
    <row r="653">
      <c r="C653" s="147"/>
    </row>
    <row r="654">
      <c r="C654" s="147"/>
    </row>
    <row r="655">
      <c r="C655" s="147"/>
    </row>
    <row r="656">
      <c r="C656" s="147"/>
    </row>
    <row r="657">
      <c r="C657" s="147"/>
    </row>
    <row r="658">
      <c r="C658" s="147"/>
    </row>
    <row r="659">
      <c r="C659" s="147"/>
    </row>
    <row r="660">
      <c r="C660" s="147"/>
    </row>
    <row r="661">
      <c r="C661" s="147"/>
    </row>
    <row r="662">
      <c r="C662" s="147"/>
    </row>
    <row r="663">
      <c r="C663" s="147"/>
    </row>
    <row r="664">
      <c r="C664" s="147"/>
    </row>
    <row r="665">
      <c r="C665" s="147"/>
    </row>
    <row r="666">
      <c r="C666" s="147"/>
    </row>
    <row r="667">
      <c r="C667" s="147"/>
    </row>
    <row r="668">
      <c r="C668" s="147"/>
    </row>
    <row r="669">
      <c r="C669" s="147"/>
    </row>
    <row r="670">
      <c r="C670" s="147"/>
    </row>
    <row r="671">
      <c r="C671" s="147"/>
    </row>
    <row r="672">
      <c r="C672" s="147"/>
    </row>
    <row r="673">
      <c r="C673" s="147"/>
    </row>
    <row r="674">
      <c r="C674" s="147"/>
    </row>
    <row r="675">
      <c r="C675" s="147"/>
    </row>
    <row r="676">
      <c r="C676" s="147"/>
    </row>
    <row r="677">
      <c r="C677" s="147"/>
    </row>
    <row r="678">
      <c r="C678" s="147"/>
    </row>
    <row r="679">
      <c r="C679" s="147"/>
    </row>
    <row r="680">
      <c r="C680" s="147"/>
    </row>
    <row r="681">
      <c r="C681" s="147"/>
    </row>
    <row r="682">
      <c r="C682" s="147"/>
    </row>
    <row r="683">
      <c r="C683" s="147"/>
    </row>
    <row r="684">
      <c r="C684" s="147"/>
    </row>
    <row r="685">
      <c r="C685" s="147"/>
    </row>
    <row r="686">
      <c r="C686" s="147"/>
    </row>
    <row r="687">
      <c r="C687" s="147"/>
    </row>
    <row r="688">
      <c r="C688" s="147"/>
    </row>
    <row r="689">
      <c r="C689" s="147"/>
    </row>
    <row r="690">
      <c r="C690" s="147"/>
    </row>
    <row r="691">
      <c r="C691" s="147"/>
    </row>
    <row r="692">
      <c r="C692" s="147"/>
    </row>
    <row r="693">
      <c r="C693" s="147"/>
    </row>
    <row r="694">
      <c r="C694" s="147"/>
    </row>
    <row r="695">
      <c r="C695" s="147"/>
    </row>
    <row r="696">
      <c r="C696" s="147"/>
    </row>
    <row r="697">
      <c r="C697" s="147"/>
    </row>
    <row r="698">
      <c r="C698" s="147"/>
    </row>
    <row r="699">
      <c r="C699" s="147"/>
    </row>
    <row r="700">
      <c r="C700" s="147"/>
    </row>
    <row r="701">
      <c r="C701" s="147"/>
    </row>
    <row r="702">
      <c r="C702" s="147"/>
    </row>
    <row r="703">
      <c r="C703" s="147"/>
    </row>
    <row r="704">
      <c r="C704" s="147"/>
    </row>
    <row r="705">
      <c r="C705" s="147"/>
    </row>
    <row r="706">
      <c r="C706" s="147"/>
    </row>
    <row r="707">
      <c r="C707" s="147"/>
    </row>
    <row r="708">
      <c r="C708" s="147"/>
    </row>
    <row r="709">
      <c r="C709" s="147"/>
    </row>
    <row r="710">
      <c r="C710" s="147"/>
    </row>
    <row r="711">
      <c r="C711" s="147"/>
    </row>
    <row r="712">
      <c r="C712" s="147"/>
    </row>
    <row r="713">
      <c r="C713" s="147"/>
    </row>
    <row r="714">
      <c r="C714" s="147"/>
    </row>
    <row r="715">
      <c r="C715" s="147"/>
    </row>
    <row r="716">
      <c r="C716" s="147"/>
    </row>
    <row r="717">
      <c r="C717" s="147"/>
    </row>
    <row r="718">
      <c r="C718" s="147"/>
    </row>
    <row r="719">
      <c r="C719" s="147"/>
    </row>
    <row r="720">
      <c r="C720" s="147"/>
    </row>
    <row r="721">
      <c r="C721" s="147"/>
    </row>
    <row r="722">
      <c r="C722" s="147"/>
    </row>
    <row r="723">
      <c r="C723" s="147"/>
    </row>
    <row r="724">
      <c r="C724" s="147"/>
    </row>
    <row r="725">
      <c r="C725" s="147"/>
    </row>
    <row r="726">
      <c r="C726" s="147"/>
    </row>
    <row r="727">
      <c r="C727" s="147"/>
    </row>
    <row r="728">
      <c r="C728" s="147"/>
    </row>
    <row r="729">
      <c r="C729" s="147"/>
    </row>
    <row r="730">
      <c r="C730" s="147"/>
    </row>
    <row r="731">
      <c r="C731" s="147"/>
    </row>
    <row r="732">
      <c r="C732" s="147"/>
    </row>
    <row r="733">
      <c r="C733" s="147"/>
    </row>
    <row r="734">
      <c r="C734" s="147"/>
    </row>
    <row r="735">
      <c r="C735" s="147"/>
    </row>
    <row r="736">
      <c r="C736" s="147"/>
    </row>
    <row r="737">
      <c r="C737" s="147"/>
    </row>
    <row r="738">
      <c r="C738" s="147"/>
    </row>
    <row r="739">
      <c r="C739" s="147"/>
    </row>
    <row r="740">
      <c r="C740" s="147"/>
    </row>
    <row r="741">
      <c r="C741" s="147"/>
    </row>
    <row r="742">
      <c r="C742" s="147"/>
    </row>
    <row r="743">
      <c r="C743" s="147"/>
    </row>
    <row r="744">
      <c r="C744" s="147"/>
    </row>
    <row r="745">
      <c r="C745" s="147"/>
    </row>
    <row r="746">
      <c r="C746" s="147"/>
    </row>
    <row r="747">
      <c r="C747" s="147"/>
    </row>
    <row r="748">
      <c r="C748" s="147"/>
    </row>
    <row r="749">
      <c r="C749" s="147"/>
    </row>
    <row r="750">
      <c r="C750" s="147"/>
    </row>
    <row r="751">
      <c r="C751" s="147"/>
    </row>
    <row r="752">
      <c r="C752" s="147"/>
    </row>
    <row r="753">
      <c r="C753" s="147"/>
    </row>
    <row r="754">
      <c r="C754" s="147"/>
    </row>
    <row r="755">
      <c r="C755" s="147"/>
    </row>
    <row r="756">
      <c r="C756" s="147"/>
    </row>
    <row r="757">
      <c r="C757" s="147"/>
    </row>
    <row r="758">
      <c r="C758" s="147"/>
    </row>
    <row r="759">
      <c r="C759" s="147"/>
    </row>
    <row r="760">
      <c r="C760" s="147"/>
    </row>
    <row r="761">
      <c r="C761" s="147"/>
    </row>
    <row r="762">
      <c r="C762" s="147"/>
    </row>
    <row r="763">
      <c r="C763" s="147"/>
    </row>
    <row r="764">
      <c r="C764" s="147"/>
    </row>
    <row r="765">
      <c r="C765" s="147"/>
    </row>
    <row r="766">
      <c r="C766" s="147"/>
    </row>
    <row r="767">
      <c r="C767" s="147"/>
    </row>
    <row r="768">
      <c r="C768" s="147"/>
    </row>
    <row r="769">
      <c r="C769" s="147"/>
    </row>
    <row r="770">
      <c r="C770" s="147"/>
    </row>
    <row r="771">
      <c r="C771" s="147"/>
    </row>
    <row r="772">
      <c r="C772" s="147"/>
    </row>
    <row r="773">
      <c r="C773" s="147"/>
    </row>
    <row r="774">
      <c r="C774" s="147"/>
    </row>
    <row r="775">
      <c r="C775" s="147"/>
    </row>
    <row r="776">
      <c r="C776" s="147"/>
    </row>
    <row r="777">
      <c r="C777" s="147"/>
    </row>
    <row r="778">
      <c r="C778" s="147"/>
    </row>
    <row r="779">
      <c r="C779" s="147"/>
    </row>
    <row r="780">
      <c r="C780" s="147"/>
    </row>
    <row r="781">
      <c r="C781" s="147"/>
    </row>
    <row r="782">
      <c r="C782" s="147"/>
    </row>
    <row r="783">
      <c r="C783" s="147"/>
    </row>
    <row r="784">
      <c r="C784" s="147"/>
    </row>
    <row r="785">
      <c r="C785" s="147"/>
    </row>
    <row r="786">
      <c r="C786" s="147"/>
    </row>
    <row r="787">
      <c r="C787" s="147"/>
    </row>
    <row r="788">
      <c r="C788" s="147"/>
    </row>
    <row r="789">
      <c r="C789" s="147"/>
    </row>
    <row r="790">
      <c r="C790" s="147"/>
    </row>
    <row r="791">
      <c r="C791" s="147"/>
    </row>
    <row r="792">
      <c r="C792" s="147"/>
    </row>
    <row r="793">
      <c r="C793" s="147"/>
    </row>
    <row r="794">
      <c r="C794" s="147"/>
    </row>
    <row r="795">
      <c r="C795" s="147"/>
    </row>
    <row r="796">
      <c r="C796" s="147"/>
    </row>
    <row r="797">
      <c r="C797" s="147"/>
    </row>
    <row r="798">
      <c r="C798" s="147"/>
    </row>
    <row r="799">
      <c r="C799" s="147"/>
    </row>
    <row r="800">
      <c r="C800" s="147"/>
    </row>
    <row r="801">
      <c r="C801" s="147"/>
    </row>
    <row r="802">
      <c r="C802" s="147"/>
    </row>
    <row r="803">
      <c r="C803" s="147"/>
    </row>
    <row r="804">
      <c r="C804" s="147"/>
    </row>
    <row r="805">
      <c r="C805" s="147"/>
    </row>
    <row r="806">
      <c r="C806" s="147"/>
    </row>
    <row r="807">
      <c r="C807" s="147"/>
    </row>
    <row r="808">
      <c r="C808" s="147"/>
    </row>
    <row r="809">
      <c r="C809" s="147"/>
    </row>
    <row r="810">
      <c r="C810" s="147"/>
    </row>
    <row r="811">
      <c r="C811" s="147"/>
    </row>
    <row r="812">
      <c r="C812" s="147"/>
    </row>
    <row r="813">
      <c r="C813" s="147"/>
    </row>
    <row r="814">
      <c r="C814" s="147"/>
    </row>
    <row r="815">
      <c r="C815" s="147"/>
    </row>
    <row r="816">
      <c r="C816" s="147"/>
    </row>
    <row r="817">
      <c r="C817" s="147"/>
    </row>
    <row r="818">
      <c r="C818" s="147"/>
    </row>
    <row r="819">
      <c r="C819" s="147"/>
    </row>
    <row r="820">
      <c r="C820" s="147"/>
    </row>
    <row r="821">
      <c r="C821" s="147"/>
    </row>
    <row r="822">
      <c r="C822" s="147"/>
    </row>
    <row r="823">
      <c r="C823" s="147"/>
    </row>
    <row r="824">
      <c r="C824" s="147"/>
    </row>
    <row r="825">
      <c r="C825" s="147"/>
    </row>
    <row r="826">
      <c r="C826" s="147"/>
    </row>
    <row r="827">
      <c r="C827" s="147"/>
    </row>
    <row r="828">
      <c r="C828" s="147"/>
    </row>
    <row r="829">
      <c r="C829" s="147"/>
    </row>
    <row r="830">
      <c r="C830" s="147"/>
    </row>
    <row r="831">
      <c r="C831" s="147"/>
    </row>
    <row r="832">
      <c r="C832" s="147"/>
    </row>
    <row r="833">
      <c r="C833" s="147"/>
    </row>
    <row r="834">
      <c r="C834" s="147"/>
    </row>
    <row r="835">
      <c r="C835" s="147"/>
    </row>
    <row r="836">
      <c r="C836" s="147"/>
    </row>
    <row r="837">
      <c r="C837" s="147"/>
    </row>
    <row r="838">
      <c r="C838" s="147"/>
    </row>
    <row r="839">
      <c r="C839" s="147"/>
    </row>
    <row r="840">
      <c r="C840" s="147"/>
    </row>
    <row r="841">
      <c r="C841" s="147"/>
    </row>
    <row r="842">
      <c r="C842" s="147"/>
    </row>
    <row r="843">
      <c r="C843" s="147"/>
    </row>
    <row r="844">
      <c r="C844" s="147"/>
    </row>
    <row r="845">
      <c r="C845" s="147"/>
    </row>
    <row r="846">
      <c r="C846" s="147"/>
    </row>
    <row r="847">
      <c r="C847" s="147"/>
    </row>
    <row r="848">
      <c r="C848" s="147"/>
    </row>
    <row r="849">
      <c r="C849" s="147"/>
    </row>
    <row r="850">
      <c r="C850" s="147"/>
    </row>
    <row r="851">
      <c r="C851" s="147"/>
    </row>
    <row r="852">
      <c r="C852" s="147"/>
    </row>
    <row r="853">
      <c r="C853" s="147"/>
    </row>
    <row r="854">
      <c r="C854" s="147"/>
    </row>
    <row r="855">
      <c r="C855" s="147"/>
    </row>
    <row r="856">
      <c r="C856" s="147"/>
    </row>
    <row r="857">
      <c r="C857" s="147"/>
    </row>
    <row r="858">
      <c r="C858" s="147"/>
    </row>
    <row r="859">
      <c r="C859" s="147"/>
    </row>
    <row r="860">
      <c r="C860" s="147"/>
    </row>
    <row r="861">
      <c r="C861" s="147"/>
    </row>
    <row r="862">
      <c r="C862" s="147"/>
    </row>
    <row r="863">
      <c r="C863" s="147"/>
    </row>
    <row r="864">
      <c r="C864" s="147"/>
    </row>
    <row r="865">
      <c r="C865" s="147"/>
    </row>
    <row r="866">
      <c r="C866" s="147"/>
    </row>
    <row r="867">
      <c r="C867" s="147"/>
    </row>
    <row r="868">
      <c r="C868" s="147"/>
    </row>
    <row r="869">
      <c r="C869" s="147"/>
    </row>
    <row r="870">
      <c r="C870" s="147"/>
    </row>
    <row r="871">
      <c r="C871" s="147"/>
    </row>
    <row r="872">
      <c r="C872" s="147"/>
    </row>
    <row r="873">
      <c r="C873" s="147"/>
    </row>
    <row r="874">
      <c r="C874" s="147"/>
    </row>
    <row r="875">
      <c r="C875" s="147"/>
    </row>
    <row r="876">
      <c r="C876" s="147"/>
    </row>
    <row r="877">
      <c r="C877" s="147"/>
    </row>
    <row r="878">
      <c r="C878" s="147"/>
    </row>
    <row r="879">
      <c r="C879" s="147"/>
    </row>
    <row r="880">
      <c r="C880" s="147"/>
    </row>
    <row r="881">
      <c r="C881" s="147"/>
    </row>
    <row r="882">
      <c r="C882" s="147"/>
    </row>
    <row r="883">
      <c r="C883" s="147"/>
    </row>
    <row r="884">
      <c r="C884" s="147"/>
    </row>
    <row r="885">
      <c r="C885" s="147"/>
    </row>
    <row r="886">
      <c r="C886" s="147"/>
    </row>
    <row r="887">
      <c r="C887" s="147"/>
    </row>
    <row r="888">
      <c r="C888" s="147"/>
    </row>
    <row r="889">
      <c r="C889" s="147"/>
    </row>
    <row r="890">
      <c r="C890" s="147"/>
    </row>
    <row r="891">
      <c r="C891" s="147"/>
    </row>
    <row r="892">
      <c r="C892" s="147"/>
    </row>
    <row r="893">
      <c r="C893" s="147"/>
    </row>
    <row r="894">
      <c r="C894" s="147"/>
    </row>
    <row r="895">
      <c r="C895" s="147"/>
    </row>
    <row r="896">
      <c r="C896" s="147"/>
    </row>
    <row r="897">
      <c r="C897" s="147"/>
    </row>
    <row r="898">
      <c r="C898" s="147"/>
    </row>
    <row r="899">
      <c r="C899" s="147"/>
    </row>
    <row r="900">
      <c r="C900" s="147"/>
    </row>
    <row r="901">
      <c r="C901" s="147"/>
    </row>
    <row r="902">
      <c r="C902" s="147"/>
    </row>
    <row r="903">
      <c r="C903" s="147"/>
    </row>
    <row r="904">
      <c r="C904" s="147"/>
    </row>
    <row r="905">
      <c r="C905" s="147"/>
    </row>
    <row r="906">
      <c r="C906" s="147"/>
    </row>
    <row r="907">
      <c r="C907" s="147"/>
    </row>
    <row r="908">
      <c r="C908" s="147"/>
    </row>
    <row r="909">
      <c r="C909" s="147"/>
    </row>
    <row r="910">
      <c r="C910" s="147"/>
    </row>
    <row r="911">
      <c r="C911" s="147"/>
    </row>
    <row r="912">
      <c r="C912" s="147"/>
    </row>
    <row r="913">
      <c r="C913" s="147"/>
    </row>
    <row r="914">
      <c r="C914" s="147"/>
    </row>
    <row r="915">
      <c r="C915" s="147"/>
    </row>
    <row r="916">
      <c r="C916" s="147"/>
    </row>
    <row r="917">
      <c r="C917" s="147"/>
    </row>
    <row r="918">
      <c r="C918" s="147"/>
    </row>
    <row r="919">
      <c r="C919" s="147"/>
    </row>
    <row r="920">
      <c r="C920" s="147"/>
    </row>
    <row r="921">
      <c r="C921" s="147"/>
    </row>
    <row r="922">
      <c r="C922" s="147"/>
    </row>
    <row r="923">
      <c r="C923" s="147"/>
    </row>
    <row r="924">
      <c r="C924" s="147"/>
    </row>
    <row r="925">
      <c r="C925" s="147"/>
    </row>
    <row r="926">
      <c r="C926" s="147"/>
    </row>
    <row r="927">
      <c r="C927" s="147"/>
    </row>
    <row r="928">
      <c r="C928" s="147"/>
    </row>
    <row r="929">
      <c r="C929" s="147"/>
    </row>
    <row r="930">
      <c r="C930" s="147"/>
    </row>
    <row r="931">
      <c r="C931" s="147"/>
    </row>
    <row r="932">
      <c r="C932" s="147"/>
    </row>
    <row r="933">
      <c r="C933" s="147"/>
    </row>
    <row r="934">
      <c r="C934" s="147"/>
    </row>
    <row r="935">
      <c r="C935" s="147"/>
    </row>
    <row r="936">
      <c r="C936" s="147"/>
    </row>
    <row r="937">
      <c r="C937" s="147"/>
    </row>
    <row r="938">
      <c r="C938" s="147"/>
    </row>
    <row r="939">
      <c r="C939" s="147"/>
    </row>
    <row r="940">
      <c r="C940" s="147"/>
    </row>
    <row r="941">
      <c r="C941" s="147"/>
    </row>
    <row r="942">
      <c r="C942" s="147"/>
    </row>
    <row r="943">
      <c r="C943" s="147"/>
    </row>
    <row r="944">
      <c r="C944" s="147"/>
    </row>
    <row r="945">
      <c r="C945" s="147"/>
    </row>
    <row r="946">
      <c r="C946" s="147"/>
    </row>
    <row r="947">
      <c r="C947" s="147"/>
    </row>
    <row r="948">
      <c r="C948" s="147"/>
    </row>
    <row r="949">
      <c r="C949" s="147"/>
    </row>
    <row r="950">
      <c r="C950" s="147"/>
    </row>
    <row r="951">
      <c r="C951" s="147"/>
    </row>
    <row r="952">
      <c r="C952" s="147"/>
    </row>
    <row r="953">
      <c r="C953" s="147"/>
    </row>
    <row r="954">
      <c r="C954" s="147"/>
    </row>
    <row r="955">
      <c r="C955" s="147"/>
    </row>
    <row r="956">
      <c r="C956" s="147"/>
    </row>
    <row r="957">
      <c r="C957" s="147"/>
    </row>
    <row r="958">
      <c r="C958" s="147"/>
    </row>
    <row r="959">
      <c r="C959" s="147"/>
    </row>
    <row r="960">
      <c r="C960" s="147"/>
    </row>
    <row r="961">
      <c r="C961" s="147"/>
    </row>
    <row r="962">
      <c r="C962" s="147"/>
    </row>
    <row r="963">
      <c r="C963" s="147"/>
    </row>
    <row r="964">
      <c r="C964" s="147"/>
    </row>
    <row r="965">
      <c r="C965" s="147"/>
    </row>
    <row r="966">
      <c r="C966" s="147"/>
    </row>
    <row r="967">
      <c r="C967" s="147"/>
    </row>
    <row r="968">
      <c r="C968" s="147"/>
    </row>
    <row r="969">
      <c r="C969" s="147"/>
    </row>
    <row r="970">
      <c r="C970" s="147"/>
    </row>
    <row r="971">
      <c r="C971" s="147"/>
      <c r="E971" s="44"/>
    </row>
    <row r="972">
      <c r="C972" s="147"/>
    </row>
    <row r="973">
      <c r="C973" s="147"/>
    </row>
    <row r="974">
      <c r="C974" s="147"/>
    </row>
    <row r="975">
      <c r="C975" s="147"/>
    </row>
    <row r="976">
      <c r="C976" s="147"/>
    </row>
    <row r="977">
      <c r="C977" s="147"/>
    </row>
    <row r="978">
      <c r="C978" s="147"/>
    </row>
    <row r="979">
      <c r="C979" s="147"/>
    </row>
    <row r="980">
      <c r="C980" s="147"/>
    </row>
    <row r="981">
      <c r="C981" s="147"/>
    </row>
    <row r="982">
      <c r="C982" s="147"/>
    </row>
    <row r="983">
      <c r="C983" s="147"/>
    </row>
    <row r="984">
      <c r="C984" s="147"/>
    </row>
    <row r="985">
      <c r="C985" s="147"/>
    </row>
    <row r="986">
      <c r="C986" s="147"/>
    </row>
    <row r="987">
      <c r="C987" s="147"/>
    </row>
    <row r="988">
      <c r="C988" s="147"/>
    </row>
    <row r="989">
      <c r="C989" s="147"/>
    </row>
    <row r="990">
      <c r="C990" s="147"/>
    </row>
    <row r="991">
      <c r="C991" s="147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652</v>
      </c>
      <c r="B3" s="2"/>
      <c r="C3" s="2"/>
      <c r="D3" s="2"/>
      <c r="E3" s="2"/>
      <c r="F3" s="2"/>
      <c r="G3" s="2"/>
      <c r="H3" s="2"/>
    </row>
    <row r="4">
      <c r="A4" s="1" t="s">
        <v>653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455</v>
      </c>
      <c r="B5" s="5" t="s">
        <v>654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655</v>
      </c>
      <c r="F8" s="20" t="s">
        <v>12</v>
      </c>
      <c r="G8" s="21" t="s">
        <v>656</v>
      </c>
      <c r="H8" s="20" t="s">
        <v>14</v>
      </c>
    </row>
    <row r="9">
      <c r="A9" s="48" t="s">
        <v>122</v>
      </c>
      <c r="B9" s="52" t="s">
        <v>657</v>
      </c>
      <c r="C9" s="65"/>
      <c r="D9" s="61">
        <v>1550.0</v>
      </c>
      <c r="E9" s="50">
        <f t="shared" ref="E9:E50" si="1">D9+400</f>
        <v>1950</v>
      </c>
      <c r="F9" s="50">
        <f t="shared" ref="F9:F50" si="2">E9*3%+E9</f>
        <v>2008.5</v>
      </c>
      <c r="G9" s="50">
        <f t="shared" ref="G9:G50" si="3">E9*4*0.8%*107%+E9*1.5%*107%+E9</f>
        <v>2048.0655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idden="1">
      <c r="A10" s="52" t="s">
        <v>124</v>
      </c>
      <c r="B10" s="52" t="s">
        <v>419</v>
      </c>
      <c r="C10" s="65"/>
      <c r="D10" s="53">
        <v>1850.0</v>
      </c>
      <c r="E10" s="50">
        <f t="shared" si="1"/>
        <v>2250</v>
      </c>
      <c r="F10" s="50">
        <f t="shared" si="2"/>
        <v>2317.5</v>
      </c>
      <c r="G10" s="50">
        <f t="shared" si="3"/>
        <v>2363.1525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idden="1">
      <c r="A11" s="48" t="s">
        <v>58</v>
      </c>
      <c r="B11" s="52" t="s">
        <v>658</v>
      </c>
      <c r="C11" s="65"/>
      <c r="D11" s="53">
        <v>1500.0</v>
      </c>
      <c r="E11" s="50">
        <f t="shared" si="1"/>
        <v>1900</v>
      </c>
      <c r="F11" s="50">
        <f t="shared" si="2"/>
        <v>1957</v>
      </c>
      <c r="G11" s="50">
        <f t="shared" si="3"/>
        <v>1995.551</v>
      </c>
      <c r="H11" s="56" t="s">
        <v>376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idden="1">
      <c r="A12" s="48" t="s">
        <v>58</v>
      </c>
      <c r="B12" s="52" t="s">
        <v>659</v>
      </c>
      <c r="C12" s="65"/>
      <c r="D12" s="53">
        <v>2500.0</v>
      </c>
      <c r="E12" s="50">
        <f t="shared" si="1"/>
        <v>2900</v>
      </c>
      <c r="F12" s="50">
        <f t="shared" si="2"/>
        <v>2987</v>
      </c>
      <c r="G12" s="50">
        <f t="shared" si="3"/>
        <v>3045.841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52" t="s">
        <v>58</v>
      </c>
      <c r="B13" s="52" t="s">
        <v>660</v>
      </c>
      <c r="C13" s="65"/>
      <c r="D13" s="53">
        <v>2900.0</v>
      </c>
      <c r="E13" s="50">
        <f t="shared" si="1"/>
        <v>3300</v>
      </c>
      <c r="F13" s="50">
        <f t="shared" si="2"/>
        <v>3399</v>
      </c>
      <c r="G13" s="50">
        <f t="shared" si="3"/>
        <v>3465.957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48" t="s">
        <v>130</v>
      </c>
      <c r="B14" s="52" t="s">
        <v>131</v>
      </c>
      <c r="C14" s="78"/>
      <c r="D14" s="61">
        <v>3400.0</v>
      </c>
      <c r="E14" s="50">
        <f t="shared" si="1"/>
        <v>3800</v>
      </c>
      <c r="F14" s="50">
        <f t="shared" si="2"/>
        <v>3914</v>
      </c>
      <c r="G14" s="50">
        <f t="shared" si="3"/>
        <v>3991.102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48" t="s">
        <v>45</v>
      </c>
      <c r="B15" s="37" t="s">
        <v>661</v>
      </c>
      <c r="C15" s="115"/>
      <c r="D15" s="59">
        <v>2750.0</v>
      </c>
      <c r="E15" s="40">
        <f t="shared" si="1"/>
        <v>3150</v>
      </c>
      <c r="F15" s="40">
        <f t="shared" si="2"/>
        <v>3244.5</v>
      </c>
      <c r="G15" s="40">
        <f t="shared" si="3"/>
        <v>3308.4135</v>
      </c>
      <c r="H15" s="60" t="s">
        <v>31</v>
      </c>
      <c r="I15" s="7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48" t="s">
        <v>45</v>
      </c>
      <c r="B16" s="37" t="s">
        <v>62</v>
      </c>
      <c r="C16" s="115"/>
      <c r="D16" s="59">
        <v>2850.0</v>
      </c>
      <c r="E16" s="40">
        <f t="shared" si="1"/>
        <v>3250</v>
      </c>
      <c r="F16" s="40">
        <f t="shared" si="2"/>
        <v>3347.5</v>
      </c>
      <c r="G16" s="40">
        <f t="shared" si="3"/>
        <v>3413.4425</v>
      </c>
      <c r="H16" s="51" t="s">
        <v>22</v>
      </c>
      <c r="I16" s="7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48" t="s">
        <v>45</v>
      </c>
      <c r="B17" s="58" t="s">
        <v>662</v>
      </c>
      <c r="C17" s="115"/>
      <c r="D17" s="59">
        <v>2700.0</v>
      </c>
      <c r="E17" s="40">
        <f t="shared" si="1"/>
        <v>3100</v>
      </c>
      <c r="F17" s="40">
        <f t="shared" si="2"/>
        <v>3193</v>
      </c>
      <c r="G17" s="40">
        <f t="shared" si="3"/>
        <v>3255.899</v>
      </c>
      <c r="H17" s="51" t="s">
        <v>22</v>
      </c>
      <c r="I17" s="7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48" t="s">
        <v>45</v>
      </c>
      <c r="B18" s="37" t="s">
        <v>663</v>
      </c>
      <c r="C18" s="115"/>
      <c r="D18" s="59">
        <v>3200.0</v>
      </c>
      <c r="E18" s="40">
        <f t="shared" si="1"/>
        <v>3600</v>
      </c>
      <c r="F18" s="40">
        <f t="shared" si="2"/>
        <v>3708</v>
      </c>
      <c r="G18" s="40">
        <f t="shared" si="3"/>
        <v>3781.044</v>
      </c>
      <c r="H18" s="51" t="s">
        <v>22</v>
      </c>
      <c r="I18" s="30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idden="1">
      <c r="A19" s="36" t="s">
        <v>104</v>
      </c>
      <c r="B19" s="52" t="s">
        <v>664</v>
      </c>
      <c r="C19" s="65"/>
      <c r="D19" s="61">
        <v>2100.0</v>
      </c>
      <c r="E19" s="50">
        <f t="shared" si="1"/>
        <v>2500</v>
      </c>
      <c r="F19" s="50">
        <f t="shared" si="2"/>
        <v>2575</v>
      </c>
      <c r="G19" s="50">
        <f t="shared" si="3"/>
        <v>2625.725</v>
      </c>
      <c r="H19" s="56" t="s">
        <v>47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6" t="s">
        <v>104</v>
      </c>
      <c r="B20" s="52" t="s">
        <v>665</v>
      </c>
      <c r="C20" s="65"/>
      <c r="D20" s="61">
        <v>2300.0</v>
      </c>
      <c r="E20" s="50">
        <f t="shared" si="1"/>
        <v>2700</v>
      </c>
      <c r="F20" s="50">
        <f t="shared" si="2"/>
        <v>2781</v>
      </c>
      <c r="G20" s="50">
        <f t="shared" si="3"/>
        <v>2835.783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52" t="s">
        <v>282</v>
      </c>
      <c r="B21" s="37" t="s">
        <v>283</v>
      </c>
      <c r="C21" s="38"/>
      <c r="D21" s="59">
        <v>1700.0</v>
      </c>
      <c r="E21" s="40">
        <f t="shared" si="1"/>
        <v>2100</v>
      </c>
      <c r="F21" s="40">
        <f t="shared" si="2"/>
        <v>2163</v>
      </c>
      <c r="G21" s="40">
        <f t="shared" si="3"/>
        <v>2205.609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52" t="s">
        <v>174</v>
      </c>
      <c r="B22" s="37" t="s">
        <v>175</v>
      </c>
      <c r="C22" s="38"/>
      <c r="D22" s="59">
        <v>2500.0</v>
      </c>
      <c r="E22" s="40">
        <f t="shared" si="1"/>
        <v>2900</v>
      </c>
      <c r="F22" s="40">
        <f t="shared" si="2"/>
        <v>2987</v>
      </c>
      <c r="G22" s="40">
        <f t="shared" si="3"/>
        <v>3045.841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6" t="s">
        <v>63</v>
      </c>
      <c r="B23" s="37" t="s">
        <v>134</v>
      </c>
      <c r="C23" s="38"/>
      <c r="D23" s="59">
        <v>2150.0</v>
      </c>
      <c r="E23" s="50">
        <f t="shared" si="1"/>
        <v>2550</v>
      </c>
      <c r="F23" s="50">
        <f t="shared" si="2"/>
        <v>2626.5</v>
      </c>
      <c r="G23" s="40">
        <f t="shared" si="3"/>
        <v>2678.2395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6" t="s">
        <v>63</v>
      </c>
      <c r="B24" s="37" t="s">
        <v>666</v>
      </c>
      <c r="C24" s="38"/>
      <c r="D24" s="59">
        <v>2150.0</v>
      </c>
      <c r="E24" s="50">
        <f t="shared" si="1"/>
        <v>2550</v>
      </c>
      <c r="F24" s="50">
        <f t="shared" si="2"/>
        <v>2626.5</v>
      </c>
      <c r="G24" s="40">
        <f t="shared" si="3"/>
        <v>2678.2395</v>
      </c>
      <c r="H24" s="51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idden="1">
      <c r="A25" s="36" t="s">
        <v>63</v>
      </c>
      <c r="B25" s="52" t="s">
        <v>667</v>
      </c>
      <c r="C25" s="65"/>
      <c r="D25" s="61">
        <v>1800.0</v>
      </c>
      <c r="E25" s="50">
        <f t="shared" si="1"/>
        <v>2200</v>
      </c>
      <c r="F25" s="50">
        <f t="shared" si="2"/>
        <v>2266</v>
      </c>
      <c r="G25" s="50">
        <f t="shared" si="3"/>
        <v>2310.638</v>
      </c>
      <c r="H25" s="56" t="s">
        <v>668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6" t="s">
        <v>63</v>
      </c>
      <c r="B26" s="52" t="s">
        <v>308</v>
      </c>
      <c r="C26" s="64" t="s">
        <v>309</v>
      </c>
      <c r="D26" s="61">
        <v>2250.0</v>
      </c>
      <c r="E26" s="50">
        <f t="shared" si="1"/>
        <v>2650</v>
      </c>
      <c r="F26" s="50">
        <f t="shared" si="2"/>
        <v>2729.5</v>
      </c>
      <c r="G26" s="50">
        <f t="shared" si="3"/>
        <v>2783.2685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48" t="s">
        <v>137</v>
      </c>
      <c r="B27" s="37" t="s">
        <v>669</v>
      </c>
      <c r="C27" s="115"/>
      <c r="D27" s="118">
        <v>1700.0</v>
      </c>
      <c r="E27" s="40">
        <f t="shared" si="1"/>
        <v>2100</v>
      </c>
      <c r="F27" s="40">
        <f t="shared" si="2"/>
        <v>2163</v>
      </c>
      <c r="G27" s="40">
        <f t="shared" si="3"/>
        <v>2205.609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52" t="s">
        <v>137</v>
      </c>
      <c r="B28" s="37" t="s">
        <v>670</v>
      </c>
      <c r="C28" s="115"/>
      <c r="D28" s="118">
        <v>1700.0</v>
      </c>
      <c r="E28" s="40">
        <f t="shared" si="1"/>
        <v>2100</v>
      </c>
      <c r="F28" s="40">
        <f t="shared" si="2"/>
        <v>2163</v>
      </c>
      <c r="G28" s="40">
        <f t="shared" si="3"/>
        <v>2205.609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52" t="s">
        <v>137</v>
      </c>
      <c r="B29" s="37" t="s">
        <v>671</v>
      </c>
      <c r="C29" s="117" t="s">
        <v>309</v>
      </c>
      <c r="D29" s="118">
        <v>1700.0</v>
      </c>
      <c r="E29" s="40">
        <f t="shared" si="1"/>
        <v>2100</v>
      </c>
      <c r="F29" s="40">
        <f t="shared" si="2"/>
        <v>2163</v>
      </c>
      <c r="G29" s="40">
        <f t="shared" si="3"/>
        <v>2205.609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idden="1">
      <c r="A30" s="52" t="s">
        <v>65</v>
      </c>
      <c r="B30" s="52" t="s">
        <v>672</v>
      </c>
      <c r="C30" s="78"/>
      <c r="D30" s="76">
        <v>1500.0</v>
      </c>
      <c r="E30" s="50">
        <f t="shared" si="1"/>
        <v>1900</v>
      </c>
      <c r="F30" s="50">
        <f t="shared" si="2"/>
        <v>1957</v>
      </c>
      <c r="G30" s="50">
        <f t="shared" si="3"/>
        <v>1995.551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52" t="s">
        <v>135</v>
      </c>
      <c r="B31" s="37" t="s">
        <v>136</v>
      </c>
      <c r="C31" s="58"/>
      <c r="D31" s="118">
        <v>2200.0</v>
      </c>
      <c r="E31" s="40">
        <f t="shared" si="1"/>
        <v>2600</v>
      </c>
      <c r="F31" s="40">
        <f t="shared" si="2"/>
        <v>2678</v>
      </c>
      <c r="G31" s="40">
        <f t="shared" si="3"/>
        <v>2730.754</v>
      </c>
      <c r="H31" s="119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48" t="s">
        <v>20</v>
      </c>
      <c r="B32" s="48" t="s">
        <v>21</v>
      </c>
      <c r="C32" s="78"/>
      <c r="D32" s="76">
        <v>1400.0</v>
      </c>
      <c r="E32" s="50">
        <f t="shared" si="1"/>
        <v>1800</v>
      </c>
      <c r="F32" s="50">
        <f t="shared" si="2"/>
        <v>1854</v>
      </c>
      <c r="G32" s="50">
        <f t="shared" si="3"/>
        <v>1890.522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48" t="s">
        <v>20</v>
      </c>
      <c r="B33" s="48" t="s">
        <v>402</v>
      </c>
      <c r="C33" s="65"/>
      <c r="D33" s="61">
        <v>1450.0</v>
      </c>
      <c r="E33" s="50">
        <f t="shared" si="1"/>
        <v>1850</v>
      </c>
      <c r="F33" s="50">
        <f t="shared" si="2"/>
        <v>1905.5</v>
      </c>
      <c r="G33" s="50">
        <f t="shared" si="3"/>
        <v>1943.0365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48" t="s">
        <v>35</v>
      </c>
      <c r="B34" s="48" t="s">
        <v>36</v>
      </c>
      <c r="C34" s="78"/>
      <c r="D34" s="61">
        <v>1800.0</v>
      </c>
      <c r="E34" s="50">
        <f t="shared" si="1"/>
        <v>2200</v>
      </c>
      <c r="F34" s="50">
        <f t="shared" si="2"/>
        <v>2266</v>
      </c>
      <c r="G34" s="50">
        <f t="shared" si="3"/>
        <v>2310.638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48" t="s">
        <v>35</v>
      </c>
      <c r="B35" s="52" t="s">
        <v>673</v>
      </c>
      <c r="C35" s="64" t="s">
        <v>309</v>
      </c>
      <c r="D35" s="61">
        <v>2100.0</v>
      </c>
      <c r="E35" s="50">
        <f t="shared" si="1"/>
        <v>2500</v>
      </c>
      <c r="F35" s="50">
        <f t="shared" si="2"/>
        <v>2575</v>
      </c>
      <c r="G35" s="50">
        <f t="shared" si="3"/>
        <v>2625.725</v>
      </c>
      <c r="H35" s="56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52" t="s">
        <v>65</v>
      </c>
      <c r="B36" s="52" t="s">
        <v>672</v>
      </c>
      <c r="C36" s="64"/>
      <c r="D36" s="61">
        <v>1550.0</v>
      </c>
      <c r="E36" s="50">
        <f t="shared" si="1"/>
        <v>1950</v>
      </c>
      <c r="F36" s="50">
        <f t="shared" si="2"/>
        <v>2008.5</v>
      </c>
      <c r="G36" s="50">
        <f t="shared" si="3"/>
        <v>2048.0655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idden="1">
      <c r="A37" s="52" t="s">
        <v>67</v>
      </c>
      <c r="B37" s="52" t="s">
        <v>68</v>
      </c>
      <c r="C37" s="78"/>
      <c r="D37" s="76">
        <v>1200.0</v>
      </c>
      <c r="E37" s="50">
        <f t="shared" si="1"/>
        <v>1600</v>
      </c>
      <c r="F37" s="50">
        <f t="shared" si="2"/>
        <v>1648</v>
      </c>
      <c r="G37" s="50">
        <f t="shared" si="3"/>
        <v>1680.464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idden="1">
      <c r="A38" s="52" t="s">
        <v>67</v>
      </c>
      <c r="B38" s="52" t="s">
        <v>142</v>
      </c>
      <c r="C38" s="78"/>
      <c r="D38" s="76">
        <v>1300.0</v>
      </c>
      <c r="E38" s="50">
        <f t="shared" si="1"/>
        <v>1700</v>
      </c>
      <c r="F38" s="50">
        <f t="shared" si="2"/>
        <v>1751</v>
      </c>
      <c r="G38" s="50">
        <f t="shared" si="3"/>
        <v>1785.493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52" t="s">
        <v>474</v>
      </c>
      <c r="B39" s="52" t="s">
        <v>475</v>
      </c>
      <c r="C39" s="48"/>
      <c r="D39" s="76">
        <v>1450.0</v>
      </c>
      <c r="E39" s="50">
        <f t="shared" si="1"/>
        <v>1850</v>
      </c>
      <c r="F39" s="50">
        <f t="shared" si="2"/>
        <v>1905.5</v>
      </c>
      <c r="G39" s="50">
        <f t="shared" si="3"/>
        <v>1943.0365</v>
      </c>
      <c r="H39" s="75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52" t="s">
        <v>69</v>
      </c>
      <c r="B40" s="52" t="s">
        <v>180</v>
      </c>
      <c r="C40" s="78"/>
      <c r="D40" s="76">
        <v>1400.0</v>
      </c>
      <c r="E40" s="50">
        <f t="shared" si="1"/>
        <v>1800</v>
      </c>
      <c r="F40" s="50">
        <f t="shared" si="2"/>
        <v>1854</v>
      </c>
      <c r="G40" s="50">
        <f t="shared" si="3"/>
        <v>1890.522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52" t="s">
        <v>339</v>
      </c>
      <c r="B41" s="52" t="s">
        <v>340</v>
      </c>
      <c r="C41" s="78"/>
      <c r="D41" s="76">
        <v>1650.0</v>
      </c>
      <c r="E41" s="50">
        <f t="shared" si="1"/>
        <v>2050</v>
      </c>
      <c r="F41" s="50">
        <f t="shared" si="2"/>
        <v>2111.5</v>
      </c>
      <c r="G41" s="50">
        <f t="shared" si="3"/>
        <v>2153.0945</v>
      </c>
      <c r="H41" s="77" t="s">
        <v>31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52" t="s">
        <v>311</v>
      </c>
      <c r="B42" s="52" t="s">
        <v>312</v>
      </c>
      <c r="C42" s="48"/>
      <c r="D42" s="61">
        <v>2300.0</v>
      </c>
      <c r="E42" s="50">
        <f t="shared" si="1"/>
        <v>2700</v>
      </c>
      <c r="F42" s="50">
        <f t="shared" si="2"/>
        <v>2781</v>
      </c>
      <c r="G42" s="50">
        <f t="shared" si="3"/>
        <v>2835.783</v>
      </c>
      <c r="H42" s="56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idden="1">
      <c r="A43" s="48" t="s">
        <v>144</v>
      </c>
      <c r="B43" s="52" t="s">
        <v>674</v>
      </c>
      <c r="C43" s="78"/>
      <c r="D43" s="61">
        <v>1550.0</v>
      </c>
      <c r="E43" s="50">
        <f t="shared" si="1"/>
        <v>1950</v>
      </c>
      <c r="F43" s="50">
        <f t="shared" si="2"/>
        <v>2008.5</v>
      </c>
      <c r="G43" s="50">
        <f t="shared" si="3"/>
        <v>2048.0655</v>
      </c>
      <c r="H43" s="57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48" t="s">
        <v>144</v>
      </c>
      <c r="B44" s="52" t="s">
        <v>181</v>
      </c>
      <c r="C44" s="78"/>
      <c r="D44" s="61">
        <v>1650.0</v>
      </c>
      <c r="E44" s="50">
        <f t="shared" si="1"/>
        <v>2050</v>
      </c>
      <c r="F44" s="50">
        <f t="shared" si="2"/>
        <v>2111.5</v>
      </c>
      <c r="G44" s="50">
        <f t="shared" si="3"/>
        <v>2153.0945</v>
      </c>
      <c r="H44" s="56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48" t="s">
        <v>25</v>
      </c>
      <c r="B45" s="52" t="s">
        <v>435</v>
      </c>
      <c r="C45" s="78"/>
      <c r="D45" s="61">
        <v>1350.0</v>
      </c>
      <c r="E45" s="50">
        <f t="shared" si="1"/>
        <v>1750</v>
      </c>
      <c r="F45" s="50">
        <f t="shared" si="2"/>
        <v>1802.5</v>
      </c>
      <c r="G45" s="50">
        <f t="shared" si="3"/>
        <v>1838.0075</v>
      </c>
      <c r="H45" s="57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52" t="s">
        <v>37</v>
      </c>
      <c r="B46" s="52" t="s">
        <v>314</v>
      </c>
      <c r="C46" s="78"/>
      <c r="D46" s="61">
        <v>1600.0</v>
      </c>
      <c r="E46" s="50">
        <f t="shared" si="1"/>
        <v>2000</v>
      </c>
      <c r="F46" s="50">
        <f t="shared" si="2"/>
        <v>2060</v>
      </c>
      <c r="G46" s="50">
        <f t="shared" si="3"/>
        <v>2100.58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idden="1">
      <c r="A47" s="48" t="s">
        <v>73</v>
      </c>
      <c r="B47" s="52" t="s">
        <v>74</v>
      </c>
      <c r="C47" s="78"/>
      <c r="D47" s="61">
        <v>1550.0</v>
      </c>
      <c r="E47" s="50">
        <f t="shared" si="1"/>
        <v>1950</v>
      </c>
      <c r="F47" s="50">
        <f t="shared" si="2"/>
        <v>2008.5</v>
      </c>
      <c r="G47" s="50">
        <f t="shared" si="3"/>
        <v>2048.0655</v>
      </c>
      <c r="H47" s="56" t="s">
        <v>31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idden="1">
      <c r="A48" s="52" t="s">
        <v>73</v>
      </c>
      <c r="B48" s="52" t="s">
        <v>315</v>
      </c>
      <c r="C48" s="78"/>
      <c r="D48" s="61">
        <v>1600.0</v>
      </c>
      <c r="E48" s="50">
        <f t="shared" si="1"/>
        <v>2000</v>
      </c>
      <c r="F48" s="50">
        <f t="shared" si="2"/>
        <v>2060</v>
      </c>
      <c r="G48" s="50">
        <f t="shared" si="3"/>
        <v>2100.58</v>
      </c>
      <c r="H48" s="56" t="s">
        <v>31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idden="1">
      <c r="A49" s="48" t="s">
        <v>146</v>
      </c>
      <c r="B49" s="48" t="s">
        <v>147</v>
      </c>
      <c r="C49" s="78"/>
      <c r="D49" s="61">
        <v>1300.0</v>
      </c>
      <c r="E49" s="50">
        <f t="shared" si="1"/>
        <v>1700</v>
      </c>
      <c r="F49" s="50">
        <f t="shared" si="2"/>
        <v>1751</v>
      </c>
      <c r="G49" s="50">
        <f t="shared" si="3"/>
        <v>1785.493</v>
      </c>
      <c r="H49" s="75" t="s">
        <v>31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idden="1">
      <c r="A50" s="52" t="s">
        <v>675</v>
      </c>
      <c r="B50" s="52" t="s">
        <v>342</v>
      </c>
      <c r="C50" s="78"/>
      <c r="D50" s="61">
        <v>1450.0</v>
      </c>
      <c r="E50" s="50">
        <f t="shared" si="1"/>
        <v>1850</v>
      </c>
      <c r="F50" s="50">
        <f t="shared" si="2"/>
        <v>1905.5</v>
      </c>
      <c r="G50" s="50">
        <f t="shared" si="3"/>
        <v>1943.0365</v>
      </c>
      <c r="H50" s="75" t="s">
        <v>31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C51" s="43"/>
      <c r="D51" s="54"/>
      <c r="E51" s="44"/>
      <c r="F51" s="68"/>
      <c r="G51" s="45"/>
      <c r="H51" s="46"/>
    </row>
    <row r="52">
      <c r="C52" s="148" t="s">
        <v>290</v>
      </c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  <c r="E994" s="44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63"/>
    <col customWidth="1" min="8" max="8" width="7.88"/>
  </cols>
  <sheetData>
    <row r="1">
      <c r="A1" s="1" t="s">
        <v>676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677</v>
      </c>
      <c r="B5" s="5" t="s">
        <v>678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679</v>
      </c>
      <c r="F8" s="20" t="s">
        <v>12</v>
      </c>
      <c r="G8" s="21" t="s">
        <v>680</v>
      </c>
      <c r="H8" s="20" t="s">
        <v>14</v>
      </c>
    </row>
    <row r="9">
      <c r="A9" s="52" t="s">
        <v>130</v>
      </c>
      <c r="B9" s="52" t="s">
        <v>465</v>
      </c>
      <c r="C9" s="48"/>
      <c r="D9" s="53">
        <v>3700.0</v>
      </c>
      <c r="E9" s="50">
        <f t="shared" ref="E9:E14" si="1">D9+400</f>
        <v>4100</v>
      </c>
      <c r="F9" s="50">
        <f t="shared" ref="F9:F14" si="2">E9*3%+E9</f>
        <v>4223</v>
      </c>
      <c r="G9" s="50">
        <f t="shared" ref="G9:G14" si="3">E9*4*0.8%*107%+E9*1.5%*107%+E9</f>
        <v>4306.189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45</v>
      </c>
      <c r="B10" s="52" t="s">
        <v>326</v>
      </c>
      <c r="C10" s="36"/>
      <c r="D10" s="53">
        <v>2650.0</v>
      </c>
      <c r="E10" s="50">
        <f t="shared" si="1"/>
        <v>3050</v>
      </c>
      <c r="F10" s="50">
        <f t="shared" si="2"/>
        <v>3141.5</v>
      </c>
      <c r="G10" s="50">
        <f t="shared" si="3"/>
        <v>3203.3845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104</v>
      </c>
      <c r="B11" s="52" t="s">
        <v>681</v>
      </c>
      <c r="C11" s="78"/>
      <c r="D11" s="53">
        <v>2300.0</v>
      </c>
      <c r="E11" s="50">
        <f t="shared" si="1"/>
        <v>2700</v>
      </c>
      <c r="F11" s="50">
        <f t="shared" si="2"/>
        <v>2781</v>
      </c>
      <c r="G11" s="50">
        <f t="shared" si="3"/>
        <v>2835.783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174</v>
      </c>
      <c r="B12" s="52" t="s">
        <v>682</v>
      </c>
      <c r="C12" s="48"/>
      <c r="D12" s="53">
        <v>2050.0</v>
      </c>
      <c r="E12" s="50">
        <f t="shared" si="1"/>
        <v>2450</v>
      </c>
      <c r="F12" s="50">
        <f t="shared" si="2"/>
        <v>2523.5</v>
      </c>
      <c r="G12" s="50">
        <f t="shared" si="3"/>
        <v>2573.2105</v>
      </c>
      <c r="H12" s="56" t="s">
        <v>683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174</v>
      </c>
      <c r="B13" s="52" t="s">
        <v>175</v>
      </c>
      <c r="C13" s="48"/>
      <c r="D13" s="53">
        <v>2500.0</v>
      </c>
      <c r="E13" s="50">
        <f t="shared" si="1"/>
        <v>2900</v>
      </c>
      <c r="F13" s="50">
        <f t="shared" si="2"/>
        <v>2987</v>
      </c>
      <c r="G13" s="50">
        <f t="shared" si="3"/>
        <v>3045.841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63</v>
      </c>
      <c r="B14" s="52" t="s">
        <v>134</v>
      </c>
      <c r="C14" s="78"/>
      <c r="D14" s="53">
        <v>2250.0</v>
      </c>
      <c r="E14" s="50">
        <f t="shared" si="1"/>
        <v>2650</v>
      </c>
      <c r="F14" s="50">
        <f t="shared" si="2"/>
        <v>2729.5</v>
      </c>
      <c r="G14" s="50">
        <f t="shared" si="3"/>
        <v>2783.2685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7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68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975">
      <c r="E975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5"/>
    <col customWidth="1" min="6" max="6" width="13.63"/>
    <col customWidth="1" min="7" max="7" width="13.75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80</v>
      </c>
      <c r="B5" s="5" t="s">
        <v>684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685</v>
      </c>
      <c r="F8" s="20" t="s">
        <v>12</v>
      </c>
      <c r="G8" s="21" t="s">
        <v>686</v>
      </c>
      <c r="H8" s="20" t="s">
        <v>14</v>
      </c>
    </row>
    <row r="9">
      <c r="A9" s="22" t="s">
        <v>45</v>
      </c>
      <c r="B9" s="23" t="s">
        <v>326</v>
      </c>
      <c r="C9" s="24"/>
      <c r="D9" s="90">
        <v>3300.0</v>
      </c>
      <c r="E9" s="26">
        <f t="shared" ref="E9:E13" si="1">D9+400</f>
        <v>3700</v>
      </c>
      <c r="F9" s="26">
        <f t="shared" ref="F9:F13" si="2">E9*3%+E9</f>
        <v>3811</v>
      </c>
      <c r="G9" s="26">
        <f t="shared" ref="G9:G13" si="3">E9*4*0.8%*107%+E9*1.5%*107%+E9</f>
        <v>3886.073</v>
      </c>
      <c r="H9" s="92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63</v>
      </c>
      <c r="B10" s="52" t="s">
        <v>687</v>
      </c>
      <c r="C10" s="65"/>
      <c r="D10" s="61">
        <v>2500.0</v>
      </c>
      <c r="E10" s="50">
        <f t="shared" si="1"/>
        <v>2900</v>
      </c>
      <c r="F10" s="50">
        <f t="shared" si="2"/>
        <v>2987</v>
      </c>
      <c r="G10" s="50">
        <f t="shared" si="3"/>
        <v>3045.841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65</v>
      </c>
      <c r="B11" s="37" t="s">
        <v>310</v>
      </c>
      <c r="C11" s="62"/>
      <c r="D11" s="59">
        <v>2000.0</v>
      </c>
      <c r="E11" s="40">
        <f t="shared" si="1"/>
        <v>2400</v>
      </c>
      <c r="F11" s="40">
        <f t="shared" si="2"/>
        <v>2472</v>
      </c>
      <c r="G11" s="40">
        <f t="shared" si="3"/>
        <v>2520.696</v>
      </c>
      <c r="H11" s="119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146</v>
      </c>
      <c r="B12" s="37" t="s">
        <v>688</v>
      </c>
      <c r="C12" s="62"/>
      <c r="D12" s="59">
        <v>1550.0</v>
      </c>
      <c r="E12" s="40">
        <f t="shared" si="1"/>
        <v>1950</v>
      </c>
      <c r="F12" s="40">
        <f t="shared" si="2"/>
        <v>2008.5</v>
      </c>
      <c r="G12" s="40">
        <f t="shared" si="3"/>
        <v>2048.0655</v>
      </c>
      <c r="H12" s="51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369</v>
      </c>
      <c r="B13" s="37" t="s">
        <v>689</v>
      </c>
      <c r="C13" s="62"/>
      <c r="D13" s="59">
        <v>1300.0</v>
      </c>
      <c r="E13" s="40">
        <f t="shared" si="1"/>
        <v>1700</v>
      </c>
      <c r="F13" s="40">
        <f t="shared" si="2"/>
        <v>1751</v>
      </c>
      <c r="G13" s="40">
        <f t="shared" si="3"/>
        <v>1785.493</v>
      </c>
      <c r="H13" s="51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29"/>
      <c r="C14" s="98"/>
      <c r="D14" s="81"/>
      <c r="E14" s="81"/>
      <c r="F14" s="81"/>
      <c r="G14" s="82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99"/>
      <c r="D15" s="81"/>
      <c r="E15" s="81"/>
      <c r="F15" s="81"/>
      <c r="G15" s="82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29"/>
      <c r="C16" s="99"/>
      <c r="D16" s="81"/>
      <c r="E16" s="81"/>
      <c r="F16" s="81"/>
      <c r="G16" s="82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29"/>
      <c r="C17" s="99"/>
      <c r="D17" s="81"/>
      <c r="E17" s="81"/>
      <c r="F17" s="81"/>
      <c r="G17" s="82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9"/>
      <c r="D18" s="81"/>
      <c r="E18" s="81"/>
      <c r="F18" s="81"/>
      <c r="G18" s="82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9"/>
      <c r="D19" s="81"/>
      <c r="E19" s="81"/>
      <c r="F19" s="81"/>
      <c r="G19" s="82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B20" s="47"/>
      <c r="C20" s="43"/>
      <c r="D20" s="44"/>
      <c r="E20" s="45"/>
      <c r="F20" s="45"/>
      <c r="G20" s="67"/>
    </row>
    <row r="21">
      <c r="A21" s="47"/>
      <c r="B21" s="47"/>
      <c r="C21" s="43"/>
      <c r="D21" s="44"/>
      <c r="E21" s="45"/>
      <c r="F21" s="45"/>
      <c r="G21" s="67"/>
    </row>
    <row r="22">
      <c r="A22" s="47"/>
      <c r="B22" s="47"/>
      <c r="C22" s="43"/>
      <c r="D22" s="44"/>
      <c r="E22" s="45"/>
      <c r="F22" s="45"/>
      <c r="G22" s="67"/>
    </row>
    <row r="23">
      <c r="C23" s="43"/>
      <c r="D23" s="44"/>
      <c r="E23" s="45"/>
      <c r="F23" s="45"/>
      <c r="G23" s="46"/>
    </row>
    <row r="24">
      <c r="C24" s="43"/>
      <c r="D24" s="44"/>
      <c r="E24" s="68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  <c r="D77" s="44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  <c r="D967" s="44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7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690</v>
      </c>
      <c r="B5" s="5" t="s">
        <v>691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692</v>
      </c>
      <c r="F8" s="20" t="s">
        <v>12</v>
      </c>
      <c r="G8" s="21" t="s">
        <v>693</v>
      </c>
      <c r="H8" s="20" t="s">
        <v>694</v>
      </c>
    </row>
    <row r="9">
      <c r="A9" s="48" t="s">
        <v>58</v>
      </c>
      <c r="B9" s="52" t="s">
        <v>659</v>
      </c>
      <c r="C9" s="65"/>
      <c r="D9" s="61">
        <v>2600.0</v>
      </c>
      <c r="E9" s="50">
        <f t="shared" ref="E9:E38" si="1">D9+400</f>
        <v>3000</v>
      </c>
      <c r="F9" s="50">
        <f t="shared" ref="F9:F38" si="2">E9*3%+E9</f>
        <v>3090</v>
      </c>
      <c r="G9" s="50">
        <f t="shared" ref="G9:G38" si="3">E9*4*0.8%*107%+E9*1.5%*107%+E9</f>
        <v>3150.87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48" t="s">
        <v>695</v>
      </c>
      <c r="C10" s="65"/>
      <c r="D10" s="61">
        <v>2900.0</v>
      </c>
      <c r="E10" s="50">
        <f t="shared" si="1"/>
        <v>3300</v>
      </c>
      <c r="F10" s="50">
        <f t="shared" si="2"/>
        <v>3399</v>
      </c>
      <c r="G10" s="50">
        <f t="shared" si="3"/>
        <v>3465.957</v>
      </c>
      <c r="H10" s="60" t="s">
        <v>172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2" t="s">
        <v>695</v>
      </c>
      <c r="C11" s="65"/>
      <c r="D11" s="61">
        <v>3150.0</v>
      </c>
      <c r="E11" s="50">
        <f t="shared" si="1"/>
        <v>3550</v>
      </c>
      <c r="F11" s="50">
        <f t="shared" si="2"/>
        <v>3656.5</v>
      </c>
      <c r="G11" s="50">
        <f t="shared" si="3"/>
        <v>3728.5295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52" t="s">
        <v>696</v>
      </c>
      <c r="C12" s="65"/>
      <c r="D12" s="61">
        <v>3300.0</v>
      </c>
      <c r="E12" s="50">
        <f t="shared" si="1"/>
        <v>3700</v>
      </c>
      <c r="F12" s="50">
        <f t="shared" si="2"/>
        <v>3811</v>
      </c>
      <c r="G12" s="50">
        <f t="shared" si="3"/>
        <v>3886.073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48" t="s">
        <v>131</v>
      </c>
      <c r="C13" s="65"/>
      <c r="D13" s="61">
        <v>3450.0</v>
      </c>
      <c r="E13" s="50">
        <f t="shared" si="1"/>
        <v>3850</v>
      </c>
      <c r="F13" s="50">
        <f t="shared" si="2"/>
        <v>3965.5</v>
      </c>
      <c r="G13" s="50">
        <f t="shared" si="3"/>
        <v>4043.6165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37" t="s">
        <v>62</v>
      </c>
      <c r="C14" s="38"/>
      <c r="D14" s="59">
        <v>2950.0</v>
      </c>
      <c r="E14" s="40">
        <f t="shared" si="1"/>
        <v>3350</v>
      </c>
      <c r="F14" s="40">
        <f t="shared" si="2"/>
        <v>3450.5</v>
      </c>
      <c r="G14" s="40">
        <f t="shared" si="3"/>
        <v>3518.4715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45</v>
      </c>
      <c r="B15" s="37" t="s">
        <v>382</v>
      </c>
      <c r="C15" s="38"/>
      <c r="D15" s="59">
        <v>3100.0</v>
      </c>
      <c r="E15" s="40">
        <f t="shared" si="1"/>
        <v>3500</v>
      </c>
      <c r="F15" s="40">
        <f t="shared" si="2"/>
        <v>3605</v>
      </c>
      <c r="G15" s="40">
        <f t="shared" si="3"/>
        <v>3676.015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37" t="s">
        <v>326</v>
      </c>
      <c r="C16" s="38"/>
      <c r="D16" s="59">
        <v>3400.0</v>
      </c>
      <c r="E16" s="40">
        <f t="shared" si="1"/>
        <v>3800</v>
      </c>
      <c r="F16" s="40">
        <f t="shared" si="2"/>
        <v>3914</v>
      </c>
      <c r="G16" s="40">
        <f t="shared" si="3"/>
        <v>3991.102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104</v>
      </c>
      <c r="B17" s="52" t="s">
        <v>697</v>
      </c>
      <c r="C17" s="65"/>
      <c r="D17" s="61">
        <v>2350.0</v>
      </c>
      <c r="E17" s="50">
        <f t="shared" si="1"/>
        <v>2750</v>
      </c>
      <c r="F17" s="50">
        <f t="shared" si="2"/>
        <v>2832.5</v>
      </c>
      <c r="G17" s="50">
        <f t="shared" si="3"/>
        <v>2888.2975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282</v>
      </c>
      <c r="B18" s="52" t="s">
        <v>698</v>
      </c>
      <c r="C18" s="65"/>
      <c r="D18" s="61">
        <v>2400.0</v>
      </c>
      <c r="E18" s="50">
        <f t="shared" si="1"/>
        <v>2800</v>
      </c>
      <c r="F18" s="50">
        <f t="shared" si="2"/>
        <v>2884</v>
      </c>
      <c r="G18" s="50">
        <f t="shared" si="3"/>
        <v>2940.812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174</v>
      </c>
      <c r="B19" s="37" t="s">
        <v>175</v>
      </c>
      <c r="C19" s="38"/>
      <c r="D19" s="86">
        <v>2600.0</v>
      </c>
      <c r="E19" s="40">
        <f t="shared" si="1"/>
        <v>3000</v>
      </c>
      <c r="F19" s="40">
        <f t="shared" si="2"/>
        <v>3090</v>
      </c>
      <c r="G19" s="40">
        <f t="shared" si="3"/>
        <v>3150.87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48" t="s">
        <v>63</v>
      </c>
      <c r="B20" s="37" t="s">
        <v>699</v>
      </c>
      <c r="C20" s="115"/>
      <c r="D20" s="86">
        <v>2400.0</v>
      </c>
      <c r="E20" s="40">
        <f t="shared" si="1"/>
        <v>2800</v>
      </c>
      <c r="F20" s="40">
        <f t="shared" si="2"/>
        <v>2884</v>
      </c>
      <c r="G20" s="40">
        <f t="shared" si="3"/>
        <v>2940.812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63</v>
      </c>
      <c r="B21" s="37" t="s">
        <v>700</v>
      </c>
      <c r="C21" s="115"/>
      <c r="D21" s="86">
        <v>2450.0</v>
      </c>
      <c r="E21" s="50">
        <f t="shared" si="1"/>
        <v>2850</v>
      </c>
      <c r="F21" s="50">
        <f t="shared" si="2"/>
        <v>2935.5</v>
      </c>
      <c r="G21" s="40">
        <f t="shared" si="3"/>
        <v>2993.3265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63</v>
      </c>
      <c r="B22" s="37" t="s">
        <v>308</v>
      </c>
      <c r="C22" s="117" t="s">
        <v>309</v>
      </c>
      <c r="D22" s="86">
        <v>2450.0</v>
      </c>
      <c r="E22" s="50">
        <f t="shared" si="1"/>
        <v>2850</v>
      </c>
      <c r="F22" s="50">
        <f t="shared" si="2"/>
        <v>2935.5</v>
      </c>
      <c r="G22" s="40">
        <f t="shared" si="3"/>
        <v>2993.3265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137</v>
      </c>
      <c r="B23" s="37" t="s">
        <v>138</v>
      </c>
      <c r="C23" s="115"/>
      <c r="D23" s="118">
        <v>1750.0</v>
      </c>
      <c r="E23" s="40">
        <f t="shared" si="1"/>
        <v>2150</v>
      </c>
      <c r="F23" s="40">
        <f t="shared" si="2"/>
        <v>2214.5</v>
      </c>
      <c r="G23" s="40">
        <f t="shared" si="3"/>
        <v>2258.1235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137</v>
      </c>
      <c r="B24" s="37" t="s">
        <v>397</v>
      </c>
      <c r="C24" s="115"/>
      <c r="D24" s="118">
        <v>1850.0</v>
      </c>
      <c r="E24" s="40">
        <f t="shared" si="1"/>
        <v>2250</v>
      </c>
      <c r="F24" s="40">
        <f t="shared" si="2"/>
        <v>2317.5</v>
      </c>
      <c r="G24" s="40">
        <f t="shared" si="3"/>
        <v>2363.1525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52" t="s">
        <v>135</v>
      </c>
      <c r="B25" s="37" t="s">
        <v>136</v>
      </c>
      <c r="C25" s="115"/>
      <c r="D25" s="118">
        <v>2200.0</v>
      </c>
      <c r="E25" s="40">
        <f t="shared" si="1"/>
        <v>2600</v>
      </c>
      <c r="F25" s="40">
        <f t="shared" si="2"/>
        <v>2678</v>
      </c>
      <c r="G25" s="40">
        <f t="shared" si="3"/>
        <v>2730.754</v>
      </c>
      <c r="H25" s="60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35</v>
      </c>
      <c r="B26" s="52" t="s">
        <v>289</v>
      </c>
      <c r="C26" s="65"/>
      <c r="D26" s="61">
        <v>1850.0</v>
      </c>
      <c r="E26" s="50">
        <f t="shared" si="1"/>
        <v>2250</v>
      </c>
      <c r="F26" s="50">
        <f t="shared" si="2"/>
        <v>2317.5</v>
      </c>
      <c r="G26" s="50">
        <f t="shared" si="3"/>
        <v>2363.1525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35</v>
      </c>
      <c r="B27" s="52" t="s">
        <v>399</v>
      </c>
      <c r="C27" s="65"/>
      <c r="D27" s="61">
        <v>1900.0</v>
      </c>
      <c r="E27" s="50">
        <f t="shared" si="1"/>
        <v>2300</v>
      </c>
      <c r="F27" s="50">
        <f t="shared" si="2"/>
        <v>2369</v>
      </c>
      <c r="G27" s="50">
        <f t="shared" si="3"/>
        <v>2415.667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20</v>
      </c>
      <c r="B28" s="48" t="s">
        <v>402</v>
      </c>
      <c r="C28" s="78"/>
      <c r="D28" s="76">
        <v>1500.0</v>
      </c>
      <c r="E28" s="50">
        <f t="shared" si="1"/>
        <v>1900</v>
      </c>
      <c r="F28" s="50">
        <f t="shared" si="2"/>
        <v>1957</v>
      </c>
      <c r="G28" s="50">
        <f t="shared" si="3"/>
        <v>1995.551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65</v>
      </c>
      <c r="B29" s="37" t="s">
        <v>310</v>
      </c>
      <c r="C29" s="115"/>
      <c r="D29" s="118">
        <v>1900.0</v>
      </c>
      <c r="E29" s="50">
        <f t="shared" si="1"/>
        <v>2300</v>
      </c>
      <c r="F29" s="50">
        <f t="shared" si="2"/>
        <v>2369</v>
      </c>
      <c r="G29" s="50">
        <f t="shared" si="3"/>
        <v>2415.667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67</v>
      </c>
      <c r="B30" s="37" t="s">
        <v>68</v>
      </c>
      <c r="C30" s="115"/>
      <c r="D30" s="118">
        <v>1200.0</v>
      </c>
      <c r="E30" s="50">
        <f t="shared" si="1"/>
        <v>1600</v>
      </c>
      <c r="F30" s="50">
        <f t="shared" si="2"/>
        <v>1648</v>
      </c>
      <c r="G30" s="50">
        <f t="shared" si="3"/>
        <v>1680.464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311</v>
      </c>
      <c r="B31" s="37" t="s">
        <v>312</v>
      </c>
      <c r="C31" s="115"/>
      <c r="D31" s="118">
        <v>2250.0</v>
      </c>
      <c r="E31" s="50">
        <f t="shared" si="1"/>
        <v>2650</v>
      </c>
      <c r="F31" s="50">
        <f t="shared" si="2"/>
        <v>2729.5</v>
      </c>
      <c r="G31" s="50">
        <f t="shared" si="3"/>
        <v>2783.2685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idden="1">
      <c r="A32" s="52" t="s">
        <v>69</v>
      </c>
      <c r="B32" s="52" t="s">
        <v>180</v>
      </c>
      <c r="C32" s="65"/>
      <c r="D32" s="61">
        <v>1550.0</v>
      </c>
      <c r="E32" s="50">
        <f t="shared" si="1"/>
        <v>1950</v>
      </c>
      <c r="F32" s="50">
        <f t="shared" si="2"/>
        <v>2008.5</v>
      </c>
      <c r="G32" s="50">
        <f t="shared" si="3"/>
        <v>2048.0655</v>
      </c>
      <c r="H32" s="60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339</v>
      </c>
      <c r="B33" s="37" t="s">
        <v>340</v>
      </c>
      <c r="C33" s="115"/>
      <c r="D33" s="118">
        <v>1600.0</v>
      </c>
      <c r="E33" s="40">
        <f t="shared" si="1"/>
        <v>2000</v>
      </c>
      <c r="F33" s="40">
        <f t="shared" si="2"/>
        <v>2060</v>
      </c>
      <c r="G33" s="40">
        <f t="shared" si="3"/>
        <v>2100.58</v>
      </c>
      <c r="H33" s="63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idden="1">
      <c r="A34" s="52" t="s">
        <v>25</v>
      </c>
      <c r="B34" s="37" t="s">
        <v>26</v>
      </c>
      <c r="C34" s="115"/>
      <c r="D34" s="118">
        <v>1500.0</v>
      </c>
      <c r="E34" s="40">
        <f t="shared" si="1"/>
        <v>1900</v>
      </c>
      <c r="F34" s="40">
        <f t="shared" si="2"/>
        <v>1957</v>
      </c>
      <c r="G34" s="40">
        <f t="shared" si="3"/>
        <v>1995.551</v>
      </c>
      <c r="H34" s="60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144</v>
      </c>
      <c r="B35" s="37" t="s">
        <v>411</v>
      </c>
      <c r="C35" s="115"/>
      <c r="D35" s="118">
        <v>1650.0</v>
      </c>
      <c r="E35" s="40">
        <f t="shared" si="1"/>
        <v>2050</v>
      </c>
      <c r="F35" s="40">
        <f t="shared" si="2"/>
        <v>2111.5</v>
      </c>
      <c r="G35" s="40">
        <f t="shared" si="3"/>
        <v>2153.0945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37</v>
      </c>
      <c r="B36" s="37" t="s">
        <v>314</v>
      </c>
      <c r="C36" s="115"/>
      <c r="D36" s="118">
        <v>1800.0</v>
      </c>
      <c r="E36" s="40">
        <f t="shared" si="1"/>
        <v>2200</v>
      </c>
      <c r="F36" s="40">
        <f t="shared" si="2"/>
        <v>2266</v>
      </c>
      <c r="G36" s="40">
        <f t="shared" si="3"/>
        <v>2310.638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115</v>
      </c>
      <c r="B37" s="37" t="s">
        <v>342</v>
      </c>
      <c r="C37" s="115"/>
      <c r="D37" s="118">
        <v>1450.0</v>
      </c>
      <c r="E37" s="40">
        <f t="shared" si="1"/>
        <v>1850</v>
      </c>
      <c r="F37" s="40">
        <f t="shared" si="2"/>
        <v>1905.5</v>
      </c>
      <c r="G37" s="40">
        <f t="shared" si="3"/>
        <v>1943.0365</v>
      </c>
      <c r="H37" s="119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146</v>
      </c>
      <c r="B38" s="37" t="s">
        <v>147</v>
      </c>
      <c r="C38" s="115"/>
      <c r="D38" s="118">
        <v>1350.0</v>
      </c>
      <c r="E38" s="40">
        <f t="shared" si="1"/>
        <v>1750</v>
      </c>
      <c r="F38" s="40">
        <f t="shared" si="2"/>
        <v>1802.5</v>
      </c>
      <c r="G38" s="40">
        <f t="shared" si="3"/>
        <v>1838.0075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7"/>
      <c r="B39" s="47"/>
      <c r="C39" s="43"/>
      <c r="E39" s="44"/>
      <c r="F39" s="45"/>
      <c r="G39" s="45"/>
      <c r="H39" s="67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68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  <c r="E984" s="44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701</v>
      </c>
      <c r="B5" s="5" t="s">
        <v>702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703</v>
      </c>
      <c r="F8" s="20" t="s">
        <v>12</v>
      </c>
      <c r="G8" s="21" t="s">
        <v>704</v>
      </c>
      <c r="H8" s="20" t="s">
        <v>14</v>
      </c>
    </row>
    <row r="9">
      <c r="A9" s="48" t="s">
        <v>58</v>
      </c>
      <c r="B9" s="37" t="s">
        <v>659</v>
      </c>
      <c r="C9" s="58"/>
      <c r="D9" s="114">
        <v>2400.0</v>
      </c>
      <c r="E9" s="40">
        <f t="shared" ref="E9:E32" si="1">D9+400</f>
        <v>2800</v>
      </c>
      <c r="F9" s="40">
        <f t="shared" ref="F9:F32" si="2">E9*3%+E9</f>
        <v>2884</v>
      </c>
      <c r="G9" s="40">
        <f t="shared" ref="G9:G32" si="3">E9*4*0.8%*107%+E9*1.5%*107%+E9</f>
        <v>2940.812</v>
      </c>
      <c r="H9" s="119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37" t="s">
        <v>280</v>
      </c>
      <c r="C10" s="115"/>
      <c r="D10" s="114">
        <v>3700.0</v>
      </c>
      <c r="E10" s="40">
        <f t="shared" si="1"/>
        <v>4100</v>
      </c>
      <c r="F10" s="40">
        <f t="shared" si="2"/>
        <v>4223</v>
      </c>
      <c r="G10" s="40">
        <f t="shared" si="3"/>
        <v>4306.189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48" t="s">
        <v>58</v>
      </c>
      <c r="B11" s="37" t="s">
        <v>705</v>
      </c>
      <c r="C11" s="117" t="s">
        <v>328</v>
      </c>
      <c r="D11" s="114">
        <v>3750.0</v>
      </c>
      <c r="E11" s="40">
        <f t="shared" si="1"/>
        <v>4150</v>
      </c>
      <c r="F11" s="40">
        <f t="shared" si="2"/>
        <v>4274.5</v>
      </c>
      <c r="G11" s="40">
        <f t="shared" si="3"/>
        <v>4358.7035</v>
      </c>
      <c r="H11" s="63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52" t="s">
        <v>130</v>
      </c>
      <c r="B12" s="37" t="s">
        <v>706</v>
      </c>
      <c r="C12" s="117" t="s">
        <v>328</v>
      </c>
      <c r="D12" s="86">
        <v>3800.0</v>
      </c>
      <c r="E12" s="40">
        <f t="shared" si="1"/>
        <v>4200</v>
      </c>
      <c r="F12" s="40">
        <f t="shared" si="2"/>
        <v>4326</v>
      </c>
      <c r="G12" s="40">
        <f t="shared" si="3"/>
        <v>4411.218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52" t="s">
        <v>130</v>
      </c>
      <c r="B13" s="37" t="s">
        <v>707</v>
      </c>
      <c r="C13" s="117" t="s">
        <v>708</v>
      </c>
      <c r="D13" s="86">
        <v>6100.0</v>
      </c>
      <c r="E13" s="40">
        <f t="shared" si="1"/>
        <v>6500</v>
      </c>
      <c r="F13" s="40">
        <f t="shared" si="2"/>
        <v>6695</v>
      </c>
      <c r="G13" s="40">
        <f t="shared" si="3"/>
        <v>6826.885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52" t="s">
        <v>329</v>
      </c>
      <c r="B14" s="37" t="s">
        <v>709</v>
      </c>
      <c r="C14" s="117" t="s">
        <v>708</v>
      </c>
      <c r="D14" s="86">
        <v>6400.0</v>
      </c>
      <c r="E14" s="40">
        <f t="shared" si="1"/>
        <v>6800</v>
      </c>
      <c r="F14" s="40">
        <f t="shared" si="2"/>
        <v>7004</v>
      </c>
      <c r="G14" s="40">
        <f t="shared" si="3"/>
        <v>7141.972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45</v>
      </c>
      <c r="B15" s="37" t="s">
        <v>62</v>
      </c>
      <c r="C15" s="115"/>
      <c r="D15" s="86">
        <v>2550.0</v>
      </c>
      <c r="E15" s="40">
        <f t="shared" si="1"/>
        <v>2950</v>
      </c>
      <c r="F15" s="50">
        <f t="shared" si="2"/>
        <v>3038.5</v>
      </c>
      <c r="G15" s="40">
        <f t="shared" si="3"/>
        <v>3098.3555</v>
      </c>
      <c r="H15" s="119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37" t="s">
        <v>326</v>
      </c>
      <c r="C16" s="38"/>
      <c r="D16" s="86">
        <v>3850.0</v>
      </c>
      <c r="E16" s="40">
        <f t="shared" si="1"/>
        <v>4250</v>
      </c>
      <c r="F16" s="40">
        <f t="shared" si="2"/>
        <v>4377.5</v>
      </c>
      <c r="G16" s="40">
        <f t="shared" si="3"/>
        <v>4463.7325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37" t="s">
        <v>327</v>
      </c>
      <c r="C17" s="117" t="s">
        <v>328</v>
      </c>
      <c r="D17" s="86">
        <v>3800.0</v>
      </c>
      <c r="E17" s="40">
        <f t="shared" si="1"/>
        <v>4200</v>
      </c>
      <c r="F17" s="50">
        <f t="shared" si="2"/>
        <v>4326</v>
      </c>
      <c r="G17" s="40">
        <f t="shared" si="3"/>
        <v>4411.218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282</v>
      </c>
      <c r="B18" s="37" t="s">
        <v>698</v>
      </c>
      <c r="C18" s="115"/>
      <c r="D18" s="114">
        <v>2700.0</v>
      </c>
      <c r="E18" s="40">
        <f t="shared" si="1"/>
        <v>3100</v>
      </c>
      <c r="F18" s="40">
        <f t="shared" si="2"/>
        <v>3193</v>
      </c>
      <c r="G18" s="40">
        <f t="shared" si="3"/>
        <v>3255.899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104</v>
      </c>
      <c r="B19" s="37" t="s">
        <v>710</v>
      </c>
      <c r="C19" s="38"/>
      <c r="D19" s="86">
        <v>2450.0</v>
      </c>
      <c r="E19" s="40">
        <f t="shared" si="1"/>
        <v>2850</v>
      </c>
      <c r="F19" s="40">
        <f t="shared" si="2"/>
        <v>2935.5</v>
      </c>
      <c r="G19" s="40">
        <f t="shared" si="3"/>
        <v>2993.3265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174</v>
      </c>
      <c r="B20" s="52" t="s">
        <v>175</v>
      </c>
      <c r="C20" s="78"/>
      <c r="D20" s="113">
        <v>2750.0</v>
      </c>
      <c r="E20" s="40">
        <f t="shared" si="1"/>
        <v>3150</v>
      </c>
      <c r="F20" s="40">
        <f t="shared" si="2"/>
        <v>3244.5</v>
      </c>
      <c r="G20" s="40">
        <f t="shared" si="3"/>
        <v>3308.4135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137</v>
      </c>
      <c r="B21" s="37" t="s">
        <v>711</v>
      </c>
      <c r="C21" s="115"/>
      <c r="D21" s="114">
        <v>2100.0</v>
      </c>
      <c r="E21" s="40">
        <f t="shared" si="1"/>
        <v>2500</v>
      </c>
      <c r="F21" s="40">
        <f t="shared" si="2"/>
        <v>2575</v>
      </c>
      <c r="G21" s="40">
        <f t="shared" si="3"/>
        <v>2625.725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135</v>
      </c>
      <c r="B22" s="37" t="s">
        <v>136</v>
      </c>
      <c r="C22" s="115"/>
      <c r="D22" s="114">
        <v>2250.0</v>
      </c>
      <c r="E22" s="40">
        <f t="shared" si="1"/>
        <v>2650</v>
      </c>
      <c r="F22" s="40">
        <f t="shared" si="2"/>
        <v>2729.5</v>
      </c>
      <c r="G22" s="40">
        <f t="shared" si="3"/>
        <v>2783.2685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65</v>
      </c>
      <c r="B23" s="37" t="s">
        <v>355</v>
      </c>
      <c r="C23" s="115"/>
      <c r="D23" s="114">
        <v>2250.0</v>
      </c>
      <c r="E23" s="40">
        <f t="shared" si="1"/>
        <v>2650</v>
      </c>
      <c r="F23" s="40">
        <f t="shared" si="2"/>
        <v>2729.5</v>
      </c>
      <c r="G23" s="40">
        <f t="shared" si="3"/>
        <v>2783.2685</v>
      </c>
      <c r="H23" s="119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20</v>
      </c>
      <c r="B24" s="37" t="s">
        <v>712</v>
      </c>
      <c r="C24" s="115"/>
      <c r="D24" s="114">
        <v>1900.0</v>
      </c>
      <c r="E24" s="40">
        <f t="shared" si="1"/>
        <v>2300</v>
      </c>
      <c r="F24" s="40">
        <f t="shared" si="2"/>
        <v>2369</v>
      </c>
      <c r="G24" s="40">
        <f t="shared" si="3"/>
        <v>2415.667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20</v>
      </c>
      <c r="B25" s="37" t="s">
        <v>402</v>
      </c>
      <c r="C25" s="58"/>
      <c r="D25" s="114">
        <v>1700.0</v>
      </c>
      <c r="E25" s="40">
        <f t="shared" si="1"/>
        <v>2100</v>
      </c>
      <c r="F25" s="40">
        <f t="shared" si="2"/>
        <v>2163</v>
      </c>
      <c r="G25" s="40">
        <f t="shared" si="3"/>
        <v>2205.609</v>
      </c>
      <c r="H25" s="119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35</v>
      </c>
      <c r="B26" s="37" t="s">
        <v>399</v>
      </c>
      <c r="C26" s="115"/>
      <c r="D26" s="114">
        <v>2000.0</v>
      </c>
      <c r="E26" s="40">
        <f t="shared" si="1"/>
        <v>2400</v>
      </c>
      <c r="F26" s="40">
        <f t="shared" si="2"/>
        <v>2472</v>
      </c>
      <c r="G26" s="40">
        <f t="shared" si="3"/>
        <v>2520.696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474</v>
      </c>
      <c r="B27" s="37" t="s">
        <v>713</v>
      </c>
      <c r="C27" s="58"/>
      <c r="D27" s="114">
        <v>1400.0</v>
      </c>
      <c r="E27" s="40">
        <f t="shared" si="1"/>
        <v>1800</v>
      </c>
      <c r="F27" s="40">
        <f t="shared" si="2"/>
        <v>1854</v>
      </c>
      <c r="G27" s="40">
        <f t="shared" si="3"/>
        <v>1890.522</v>
      </c>
      <c r="H27" s="119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311</v>
      </c>
      <c r="B28" s="37" t="s">
        <v>312</v>
      </c>
      <c r="C28" s="58"/>
      <c r="D28" s="114">
        <v>2000.0</v>
      </c>
      <c r="E28" s="40">
        <f t="shared" si="1"/>
        <v>2400</v>
      </c>
      <c r="F28" s="40">
        <f t="shared" si="2"/>
        <v>2472</v>
      </c>
      <c r="G28" s="40">
        <f t="shared" si="3"/>
        <v>2520.696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52" t="s">
        <v>69</v>
      </c>
      <c r="B29" s="37" t="s">
        <v>180</v>
      </c>
      <c r="C29" s="58"/>
      <c r="D29" s="114">
        <v>1700.0</v>
      </c>
      <c r="E29" s="40">
        <f t="shared" si="1"/>
        <v>2100</v>
      </c>
      <c r="F29" s="40">
        <f t="shared" si="2"/>
        <v>2163</v>
      </c>
      <c r="G29" s="40">
        <f t="shared" si="3"/>
        <v>2205.609</v>
      </c>
      <c r="H29" s="63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52" t="s">
        <v>25</v>
      </c>
      <c r="B30" s="37" t="s">
        <v>53</v>
      </c>
      <c r="C30" s="115"/>
      <c r="D30" s="114">
        <v>1450.0</v>
      </c>
      <c r="E30" s="40">
        <f t="shared" si="1"/>
        <v>1850</v>
      </c>
      <c r="F30" s="40">
        <f t="shared" si="2"/>
        <v>1905.5</v>
      </c>
      <c r="G30" s="40">
        <f t="shared" si="3"/>
        <v>1943.0365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37</v>
      </c>
      <c r="B31" s="52" t="s">
        <v>314</v>
      </c>
      <c r="C31" s="65"/>
      <c r="D31" s="53">
        <v>1700.0</v>
      </c>
      <c r="E31" s="50">
        <f t="shared" si="1"/>
        <v>2100</v>
      </c>
      <c r="F31" s="50">
        <f t="shared" si="2"/>
        <v>2163</v>
      </c>
      <c r="G31" s="50">
        <f t="shared" si="3"/>
        <v>2205.609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107</v>
      </c>
      <c r="B32" s="52" t="s">
        <v>108</v>
      </c>
      <c r="C32" s="65"/>
      <c r="D32" s="53">
        <v>1400.0</v>
      </c>
      <c r="E32" s="50">
        <f t="shared" si="1"/>
        <v>1800</v>
      </c>
      <c r="F32" s="50">
        <f t="shared" si="2"/>
        <v>1854</v>
      </c>
      <c r="G32" s="50">
        <f t="shared" si="3"/>
        <v>1890.522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  <c r="E979" s="44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38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455</v>
      </c>
      <c r="B5" s="5" t="s">
        <v>714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715</v>
      </c>
      <c r="F8" s="20" t="s">
        <v>12</v>
      </c>
      <c r="G8" s="21" t="s">
        <v>716</v>
      </c>
      <c r="H8" s="20" t="s">
        <v>14</v>
      </c>
    </row>
    <row r="9">
      <c r="A9" s="22" t="s">
        <v>58</v>
      </c>
      <c r="B9" s="23" t="s">
        <v>59</v>
      </c>
      <c r="C9" s="24"/>
      <c r="D9" s="90">
        <v>2800.0</v>
      </c>
      <c r="E9" s="26">
        <f t="shared" ref="E9:E36" si="1">D9+400</f>
        <v>3200</v>
      </c>
      <c r="F9" s="26">
        <f t="shared" ref="F9:F36" si="2">E9*3%+E9</f>
        <v>3296</v>
      </c>
      <c r="G9" s="26">
        <f t="shared" ref="G9:G36" si="3">E9*4*0.8%*107%+E9*1.5%*107%+E9</f>
        <v>3360.928</v>
      </c>
      <c r="H9" s="92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32" t="s">
        <v>130</v>
      </c>
      <c r="B10" s="23" t="s">
        <v>131</v>
      </c>
      <c r="C10" s="34"/>
      <c r="D10" s="90">
        <v>3400.0</v>
      </c>
      <c r="E10" s="26">
        <f t="shared" si="1"/>
        <v>3800</v>
      </c>
      <c r="F10" s="26">
        <f t="shared" si="2"/>
        <v>3914</v>
      </c>
      <c r="G10" s="26">
        <f t="shared" si="3"/>
        <v>3991.102</v>
      </c>
      <c r="H10" s="132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130</v>
      </c>
      <c r="B11" s="23" t="s">
        <v>465</v>
      </c>
      <c r="C11" s="34"/>
      <c r="D11" s="90">
        <v>2850.0</v>
      </c>
      <c r="E11" s="26">
        <f t="shared" si="1"/>
        <v>3250</v>
      </c>
      <c r="F11" s="26">
        <f t="shared" si="2"/>
        <v>3347.5</v>
      </c>
      <c r="G11" s="26">
        <f t="shared" si="3"/>
        <v>3413.4425</v>
      </c>
      <c r="H11" s="92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2" t="s">
        <v>130</v>
      </c>
      <c r="B12" s="23" t="s">
        <v>706</v>
      </c>
      <c r="C12" s="131" t="s">
        <v>328</v>
      </c>
      <c r="D12" s="90">
        <v>3150.0</v>
      </c>
      <c r="E12" s="26">
        <f t="shared" si="1"/>
        <v>3550</v>
      </c>
      <c r="F12" s="26">
        <f t="shared" si="2"/>
        <v>3656.5</v>
      </c>
      <c r="G12" s="26">
        <f t="shared" si="3"/>
        <v>3728.5295</v>
      </c>
      <c r="H12" s="92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2" t="s">
        <v>45</v>
      </c>
      <c r="B13" s="23" t="s">
        <v>717</v>
      </c>
      <c r="C13" s="24"/>
      <c r="D13" s="90">
        <v>2100.0</v>
      </c>
      <c r="E13" s="26">
        <f t="shared" si="1"/>
        <v>2500</v>
      </c>
      <c r="F13" s="26">
        <f t="shared" si="2"/>
        <v>2575</v>
      </c>
      <c r="G13" s="26">
        <f t="shared" si="3"/>
        <v>2625.725</v>
      </c>
      <c r="H13" s="92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45</v>
      </c>
      <c r="B14" s="23" t="s">
        <v>62</v>
      </c>
      <c r="C14" s="24"/>
      <c r="D14" s="90">
        <v>2400.0</v>
      </c>
      <c r="E14" s="26">
        <f t="shared" si="1"/>
        <v>2800</v>
      </c>
      <c r="F14" s="26">
        <f t="shared" si="2"/>
        <v>2884</v>
      </c>
      <c r="G14" s="26">
        <f t="shared" si="3"/>
        <v>2940.812</v>
      </c>
      <c r="H14" s="136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2" t="s">
        <v>45</v>
      </c>
      <c r="B15" s="23" t="s">
        <v>327</v>
      </c>
      <c r="C15" s="131" t="s">
        <v>328</v>
      </c>
      <c r="D15" s="90">
        <v>2750.0</v>
      </c>
      <c r="E15" s="26">
        <f t="shared" si="1"/>
        <v>3150</v>
      </c>
      <c r="F15" s="26">
        <f t="shared" si="2"/>
        <v>3244.5</v>
      </c>
      <c r="G15" s="26">
        <f t="shared" si="3"/>
        <v>3308.4135</v>
      </c>
      <c r="H15" s="92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104</v>
      </c>
      <c r="B16" s="37" t="s">
        <v>718</v>
      </c>
      <c r="C16" s="38"/>
      <c r="D16" s="59">
        <v>2200.0</v>
      </c>
      <c r="E16" s="40">
        <f t="shared" si="1"/>
        <v>2600</v>
      </c>
      <c r="F16" s="40">
        <f t="shared" si="2"/>
        <v>2678</v>
      </c>
      <c r="G16" s="40">
        <f t="shared" si="3"/>
        <v>2730.754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2" t="s">
        <v>719</v>
      </c>
      <c r="B17" s="23" t="s">
        <v>283</v>
      </c>
      <c r="C17" s="24"/>
      <c r="D17" s="90">
        <v>2250.0</v>
      </c>
      <c r="E17" s="26">
        <f t="shared" si="1"/>
        <v>2650</v>
      </c>
      <c r="F17" s="26">
        <f t="shared" si="2"/>
        <v>2729.5</v>
      </c>
      <c r="G17" s="26">
        <f t="shared" si="3"/>
        <v>2783.2685</v>
      </c>
      <c r="H17" s="92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2" t="s">
        <v>174</v>
      </c>
      <c r="B18" s="23" t="s">
        <v>175</v>
      </c>
      <c r="C18" s="24"/>
      <c r="D18" s="90">
        <v>2850.0</v>
      </c>
      <c r="E18" s="26">
        <f t="shared" si="1"/>
        <v>3250</v>
      </c>
      <c r="F18" s="26">
        <f t="shared" si="2"/>
        <v>3347.5</v>
      </c>
      <c r="G18" s="26">
        <f t="shared" si="3"/>
        <v>3413.4425</v>
      </c>
      <c r="H18" s="92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2" t="s">
        <v>63</v>
      </c>
      <c r="B19" s="23" t="s">
        <v>134</v>
      </c>
      <c r="C19" s="33"/>
      <c r="D19" s="90">
        <v>2150.0</v>
      </c>
      <c r="E19" s="26">
        <f t="shared" si="1"/>
        <v>2550</v>
      </c>
      <c r="F19" s="26">
        <f t="shared" si="2"/>
        <v>2626.5</v>
      </c>
      <c r="G19" s="26">
        <f t="shared" si="3"/>
        <v>2678.2395</v>
      </c>
      <c r="H19" s="92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2" t="s">
        <v>63</v>
      </c>
      <c r="B20" s="23" t="s">
        <v>720</v>
      </c>
      <c r="C20" s="33"/>
      <c r="D20" s="90">
        <v>2150.0</v>
      </c>
      <c r="E20" s="26">
        <f t="shared" si="1"/>
        <v>2550</v>
      </c>
      <c r="F20" s="26">
        <f t="shared" si="2"/>
        <v>2626.5</v>
      </c>
      <c r="G20" s="26">
        <f t="shared" si="3"/>
        <v>2678.2395</v>
      </c>
      <c r="H20" s="92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2" t="s">
        <v>63</v>
      </c>
      <c r="B21" s="23" t="s">
        <v>308</v>
      </c>
      <c r="C21" s="131" t="s">
        <v>309</v>
      </c>
      <c r="D21" s="90">
        <v>2150.0</v>
      </c>
      <c r="E21" s="26">
        <f t="shared" si="1"/>
        <v>2550</v>
      </c>
      <c r="F21" s="26">
        <f t="shared" si="2"/>
        <v>2626.5</v>
      </c>
      <c r="G21" s="26">
        <f t="shared" si="3"/>
        <v>2678.2395</v>
      </c>
      <c r="H21" s="92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137</v>
      </c>
      <c r="B22" s="52" t="s">
        <v>138</v>
      </c>
      <c r="C22" s="65"/>
      <c r="D22" s="61">
        <v>1950.0</v>
      </c>
      <c r="E22" s="26">
        <f t="shared" si="1"/>
        <v>2350</v>
      </c>
      <c r="F22" s="50">
        <f t="shared" si="2"/>
        <v>2420.5</v>
      </c>
      <c r="G22" s="50">
        <f t="shared" si="3"/>
        <v>2468.1815</v>
      </c>
      <c r="H22" s="92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65</v>
      </c>
      <c r="B23" s="48" t="s">
        <v>66</v>
      </c>
      <c r="C23" s="36"/>
      <c r="D23" s="61">
        <v>1900.0</v>
      </c>
      <c r="E23" s="26">
        <f t="shared" si="1"/>
        <v>2300</v>
      </c>
      <c r="F23" s="50">
        <f t="shared" si="2"/>
        <v>2369</v>
      </c>
      <c r="G23" s="50">
        <f t="shared" si="3"/>
        <v>2415.667</v>
      </c>
      <c r="H23" s="91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65</v>
      </c>
      <c r="B24" s="52" t="s">
        <v>66</v>
      </c>
      <c r="C24" s="65"/>
      <c r="D24" s="61">
        <v>2000.0</v>
      </c>
      <c r="E24" s="26">
        <f t="shared" si="1"/>
        <v>2400</v>
      </c>
      <c r="F24" s="50">
        <f t="shared" si="2"/>
        <v>2472</v>
      </c>
      <c r="G24" s="50">
        <f t="shared" si="3"/>
        <v>2520.696</v>
      </c>
      <c r="H24" s="92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135</v>
      </c>
      <c r="B25" s="52" t="s">
        <v>136</v>
      </c>
      <c r="C25" s="65"/>
      <c r="D25" s="61">
        <v>2000.0</v>
      </c>
      <c r="E25" s="26">
        <f t="shared" si="1"/>
        <v>2400</v>
      </c>
      <c r="F25" s="50">
        <f t="shared" si="2"/>
        <v>2472</v>
      </c>
      <c r="G25" s="50">
        <f t="shared" si="3"/>
        <v>2520.696</v>
      </c>
      <c r="H25" s="92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35</v>
      </c>
      <c r="B26" s="52" t="s">
        <v>399</v>
      </c>
      <c r="C26" s="64"/>
      <c r="D26" s="61">
        <v>2100.0</v>
      </c>
      <c r="E26" s="26">
        <f t="shared" si="1"/>
        <v>2500</v>
      </c>
      <c r="F26" s="50">
        <f t="shared" si="2"/>
        <v>2575</v>
      </c>
      <c r="G26" s="50">
        <f t="shared" si="3"/>
        <v>2625.725</v>
      </c>
      <c r="H26" s="92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20</v>
      </c>
      <c r="B27" s="52" t="s">
        <v>21</v>
      </c>
      <c r="C27" s="65"/>
      <c r="D27" s="61">
        <v>1500.0</v>
      </c>
      <c r="E27" s="26">
        <f t="shared" si="1"/>
        <v>1900</v>
      </c>
      <c r="F27" s="50">
        <f t="shared" si="2"/>
        <v>1957</v>
      </c>
      <c r="G27" s="50">
        <f t="shared" si="3"/>
        <v>1995.551</v>
      </c>
      <c r="H27" s="92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311</v>
      </c>
      <c r="B28" s="52" t="s">
        <v>312</v>
      </c>
      <c r="C28" s="36"/>
      <c r="D28" s="61">
        <v>2150.0</v>
      </c>
      <c r="E28" s="26">
        <f t="shared" si="1"/>
        <v>2550</v>
      </c>
      <c r="F28" s="50">
        <f t="shared" si="2"/>
        <v>2626.5</v>
      </c>
      <c r="G28" s="50">
        <f t="shared" si="3"/>
        <v>2678.2395</v>
      </c>
      <c r="H28" s="92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474</v>
      </c>
      <c r="B29" s="52" t="s">
        <v>475</v>
      </c>
      <c r="C29" s="36"/>
      <c r="D29" s="61">
        <v>1500.0</v>
      </c>
      <c r="E29" s="26">
        <f t="shared" si="1"/>
        <v>1900</v>
      </c>
      <c r="F29" s="50">
        <f t="shared" si="2"/>
        <v>1957</v>
      </c>
      <c r="G29" s="50">
        <f t="shared" si="3"/>
        <v>1995.551</v>
      </c>
      <c r="H29" s="136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25</v>
      </c>
      <c r="B30" s="52" t="s">
        <v>26</v>
      </c>
      <c r="C30" s="65"/>
      <c r="D30" s="61">
        <v>1550.0</v>
      </c>
      <c r="E30" s="26">
        <f t="shared" si="1"/>
        <v>1950</v>
      </c>
      <c r="F30" s="50">
        <f t="shared" si="2"/>
        <v>2008.5</v>
      </c>
      <c r="G30" s="50">
        <f t="shared" si="3"/>
        <v>2048.0655</v>
      </c>
      <c r="H30" s="92" t="s">
        <v>22</v>
      </c>
    </row>
    <row r="31" hidden="1">
      <c r="A31" s="52" t="s">
        <v>25</v>
      </c>
      <c r="B31" s="52" t="s">
        <v>721</v>
      </c>
      <c r="C31" s="36"/>
      <c r="D31" s="61">
        <v>2300.0</v>
      </c>
      <c r="E31" s="26">
        <f t="shared" si="1"/>
        <v>2700</v>
      </c>
      <c r="F31" s="50">
        <f t="shared" si="2"/>
        <v>2781</v>
      </c>
      <c r="G31" s="50">
        <f t="shared" si="3"/>
        <v>2835.783</v>
      </c>
      <c r="H31" s="132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idden="1">
      <c r="A32" s="52" t="s">
        <v>144</v>
      </c>
      <c r="B32" s="52" t="s">
        <v>181</v>
      </c>
      <c r="C32" s="36"/>
      <c r="D32" s="61">
        <v>1750.0</v>
      </c>
      <c r="E32" s="26">
        <f t="shared" si="1"/>
        <v>2150</v>
      </c>
      <c r="F32" s="50">
        <f t="shared" si="2"/>
        <v>2214.5</v>
      </c>
      <c r="G32" s="50">
        <f t="shared" si="3"/>
        <v>2258.1235</v>
      </c>
      <c r="H32" s="92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23</v>
      </c>
      <c r="B33" s="52" t="s">
        <v>722</v>
      </c>
      <c r="C33" s="65"/>
      <c r="D33" s="61">
        <v>1950.0</v>
      </c>
      <c r="E33" s="26">
        <f t="shared" si="1"/>
        <v>2350</v>
      </c>
      <c r="F33" s="50">
        <f t="shared" si="2"/>
        <v>2420.5</v>
      </c>
      <c r="G33" s="50">
        <f t="shared" si="3"/>
        <v>2468.1815</v>
      </c>
      <c r="H33" s="91" t="s">
        <v>31</v>
      </c>
    </row>
    <row r="34">
      <c r="A34" s="52" t="s">
        <v>73</v>
      </c>
      <c r="B34" s="52" t="s">
        <v>723</v>
      </c>
      <c r="C34" s="36"/>
      <c r="D34" s="61">
        <v>1450.0</v>
      </c>
      <c r="E34" s="26">
        <f t="shared" si="1"/>
        <v>1850</v>
      </c>
      <c r="F34" s="50">
        <f t="shared" si="2"/>
        <v>1905.5</v>
      </c>
      <c r="G34" s="50">
        <f t="shared" si="3"/>
        <v>1943.0365</v>
      </c>
      <c r="H34" s="92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idden="1">
      <c r="A35" s="52" t="s">
        <v>146</v>
      </c>
      <c r="B35" s="52" t="s">
        <v>147</v>
      </c>
      <c r="C35" s="65"/>
      <c r="D35" s="61">
        <v>1450.0</v>
      </c>
      <c r="E35" s="26">
        <f t="shared" si="1"/>
        <v>1850</v>
      </c>
      <c r="F35" s="50">
        <f t="shared" si="2"/>
        <v>1905.5</v>
      </c>
      <c r="G35" s="50">
        <f t="shared" si="3"/>
        <v>1943.0365</v>
      </c>
      <c r="H35" s="92" t="s">
        <v>22</v>
      </c>
    </row>
    <row r="36" hidden="1">
      <c r="A36" s="52" t="s">
        <v>107</v>
      </c>
      <c r="B36" s="52" t="s">
        <v>108</v>
      </c>
      <c r="C36" s="65"/>
      <c r="D36" s="61">
        <v>1500.0</v>
      </c>
      <c r="E36" s="26">
        <f t="shared" si="1"/>
        <v>1900</v>
      </c>
      <c r="F36" s="50">
        <f t="shared" si="2"/>
        <v>1957</v>
      </c>
      <c r="G36" s="50">
        <f t="shared" si="3"/>
        <v>1995.551</v>
      </c>
      <c r="H36" s="92" t="s">
        <v>22</v>
      </c>
    </row>
    <row r="37">
      <c r="C37" s="43"/>
      <c r="D37" s="54"/>
      <c r="E37" s="44"/>
      <c r="F37" s="68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  <c r="E980" s="44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0"/>
    <col customWidth="1" min="6" max="6" width="13.88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724</v>
      </c>
      <c r="B5" s="5" t="s">
        <v>725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726</v>
      </c>
      <c r="F8" s="20" t="s">
        <v>12</v>
      </c>
      <c r="G8" s="21" t="s">
        <v>727</v>
      </c>
      <c r="H8" s="20" t="s">
        <v>14</v>
      </c>
    </row>
    <row r="9">
      <c r="A9" s="52" t="s">
        <v>58</v>
      </c>
      <c r="B9" s="37" t="s">
        <v>422</v>
      </c>
      <c r="C9" s="62"/>
      <c r="D9" s="86">
        <v>3500.0</v>
      </c>
      <c r="E9" s="40">
        <f t="shared" ref="E9:E28" si="1">D9+400</f>
        <v>3900</v>
      </c>
      <c r="F9" s="40">
        <f t="shared" ref="F9:F28" si="2">E9*3%+E9</f>
        <v>4017</v>
      </c>
      <c r="G9" s="40">
        <f t="shared" ref="G9:G28" si="3">E9*4*0.8%*107%+E9*1.5%*107%+E9</f>
        <v>4096.131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45</v>
      </c>
      <c r="B10" s="37" t="s">
        <v>62</v>
      </c>
      <c r="C10" s="62"/>
      <c r="D10" s="86">
        <v>3000.0</v>
      </c>
      <c r="E10" s="40">
        <f t="shared" si="1"/>
        <v>3400</v>
      </c>
      <c r="F10" s="40">
        <f t="shared" si="2"/>
        <v>3502</v>
      </c>
      <c r="G10" s="40">
        <f t="shared" si="3"/>
        <v>3570.986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45</v>
      </c>
      <c r="B11" s="37" t="s">
        <v>382</v>
      </c>
      <c r="C11" s="62"/>
      <c r="D11" s="86">
        <v>3500.0</v>
      </c>
      <c r="E11" s="26">
        <f t="shared" si="1"/>
        <v>3900</v>
      </c>
      <c r="F11" s="26">
        <f t="shared" si="2"/>
        <v>4017</v>
      </c>
      <c r="G11" s="40">
        <f t="shared" si="3"/>
        <v>4096.131</v>
      </c>
      <c r="H11" s="51" t="s">
        <v>22</v>
      </c>
      <c r="I11" s="30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45</v>
      </c>
      <c r="B12" s="34" t="s">
        <v>326</v>
      </c>
      <c r="C12" s="42"/>
      <c r="D12" s="96">
        <v>3500.0</v>
      </c>
      <c r="E12" s="26">
        <f t="shared" si="1"/>
        <v>3900</v>
      </c>
      <c r="F12" s="26">
        <f t="shared" si="2"/>
        <v>4017</v>
      </c>
      <c r="G12" s="26">
        <f t="shared" si="3"/>
        <v>4096.131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104</v>
      </c>
      <c r="B13" s="37" t="s">
        <v>728</v>
      </c>
      <c r="C13" s="62"/>
      <c r="D13" s="88">
        <v>2500.0</v>
      </c>
      <c r="E13" s="40">
        <f t="shared" si="1"/>
        <v>2900</v>
      </c>
      <c r="F13" s="40">
        <f t="shared" si="2"/>
        <v>2987</v>
      </c>
      <c r="G13" s="40">
        <f t="shared" si="3"/>
        <v>3045.841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282</v>
      </c>
      <c r="B14" s="37" t="s">
        <v>729</v>
      </c>
      <c r="C14" s="62"/>
      <c r="D14" s="86">
        <v>2800.0</v>
      </c>
      <c r="E14" s="40">
        <f t="shared" si="1"/>
        <v>3200</v>
      </c>
      <c r="F14" s="40">
        <f t="shared" si="2"/>
        <v>3296</v>
      </c>
      <c r="G14" s="40">
        <f t="shared" si="3"/>
        <v>3360.928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174</v>
      </c>
      <c r="B15" s="52" t="s">
        <v>391</v>
      </c>
      <c r="C15" s="36"/>
      <c r="D15" s="53">
        <v>3350.0</v>
      </c>
      <c r="E15" s="26">
        <f t="shared" si="1"/>
        <v>3750</v>
      </c>
      <c r="F15" s="26">
        <f t="shared" si="2"/>
        <v>3862.5</v>
      </c>
      <c r="G15" s="50">
        <f t="shared" si="3"/>
        <v>3938.5875</v>
      </c>
      <c r="H15" s="7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63</v>
      </c>
      <c r="B16" s="52" t="s">
        <v>394</v>
      </c>
      <c r="C16" s="36"/>
      <c r="D16" s="53">
        <v>2450.0</v>
      </c>
      <c r="E16" s="26">
        <f t="shared" si="1"/>
        <v>2850</v>
      </c>
      <c r="F16" s="26">
        <f t="shared" si="2"/>
        <v>2935.5</v>
      </c>
      <c r="G16" s="50">
        <f t="shared" si="3"/>
        <v>2993.3265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20</v>
      </c>
      <c r="B17" s="52" t="s">
        <v>401</v>
      </c>
      <c r="C17" s="48"/>
      <c r="D17" s="113">
        <v>1800.0</v>
      </c>
      <c r="E17" s="26">
        <f t="shared" si="1"/>
        <v>2200</v>
      </c>
      <c r="F17" s="26">
        <f t="shared" si="2"/>
        <v>2266</v>
      </c>
      <c r="G17" s="50">
        <f t="shared" si="3"/>
        <v>2310.638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20</v>
      </c>
      <c r="B18" s="52" t="s">
        <v>402</v>
      </c>
      <c r="C18" s="36"/>
      <c r="D18" s="53">
        <v>1650.0</v>
      </c>
      <c r="E18" s="26">
        <f t="shared" si="1"/>
        <v>2050</v>
      </c>
      <c r="F18" s="26">
        <f t="shared" si="2"/>
        <v>2111.5</v>
      </c>
      <c r="G18" s="50">
        <f t="shared" si="3"/>
        <v>2153.0945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35</v>
      </c>
      <c r="B19" s="52" t="s">
        <v>399</v>
      </c>
      <c r="C19" s="36"/>
      <c r="D19" s="53">
        <v>1850.0</v>
      </c>
      <c r="E19" s="26">
        <f t="shared" si="1"/>
        <v>2250</v>
      </c>
      <c r="F19" s="26">
        <f t="shared" si="2"/>
        <v>2317.5</v>
      </c>
      <c r="G19" s="50">
        <f t="shared" si="3"/>
        <v>2363.1525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65</v>
      </c>
      <c r="B20" s="52" t="s">
        <v>310</v>
      </c>
      <c r="C20" s="36"/>
      <c r="D20" s="53">
        <v>2000.0</v>
      </c>
      <c r="E20" s="26">
        <f t="shared" si="1"/>
        <v>2400</v>
      </c>
      <c r="F20" s="26">
        <f t="shared" si="2"/>
        <v>2472</v>
      </c>
      <c r="G20" s="50">
        <f t="shared" si="3"/>
        <v>2520.696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67</v>
      </c>
      <c r="B21" s="52" t="s">
        <v>730</v>
      </c>
      <c r="C21" s="36"/>
      <c r="D21" s="53">
        <v>1600.0</v>
      </c>
      <c r="E21" s="26">
        <f t="shared" si="1"/>
        <v>2000</v>
      </c>
      <c r="F21" s="26">
        <f t="shared" si="2"/>
        <v>2060</v>
      </c>
      <c r="G21" s="50">
        <f t="shared" si="3"/>
        <v>2100.58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311</v>
      </c>
      <c r="B22" s="52" t="s">
        <v>312</v>
      </c>
      <c r="C22" s="36"/>
      <c r="D22" s="53">
        <v>2250.0</v>
      </c>
      <c r="E22" s="26">
        <f t="shared" si="1"/>
        <v>2650</v>
      </c>
      <c r="F22" s="26">
        <f t="shared" si="2"/>
        <v>2729.5</v>
      </c>
      <c r="G22" s="50">
        <f t="shared" si="3"/>
        <v>2783.2685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25</v>
      </c>
      <c r="B23" s="52" t="s">
        <v>731</v>
      </c>
      <c r="C23" s="36"/>
      <c r="D23" s="53">
        <v>1250.0</v>
      </c>
      <c r="E23" s="26">
        <f t="shared" si="1"/>
        <v>1650</v>
      </c>
      <c r="F23" s="26">
        <f t="shared" si="2"/>
        <v>1699.5</v>
      </c>
      <c r="G23" s="50">
        <f t="shared" si="3"/>
        <v>1732.9785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25</v>
      </c>
      <c r="B24" s="52" t="s">
        <v>368</v>
      </c>
      <c r="C24" s="36"/>
      <c r="D24" s="53">
        <v>1400.0</v>
      </c>
      <c r="E24" s="26">
        <f t="shared" si="1"/>
        <v>1800</v>
      </c>
      <c r="F24" s="26">
        <f t="shared" si="2"/>
        <v>1854</v>
      </c>
      <c r="G24" s="50">
        <f t="shared" si="3"/>
        <v>1890.522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115</v>
      </c>
      <c r="B25" s="52" t="s">
        <v>732</v>
      </c>
      <c r="C25" s="36"/>
      <c r="D25" s="53">
        <v>1450.0</v>
      </c>
      <c r="E25" s="26">
        <f t="shared" si="1"/>
        <v>1850</v>
      </c>
      <c r="F25" s="26">
        <f t="shared" si="2"/>
        <v>1905.5</v>
      </c>
      <c r="G25" s="50">
        <f t="shared" si="3"/>
        <v>1943.0365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146</v>
      </c>
      <c r="B26" s="52" t="s">
        <v>688</v>
      </c>
      <c r="C26" s="36"/>
      <c r="D26" s="53">
        <v>1300.0</v>
      </c>
      <c r="E26" s="26">
        <f t="shared" si="1"/>
        <v>1700</v>
      </c>
      <c r="F26" s="26">
        <f t="shared" si="2"/>
        <v>1751</v>
      </c>
      <c r="G26" s="50">
        <f t="shared" si="3"/>
        <v>1785.493</v>
      </c>
      <c r="H26" s="56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146</v>
      </c>
      <c r="B27" s="52" t="s">
        <v>688</v>
      </c>
      <c r="C27" s="36"/>
      <c r="D27" s="53">
        <v>1600.0</v>
      </c>
      <c r="E27" s="26">
        <f t="shared" si="1"/>
        <v>2000</v>
      </c>
      <c r="F27" s="26">
        <f t="shared" si="2"/>
        <v>2060</v>
      </c>
      <c r="G27" s="50">
        <f t="shared" si="3"/>
        <v>2100.58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107</v>
      </c>
      <c r="B28" s="52" t="s">
        <v>237</v>
      </c>
      <c r="C28" s="36"/>
      <c r="D28" s="53">
        <v>1500.0</v>
      </c>
      <c r="E28" s="26">
        <f t="shared" si="1"/>
        <v>1900</v>
      </c>
      <c r="F28" s="26">
        <f t="shared" si="2"/>
        <v>1957</v>
      </c>
      <c r="G28" s="50">
        <f t="shared" si="3"/>
        <v>1995.551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7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68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982">
      <c r="E982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733</v>
      </c>
      <c r="B5" s="5" t="s">
        <v>734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735</v>
      </c>
      <c r="F8" s="20" t="s">
        <v>12</v>
      </c>
      <c r="G8" s="21" t="s">
        <v>736</v>
      </c>
      <c r="H8" s="20" t="s">
        <v>14</v>
      </c>
    </row>
    <row r="9" hidden="1">
      <c r="A9" s="52" t="s">
        <v>122</v>
      </c>
      <c r="B9" s="52" t="s">
        <v>737</v>
      </c>
      <c r="C9" s="52"/>
      <c r="D9" s="61">
        <v>1650.0</v>
      </c>
      <c r="E9" s="50">
        <f t="shared" ref="E9:E27" si="1">D9+400</f>
        <v>2050</v>
      </c>
      <c r="F9" s="50">
        <f t="shared" ref="F9:F27" si="2">E9*3%+E9</f>
        <v>2111.5</v>
      </c>
      <c r="G9" s="50">
        <f t="shared" ref="G9:G27" si="3">E9*4*0.8%*107%+E9*1.5%*107%+E9</f>
        <v>2153.0945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738</v>
      </c>
      <c r="C10" s="52"/>
      <c r="D10" s="61">
        <v>3400.0</v>
      </c>
      <c r="E10" s="50">
        <f t="shared" si="1"/>
        <v>3800</v>
      </c>
      <c r="F10" s="50">
        <f t="shared" si="2"/>
        <v>3914</v>
      </c>
      <c r="G10" s="50">
        <f t="shared" si="3"/>
        <v>3991.102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739</v>
      </c>
      <c r="C11" s="52"/>
      <c r="D11" s="61">
        <v>4700.0</v>
      </c>
      <c r="E11" s="50">
        <f t="shared" si="1"/>
        <v>5100</v>
      </c>
      <c r="F11" s="50">
        <f t="shared" si="2"/>
        <v>5253</v>
      </c>
      <c r="G11" s="50">
        <f t="shared" si="3"/>
        <v>5356.479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45</v>
      </c>
      <c r="B12" s="52" t="s">
        <v>62</v>
      </c>
      <c r="C12" s="36"/>
      <c r="D12" s="61">
        <v>3050.0</v>
      </c>
      <c r="E12" s="50">
        <f t="shared" si="1"/>
        <v>3450</v>
      </c>
      <c r="F12" s="50">
        <f t="shared" si="2"/>
        <v>3553.5</v>
      </c>
      <c r="G12" s="50">
        <f t="shared" si="3"/>
        <v>3623.5005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45</v>
      </c>
      <c r="B13" s="37" t="s">
        <v>480</v>
      </c>
      <c r="C13" s="58"/>
      <c r="D13" s="59">
        <v>3500.0</v>
      </c>
      <c r="E13" s="40">
        <f t="shared" si="1"/>
        <v>3900</v>
      </c>
      <c r="F13" s="40">
        <f t="shared" si="2"/>
        <v>4017</v>
      </c>
      <c r="G13" s="40">
        <f t="shared" si="3"/>
        <v>4096.131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48" t="s">
        <v>45</v>
      </c>
      <c r="B14" s="37" t="s">
        <v>326</v>
      </c>
      <c r="C14" s="58"/>
      <c r="D14" s="59">
        <v>3800.0</v>
      </c>
      <c r="E14" s="40">
        <f t="shared" si="1"/>
        <v>4200</v>
      </c>
      <c r="F14" s="40">
        <f t="shared" si="2"/>
        <v>4326</v>
      </c>
      <c r="G14" s="40">
        <f t="shared" si="3"/>
        <v>4411.218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329</v>
      </c>
      <c r="B15" s="37" t="s">
        <v>740</v>
      </c>
      <c r="C15" s="58"/>
      <c r="D15" s="59">
        <v>2800.0</v>
      </c>
      <c r="E15" s="40">
        <f t="shared" si="1"/>
        <v>3200</v>
      </c>
      <c r="F15" s="40">
        <f t="shared" si="2"/>
        <v>3296</v>
      </c>
      <c r="G15" s="40">
        <f t="shared" si="3"/>
        <v>3360.928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48" t="s">
        <v>104</v>
      </c>
      <c r="B16" s="52" t="s">
        <v>741</v>
      </c>
      <c r="C16" s="48"/>
      <c r="D16" s="61">
        <v>2750.0</v>
      </c>
      <c r="E16" s="50">
        <f t="shared" si="1"/>
        <v>3150</v>
      </c>
      <c r="F16" s="50">
        <f t="shared" si="2"/>
        <v>3244.5</v>
      </c>
      <c r="G16" s="50">
        <f t="shared" si="3"/>
        <v>3308.4135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282</v>
      </c>
      <c r="B17" s="52" t="s">
        <v>742</v>
      </c>
      <c r="C17" s="48"/>
      <c r="D17" s="61">
        <v>2300.0</v>
      </c>
      <c r="E17" s="50">
        <f t="shared" si="1"/>
        <v>2700</v>
      </c>
      <c r="F17" s="50">
        <f t="shared" si="2"/>
        <v>2781</v>
      </c>
      <c r="G17" s="50">
        <f t="shared" si="3"/>
        <v>2835.783</v>
      </c>
      <c r="H17" s="56" t="s">
        <v>743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52" t="s">
        <v>744</v>
      </c>
      <c r="B18" s="37" t="s">
        <v>745</v>
      </c>
      <c r="C18" s="62"/>
      <c r="D18" s="86">
        <v>3400.0</v>
      </c>
      <c r="E18" s="50">
        <f t="shared" si="1"/>
        <v>3800</v>
      </c>
      <c r="F18" s="50">
        <f t="shared" si="2"/>
        <v>3914</v>
      </c>
      <c r="G18" s="50">
        <f t="shared" si="3"/>
        <v>3991.102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63</v>
      </c>
      <c r="B19" s="37" t="s">
        <v>746</v>
      </c>
      <c r="C19" s="62"/>
      <c r="D19" s="86">
        <v>2000.0</v>
      </c>
      <c r="E19" s="40">
        <f t="shared" si="1"/>
        <v>2400</v>
      </c>
      <c r="F19" s="40">
        <f t="shared" si="2"/>
        <v>2472</v>
      </c>
      <c r="G19" s="40">
        <f t="shared" si="3"/>
        <v>2520.696</v>
      </c>
      <c r="H19" s="60" t="s">
        <v>747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63</v>
      </c>
      <c r="B20" s="37" t="s">
        <v>748</v>
      </c>
      <c r="C20" s="62"/>
      <c r="D20" s="86">
        <v>2250.0</v>
      </c>
      <c r="E20" s="40">
        <f t="shared" si="1"/>
        <v>2650</v>
      </c>
      <c r="F20" s="40">
        <f t="shared" si="2"/>
        <v>2729.5</v>
      </c>
      <c r="G20" s="40">
        <f t="shared" si="3"/>
        <v>2783.2685</v>
      </c>
      <c r="H20" s="60" t="s">
        <v>749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63</v>
      </c>
      <c r="B21" s="37" t="s">
        <v>394</v>
      </c>
      <c r="C21" s="62"/>
      <c r="D21" s="86">
        <v>2750.0</v>
      </c>
      <c r="E21" s="40">
        <f t="shared" si="1"/>
        <v>3150</v>
      </c>
      <c r="F21" s="40">
        <f t="shared" si="2"/>
        <v>3244.5</v>
      </c>
      <c r="G21" s="40">
        <f t="shared" si="3"/>
        <v>3308.4135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35</v>
      </c>
      <c r="B22" s="48" t="s">
        <v>490</v>
      </c>
      <c r="C22" s="48"/>
      <c r="D22" s="61">
        <v>1850.0</v>
      </c>
      <c r="E22" s="50">
        <f t="shared" si="1"/>
        <v>2250</v>
      </c>
      <c r="F22" s="50">
        <f t="shared" si="2"/>
        <v>2317.5</v>
      </c>
      <c r="G22" s="50">
        <f t="shared" si="3"/>
        <v>2363.1525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65</v>
      </c>
      <c r="B23" s="52" t="s">
        <v>310</v>
      </c>
      <c r="C23" s="48"/>
      <c r="D23" s="61">
        <v>1950.0</v>
      </c>
      <c r="E23" s="50">
        <f t="shared" si="1"/>
        <v>2350</v>
      </c>
      <c r="F23" s="50">
        <f t="shared" si="2"/>
        <v>2420.5</v>
      </c>
      <c r="G23" s="50">
        <f t="shared" si="3"/>
        <v>2468.1815</v>
      </c>
      <c r="H23" s="77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67</v>
      </c>
      <c r="B24" s="52" t="s">
        <v>142</v>
      </c>
      <c r="C24" s="48"/>
      <c r="D24" s="61">
        <v>1400.0</v>
      </c>
      <c r="E24" s="50">
        <f t="shared" si="1"/>
        <v>1800</v>
      </c>
      <c r="F24" s="50">
        <f t="shared" si="2"/>
        <v>1854</v>
      </c>
      <c r="G24" s="50">
        <f t="shared" si="3"/>
        <v>1890.522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311</v>
      </c>
      <c r="B25" s="52" t="s">
        <v>312</v>
      </c>
      <c r="C25" s="48"/>
      <c r="D25" s="61">
        <v>2400.0</v>
      </c>
      <c r="E25" s="50">
        <f t="shared" si="1"/>
        <v>2800</v>
      </c>
      <c r="F25" s="50">
        <f t="shared" si="2"/>
        <v>2884</v>
      </c>
      <c r="G25" s="50">
        <f t="shared" si="3"/>
        <v>2940.812</v>
      </c>
      <c r="H25" s="77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52" t="s">
        <v>25</v>
      </c>
      <c r="B26" s="52" t="s">
        <v>313</v>
      </c>
      <c r="C26" s="48"/>
      <c r="D26" s="61">
        <v>1450.0</v>
      </c>
      <c r="E26" s="50">
        <f t="shared" si="1"/>
        <v>1850</v>
      </c>
      <c r="F26" s="50">
        <f t="shared" si="2"/>
        <v>1905.5</v>
      </c>
      <c r="G26" s="50">
        <f t="shared" si="3"/>
        <v>1943.0365</v>
      </c>
      <c r="H26" s="56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146</v>
      </c>
      <c r="B27" s="52" t="s">
        <v>147</v>
      </c>
      <c r="C27" s="48"/>
      <c r="D27" s="61">
        <v>1500.0</v>
      </c>
      <c r="E27" s="50">
        <f t="shared" si="1"/>
        <v>1900</v>
      </c>
      <c r="F27" s="50">
        <f t="shared" si="2"/>
        <v>1957</v>
      </c>
      <c r="G27" s="50">
        <f t="shared" si="3"/>
        <v>1995.551</v>
      </c>
      <c r="H27" s="5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979">
      <c r="E97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356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690</v>
      </c>
      <c r="B5" s="5" t="s">
        <v>750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751</v>
      </c>
      <c r="F8" s="20" t="s">
        <v>12</v>
      </c>
      <c r="G8" s="21" t="s">
        <v>752</v>
      </c>
      <c r="H8" s="20" t="s">
        <v>14</v>
      </c>
    </row>
    <row r="9">
      <c r="A9" s="32" t="s">
        <v>122</v>
      </c>
      <c r="B9" s="23" t="s">
        <v>753</v>
      </c>
      <c r="C9" s="33"/>
      <c r="D9" s="90">
        <v>1600.0</v>
      </c>
      <c r="E9" s="26">
        <f t="shared" ref="E9:E75" si="1">D9+400</f>
        <v>2000</v>
      </c>
      <c r="F9" s="26">
        <f t="shared" ref="F9:F75" si="2">E9*3%+E9</f>
        <v>2060</v>
      </c>
      <c r="G9" s="26">
        <f t="shared" ref="G9:G75" si="3">E9*4*0.8%*107%+E9*1.5%*107%+E9</f>
        <v>2100.58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124</v>
      </c>
      <c r="B10" s="37" t="s">
        <v>320</v>
      </c>
      <c r="C10" s="38"/>
      <c r="D10" s="59">
        <v>2150.0</v>
      </c>
      <c r="E10" s="26">
        <f t="shared" si="1"/>
        <v>2550</v>
      </c>
      <c r="F10" s="40">
        <f t="shared" si="2"/>
        <v>2626.5</v>
      </c>
      <c r="G10" s="40">
        <f t="shared" si="3"/>
        <v>2678.2395</v>
      </c>
      <c r="H10" s="51" t="s">
        <v>22</v>
      </c>
      <c r="I10" s="29"/>
      <c r="J10" s="7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127</v>
      </c>
      <c r="C11" s="38"/>
      <c r="D11" s="59">
        <v>2650.0</v>
      </c>
      <c r="E11" s="26">
        <f t="shared" si="1"/>
        <v>3050</v>
      </c>
      <c r="F11" s="40">
        <f t="shared" si="2"/>
        <v>3141.5</v>
      </c>
      <c r="G11" s="40">
        <f t="shared" si="3"/>
        <v>3203.3845</v>
      </c>
      <c r="H11" s="51" t="s">
        <v>22</v>
      </c>
      <c r="I11" s="29"/>
      <c r="J11" s="7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659</v>
      </c>
      <c r="C12" s="38"/>
      <c r="D12" s="59">
        <v>2700.0</v>
      </c>
      <c r="E12" s="26">
        <f t="shared" si="1"/>
        <v>3100</v>
      </c>
      <c r="F12" s="40">
        <f t="shared" si="2"/>
        <v>3193</v>
      </c>
      <c r="G12" s="40">
        <f t="shared" si="3"/>
        <v>3255.899</v>
      </c>
      <c r="H12" s="51" t="s">
        <v>22</v>
      </c>
      <c r="I12" s="29"/>
      <c r="J12" s="7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37" t="s">
        <v>754</v>
      </c>
      <c r="C13" s="38"/>
      <c r="D13" s="59">
        <v>3200.0</v>
      </c>
      <c r="E13" s="26">
        <f t="shared" si="1"/>
        <v>3600</v>
      </c>
      <c r="F13" s="40">
        <f t="shared" si="2"/>
        <v>3708</v>
      </c>
      <c r="G13" s="40">
        <f t="shared" si="3"/>
        <v>3781.044</v>
      </c>
      <c r="H13" s="51" t="s">
        <v>22</v>
      </c>
      <c r="I13" s="29"/>
      <c r="J13" s="7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58</v>
      </c>
      <c r="B14" s="37" t="s">
        <v>755</v>
      </c>
      <c r="C14" s="62"/>
      <c r="D14" s="59">
        <v>3150.0</v>
      </c>
      <c r="E14" s="26">
        <f t="shared" si="1"/>
        <v>3550</v>
      </c>
      <c r="F14" s="40">
        <f t="shared" si="2"/>
        <v>3656.5</v>
      </c>
      <c r="G14" s="40">
        <f t="shared" si="3"/>
        <v>3728.5295</v>
      </c>
      <c r="H14" s="91" t="s">
        <v>129</v>
      </c>
      <c r="I14" s="29"/>
      <c r="J14" s="7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58</v>
      </c>
      <c r="B15" s="37" t="s">
        <v>422</v>
      </c>
      <c r="C15" s="38"/>
      <c r="D15" s="59">
        <v>3350.0</v>
      </c>
      <c r="E15" s="26">
        <f t="shared" si="1"/>
        <v>3750</v>
      </c>
      <c r="F15" s="40">
        <f t="shared" si="2"/>
        <v>3862.5</v>
      </c>
      <c r="G15" s="40">
        <f t="shared" si="3"/>
        <v>3938.5875</v>
      </c>
      <c r="H15" s="92" t="s">
        <v>22</v>
      </c>
      <c r="I15" s="29"/>
      <c r="J15" s="7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58</v>
      </c>
      <c r="B16" s="37" t="s">
        <v>756</v>
      </c>
      <c r="C16" s="117" t="s">
        <v>328</v>
      </c>
      <c r="D16" s="59">
        <v>3000.0</v>
      </c>
      <c r="E16" s="26">
        <f t="shared" si="1"/>
        <v>3400</v>
      </c>
      <c r="F16" s="40">
        <f t="shared" si="2"/>
        <v>3502</v>
      </c>
      <c r="G16" s="40">
        <f t="shared" si="3"/>
        <v>3570.986</v>
      </c>
      <c r="H16" s="60" t="s">
        <v>757</v>
      </c>
      <c r="I16" s="29"/>
      <c r="J16" s="7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58</v>
      </c>
      <c r="B17" s="37" t="s">
        <v>758</v>
      </c>
      <c r="C17" s="117" t="s">
        <v>328</v>
      </c>
      <c r="D17" s="59">
        <v>3300.0</v>
      </c>
      <c r="E17" s="26">
        <f t="shared" si="1"/>
        <v>3700</v>
      </c>
      <c r="F17" s="40">
        <f t="shared" si="2"/>
        <v>3811</v>
      </c>
      <c r="G17" s="40">
        <f t="shared" si="3"/>
        <v>3886.073</v>
      </c>
      <c r="H17" s="51" t="s">
        <v>22</v>
      </c>
      <c r="I17" s="29"/>
      <c r="J17" s="7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35" t="s">
        <v>130</v>
      </c>
      <c r="B18" s="23" t="s">
        <v>131</v>
      </c>
      <c r="C18" s="33"/>
      <c r="D18" s="90">
        <v>3800.0</v>
      </c>
      <c r="E18" s="26">
        <f t="shared" si="1"/>
        <v>4200</v>
      </c>
      <c r="F18" s="26">
        <f t="shared" si="2"/>
        <v>4326</v>
      </c>
      <c r="G18" s="26">
        <f t="shared" si="3"/>
        <v>4411.218</v>
      </c>
      <c r="H18" s="92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35" t="s">
        <v>130</v>
      </c>
      <c r="B19" s="23" t="s">
        <v>448</v>
      </c>
      <c r="C19" s="33"/>
      <c r="D19" s="90">
        <v>3150.0</v>
      </c>
      <c r="E19" s="26">
        <f t="shared" si="1"/>
        <v>3550</v>
      </c>
      <c r="F19" s="26">
        <f t="shared" si="2"/>
        <v>3656.5</v>
      </c>
      <c r="G19" s="26">
        <f t="shared" si="3"/>
        <v>3728.5295</v>
      </c>
      <c r="H19" s="92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5" t="s">
        <v>130</v>
      </c>
      <c r="B20" s="23" t="s">
        <v>759</v>
      </c>
      <c r="C20" s="131" t="s">
        <v>328</v>
      </c>
      <c r="D20" s="90">
        <v>3950.0</v>
      </c>
      <c r="E20" s="26">
        <f t="shared" si="1"/>
        <v>4350</v>
      </c>
      <c r="F20" s="26">
        <f t="shared" si="2"/>
        <v>4480.5</v>
      </c>
      <c r="G20" s="26">
        <f t="shared" si="3"/>
        <v>4568.7615</v>
      </c>
      <c r="H20" s="92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6" t="s">
        <v>130</v>
      </c>
      <c r="B21" s="37" t="s">
        <v>739</v>
      </c>
      <c r="C21" s="115"/>
      <c r="D21" s="59">
        <v>4900.0</v>
      </c>
      <c r="E21" s="26">
        <f t="shared" si="1"/>
        <v>5300</v>
      </c>
      <c r="F21" s="40">
        <f t="shared" si="2"/>
        <v>5459</v>
      </c>
      <c r="G21" s="40">
        <f t="shared" si="3"/>
        <v>5566.537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6" t="s">
        <v>130</v>
      </c>
      <c r="B22" s="37" t="s">
        <v>760</v>
      </c>
      <c r="C22" s="117" t="s">
        <v>309</v>
      </c>
      <c r="D22" s="59">
        <v>5200.0</v>
      </c>
      <c r="E22" s="26">
        <f t="shared" si="1"/>
        <v>5600</v>
      </c>
      <c r="F22" s="40">
        <f t="shared" si="2"/>
        <v>5768</v>
      </c>
      <c r="G22" s="40">
        <f t="shared" si="3"/>
        <v>5881.624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36" t="s">
        <v>130</v>
      </c>
      <c r="B23" s="37" t="s">
        <v>707</v>
      </c>
      <c r="C23" s="117" t="s">
        <v>708</v>
      </c>
      <c r="D23" s="59">
        <v>5500.0</v>
      </c>
      <c r="E23" s="26">
        <f t="shared" si="1"/>
        <v>5900</v>
      </c>
      <c r="F23" s="40">
        <f t="shared" si="2"/>
        <v>6077</v>
      </c>
      <c r="G23" s="40">
        <f t="shared" si="3"/>
        <v>6196.711</v>
      </c>
      <c r="H23" s="60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48" t="s">
        <v>329</v>
      </c>
      <c r="B24" s="37" t="s">
        <v>330</v>
      </c>
      <c r="C24" s="115"/>
      <c r="D24" s="59">
        <v>2850.0</v>
      </c>
      <c r="E24" s="26">
        <f t="shared" si="1"/>
        <v>3250</v>
      </c>
      <c r="F24" s="40">
        <f t="shared" si="2"/>
        <v>3347.5</v>
      </c>
      <c r="G24" s="40">
        <f t="shared" si="3"/>
        <v>3413.4425</v>
      </c>
      <c r="H24" s="60" t="s">
        <v>31</v>
      </c>
      <c r="I24" s="29"/>
      <c r="J24" s="29"/>
      <c r="K24" s="83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329</v>
      </c>
      <c r="B25" s="37" t="s">
        <v>761</v>
      </c>
      <c r="C25" s="115" t="s">
        <v>762</v>
      </c>
      <c r="D25" s="59">
        <v>3300.0</v>
      </c>
      <c r="E25" s="26">
        <f t="shared" si="1"/>
        <v>3700</v>
      </c>
      <c r="F25" s="40">
        <f t="shared" si="2"/>
        <v>3811</v>
      </c>
      <c r="G25" s="40">
        <f t="shared" si="3"/>
        <v>3886.073</v>
      </c>
      <c r="H25" s="51" t="s">
        <v>22</v>
      </c>
      <c r="I25" s="29"/>
      <c r="J25" s="29"/>
      <c r="K25" s="83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329</v>
      </c>
      <c r="B26" s="37" t="s">
        <v>763</v>
      </c>
      <c r="C26" s="117" t="s">
        <v>762</v>
      </c>
      <c r="D26" s="59">
        <v>4700.0</v>
      </c>
      <c r="E26" s="26">
        <f t="shared" si="1"/>
        <v>5100</v>
      </c>
      <c r="F26" s="40">
        <f t="shared" si="2"/>
        <v>5253</v>
      </c>
      <c r="G26" s="40">
        <f t="shared" si="3"/>
        <v>5356.479</v>
      </c>
      <c r="H26" s="63" t="s">
        <v>31</v>
      </c>
      <c r="I26" s="29"/>
      <c r="J26" s="29"/>
      <c r="K26" s="83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329</v>
      </c>
      <c r="B27" s="58" t="s">
        <v>709</v>
      </c>
      <c r="C27" s="115" t="s">
        <v>708</v>
      </c>
      <c r="D27" s="59">
        <v>4900.0</v>
      </c>
      <c r="E27" s="26">
        <f t="shared" si="1"/>
        <v>5300</v>
      </c>
      <c r="F27" s="40">
        <f t="shared" si="2"/>
        <v>5459</v>
      </c>
      <c r="G27" s="40">
        <f t="shared" si="3"/>
        <v>5566.537</v>
      </c>
      <c r="H27" s="63" t="s">
        <v>31</v>
      </c>
      <c r="I27" s="29"/>
      <c r="J27" s="29"/>
      <c r="K27" s="83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60</v>
      </c>
      <c r="B28" s="37" t="s">
        <v>132</v>
      </c>
      <c r="C28" s="38"/>
      <c r="D28" s="59">
        <v>1850.0</v>
      </c>
      <c r="E28" s="26">
        <f t="shared" si="1"/>
        <v>2250</v>
      </c>
      <c r="F28" s="40">
        <f t="shared" si="2"/>
        <v>2317.5</v>
      </c>
      <c r="G28" s="40">
        <f t="shared" si="3"/>
        <v>2363.1525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45</v>
      </c>
      <c r="B29" s="72" t="s">
        <v>764</v>
      </c>
      <c r="C29" s="73"/>
      <c r="D29" s="74">
        <v>2150.0</v>
      </c>
      <c r="E29" s="26">
        <f t="shared" si="1"/>
        <v>2550</v>
      </c>
      <c r="F29" s="26">
        <f t="shared" si="2"/>
        <v>2626.5</v>
      </c>
      <c r="G29" s="26">
        <f t="shared" si="3"/>
        <v>2678.2395</v>
      </c>
      <c r="H29" s="103" t="s">
        <v>22</v>
      </c>
    </row>
    <row r="30">
      <c r="A30" s="48" t="s">
        <v>45</v>
      </c>
      <c r="B30" s="72" t="s">
        <v>327</v>
      </c>
      <c r="C30" s="104" t="s">
        <v>328</v>
      </c>
      <c r="D30" s="74">
        <v>3300.0</v>
      </c>
      <c r="E30" s="26">
        <f t="shared" si="1"/>
        <v>3700</v>
      </c>
      <c r="F30" s="26">
        <f t="shared" si="2"/>
        <v>3811</v>
      </c>
      <c r="G30" s="26">
        <f t="shared" si="3"/>
        <v>3886.073</v>
      </c>
      <c r="H30" s="103" t="s">
        <v>22</v>
      </c>
    </row>
    <row r="31">
      <c r="A31" s="36" t="s">
        <v>104</v>
      </c>
      <c r="B31" s="52" t="s">
        <v>765</v>
      </c>
      <c r="C31" s="65"/>
      <c r="D31" s="61">
        <v>1800.0</v>
      </c>
      <c r="E31" s="26">
        <f t="shared" si="1"/>
        <v>2200</v>
      </c>
      <c r="F31" s="26">
        <f t="shared" si="2"/>
        <v>2266</v>
      </c>
      <c r="G31" s="26">
        <f t="shared" si="3"/>
        <v>2310.638</v>
      </c>
      <c r="H31" s="56" t="s">
        <v>766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36" t="s">
        <v>104</v>
      </c>
      <c r="B32" s="52" t="s">
        <v>767</v>
      </c>
      <c r="C32" s="65"/>
      <c r="D32" s="61">
        <v>2200.0</v>
      </c>
      <c r="E32" s="26">
        <f t="shared" si="1"/>
        <v>2600</v>
      </c>
      <c r="F32" s="26">
        <f t="shared" si="2"/>
        <v>2678</v>
      </c>
      <c r="G32" s="26">
        <f t="shared" si="3"/>
        <v>2730.754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36" t="s">
        <v>104</v>
      </c>
      <c r="B33" s="72" t="s">
        <v>768</v>
      </c>
      <c r="C33" s="73"/>
      <c r="D33" s="74">
        <v>1950.0</v>
      </c>
      <c r="E33" s="26">
        <f t="shared" si="1"/>
        <v>2350</v>
      </c>
      <c r="F33" s="26">
        <f t="shared" si="2"/>
        <v>2420.5</v>
      </c>
      <c r="G33" s="26">
        <f t="shared" si="3"/>
        <v>2468.1815</v>
      </c>
      <c r="H33" s="106" t="s">
        <v>769</v>
      </c>
    </row>
    <row r="34">
      <c r="A34" s="36" t="s">
        <v>104</v>
      </c>
      <c r="B34" s="72" t="s">
        <v>770</v>
      </c>
      <c r="C34" s="73"/>
      <c r="D34" s="74">
        <v>2550.0</v>
      </c>
      <c r="E34" s="26">
        <f t="shared" si="1"/>
        <v>2950</v>
      </c>
      <c r="F34" s="26">
        <f t="shared" si="2"/>
        <v>3038.5</v>
      </c>
      <c r="G34" s="26">
        <f t="shared" si="3"/>
        <v>3098.3555</v>
      </c>
      <c r="H34" s="103" t="s">
        <v>22</v>
      </c>
    </row>
    <row r="35">
      <c r="A35" s="36" t="s">
        <v>104</v>
      </c>
      <c r="B35" s="72" t="s">
        <v>771</v>
      </c>
      <c r="C35" s="73"/>
      <c r="D35" s="74">
        <v>2750.0</v>
      </c>
      <c r="E35" s="26">
        <f t="shared" si="1"/>
        <v>3150</v>
      </c>
      <c r="F35" s="26">
        <f t="shared" si="2"/>
        <v>3244.5</v>
      </c>
      <c r="G35" s="26">
        <f t="shared" si="3"/>
        <v>3308.4135</v>
      </c>
      <c r="H35" s="103" t="s">
        <v>22</v>
      </c>
    </row>
    <row r="36">
      <c r="A36" s="72" t="s">
        <v>282</v>
      </c>
      <c r="B36" s="72" t="s">
        <v>698</v>
      </c>
      <c r="C36" s="73"/>
      <c r="D36" s="74">
        <v>2800.0</v>
      </c>
      <c r="E36" s="26">
        <f t="shared" si="1"/>
        <v>3200</v>
      </c>
      <c r="F36" s="26">
        <f t="shared" si="2"/>
        <v>3296</v>
      </c>
      <c r="G36" s="26">
        <f t="shared" si="3"/>
        <v>3360.928</v>
      </c>
      <c r="H36" s="103" t="s">
        <v>22</v>
      </c>
    </row>
    <row r="37">
      <c r="A37" s="72" t="s">
        <v>174</v>
      </c>
      <c r="B37" s="72" t="s">
        <v>175</v>
      </c>
      <c r="C37" s="73"/>
      <c r="D37" s="74">
        <v>2800.0</v>
      </c>
      <c r="E37" s="26">
        <f t="shared" si="1"/>
        <v>3200</v>
      </c>
      <c r="F37" s="26">
        <f t="shared" si="2"/>
        <v>3296</v>
      </c>
      <c r="G37" s="26">
        <f t="shared" si="3"/>
        <v>3360.928</v>
      </c>
      <c r="H37" s="103" t="s">
        <v>22</v>
      </c>
    </row>
    <row r="38" hidden="1">
      <c r="A38" s="72" t="s">
        <v>174</v>
      </c>
      <c r="B38" s="72" t="s">
        <v>772</v>
      </c>
      <c r="C38" s="73"/>
      <c r="D38" s="74">
        <v>3550.0</v>
      </c>
      <c r="E38" s="26">
        <f t="shared" si="1"/>
        <v>3950</v>
      </c>
      <c r="F38" s="26">
        <f t="shared" si="2"/>
        <v>4068.5</v>
      </c>
      <c r="G38" s="26">
        <f t="shared" si="3"/>
        <v>4148.6455</v>
      </c>
      <c r="H38" s="106" t="s">
        <v>31</v>
      </c>
    </row>
    <row r="39">
      <c r="A39" s="48" t="s">
        <v>63</v>
      </c>
      <c r="B39" s="37" t="s">
        <v>307</v>
      </c>
      <c r="C39" s="38"/>
      <c r="D39" s="59">
        <v>1850.0</v>
      </c>
      <c r="E39" s="26">
        <f t="shared" si="1"/>
        <v>2250</v>
      </c>
      <c r="F39" s="40">
        <f t="shared" si="2"/>
        <v>2317.5</v>
      </c>
      <c r="G39" s="40">
        <f t="shared" si="3"/>
        <v>2363.1525</v>
      </c>
      <c r="H39" s="51" t="s">
        <v>22</v>
      </c>
      <c r="I39" s="30"/>
      <c r="J39" s="29"/>
      <c r="K39" s="29"/>
      <c r="L39" s="29"/>
      <c r="M39" s="7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32" t="s">
        <v>63</v>
      </c>
      <c r="B40" s="23" t="s">
        <v>773</v>
      </c>
      <c r="C40" s="33"/>
      <c r="D40" s="90">
        <v>2250.0</v>
      </c>
      <c r="E40" s="26">
        <f t="shared" si="1"/>
        <v>2650</v>
      </c>
      <c r="F40" s="26">
        <f t="shared" si="2"/>
        <v>2729.5</v>
      </c>
      <c r="G40" s="26">
        <f t="shared" si="3"/>
        <v>2783.2685</v>
      </c>
      <c r="H40" s="92" t="s">
        <v>22</v>
      </c>
      <c r="I40" s="29"/>
      <c r="J40" s="29"/>
      <c r="K40" s="29"/>
      <c r="L40" s="29"/>
      <c r="M40" s="14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idden="1">
      <c r="A41" s="32" t="s">
        <v>63</v>
      </c>
      <c r="B41" s="23" t="s">
        <v>164</v>
      </c>
      <c r="C41" s="33"/>
      <c r="D41" s="90">
        <v>2200.0</v>
      </c>
      <c r="E41" s="26">
        <f t="shared" si="1"/>
        <v>2600</v>
      </c>
      <c r="F41" s="26">
        <f t="shared" si="2"/>
        <v>2678</v>
      </c>
      <c r="G41" s="26">
        <f t="shared" si="3"/>
        <v>2730.754</v>
      </c>
      <c r="H41" s="92" t="s">
        <v>22</v>
      </c>
      <c r="I41" s="29"/>
      <c r="J41" s="29"/>
      <c r="K41" s="29"/>
      <c r="L41" s="29"/>
      <c r="M41" s="14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32" t="s">
        <v>63</v>
      </c>
      <c r="B42" s="23" t="s">
        <v>774</v>
      </c>
      <c r="C42" s="33"/>
      <c r="D42" s="90">
        <v>2600.0</v>
      </c>
      <c r="E42" s="26">
        <f t="shared" si="1"/>
        <v>3000</v>
      </c>
      <c r="F42" s="26">
        <f t="shared" si="2"/>
        <v>3090</v>
      </c>
      <c r="G42" s="26">
        <f t="shared" si="3"/>
        <v>3150.87</v>
      </c>
      <c r="H42" s="92" t="s">
        <v>22</v>
      </c>
      <c r="I42" s="29"/>
      <c r="J42" s="29"/>
      <c r="K42" s="29"/>
      <c r="L42" s="29"/>
      <c r="M42" s="14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32" t="s">
        <v>63</v>
      </c>
      <c r="B43" s="23" t="s">
        <v>452</v>
      </c>
      <c r="C43" s="131" t="s">
        <v>309</v>
      </c>
      <c r="D43" s="90">
        <v>2250.0</v>
      </c>
      <c r="E43" s="26">
        <f t="shared" si="1"/>
        <v>2650</v>
      </c>
      <c r="F43" s="26">
        <f t="shared" si="2"/>
        <v>2729.5</v>
      </c>
      <c r="G43" s="26">
        <f t="shared" si="3"/>
        <v>2783.2685</v>
      </c>
      <c r="H43" s="92" t="s">
        <v>22</v>
      </c>
      <c r="I43" s="29"/>
      <c r="J43" s="29"/>
      <c r="K43" s="29"/>
      <c r="L43" s="29"/>
      <c r="M43" s="14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8" t="s">
        <v>137</v>
      </c>
      <c r="B44" s="37" t="s">
        <v>395</v>
      </c>
      <c r="C44" s="38"/>
      <c r="D44" s="59">
        <v>1800.0</v>
      </c>
      <c r="E44" s="26">
        <f t="shared" si="1"/>
        <v>2200</v>
      </c>
      <c r="F44" s="40">
        <f t="shared" si="2"/>
        <v>2266</v>
      </c>
      <c r="G44" s="40">
        <f t="shared" si="3"/>
        <v>2310.638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8" t="s">
        <v>137</v>
      </c>
      <c r="B45" s="37" t="s">
        <v>775</v>
      </c>
      <c r="C45" s="38"/>
      <c r="D45" s="59">
        <v>2050.0</v>
      </c>
      <c r="E45" s="26">
        <f t="shared" si="1"/>
        <v>2450</v>
      </c>
      <c r="F45" s="40">
        <f t="shared" si="2"/>
        <v>2523.5</v>
      </c>
      <c r="G45" s="40">
        <f t="shared" si="3"/>
        <v>2573.2105</v>
      </c>
      <c r="H45" s="51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137</v>
      </c>
      <c r="B46" s="37" t="s">
        <v>397</v>
      </c>
      <c r="C46" s="38"/>
      <c r="D46" s="59">
        <v>2100.0</v>
      </c>
      <c r="E46" s="26">
        <f t="shared" si="1"/>
        <v>2500</v>
      </c>
      <c r="F46" s="40">
        <f t="shared" si="2"/>
        <v>2575</v>
      </c>
      <c r="G46" s="40">
        <f t="shared" si="3"/>
        <v>2625.725</v>
      </c>
      <c r="H46" s="51" t="s">
        <v>31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8" t="s">
        <v>20</v>
      </c>
      <c r="B47" s="58" t="s">
        <v>21</v>
      </c>
      <c r="C47" s="115"/>
      <c r="D47" s="118">
        <v>1300.0</v>
      </c>
      <c r="E47" s="26">
        <f t="shared" si="1"/>
        <v>1700</v>
      </c>
      <c r="F47" s="26">
        <f t="shared" si="2"/>
        <v>1751</v>
      </c>
      <c r="G47" s="26">
        <f t="shared" si="3"/>
        <v>1785.493</v>
      </c>
      <c r="H47" s="51" t="s">
        <v>22</v>
      </c>
      <c r="I47" s="29"/>
      <c r="J47" s="29"/>
      <c r="K47" s="29"/>
      <c r="L47" s="29"/>
      <c r="M47" s="14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32" t="s">
        <v>20</v>
      </c>
      <c r="B48" s="23" t="s">
        <v>401</v>
      </c>
      <c r="C48" s="33"/>
      <c r="D48" s="90">
        <v>1800.0</v>
      </c>
      <c r="E48" s="26">
        <f t="shared" si="1"/>
        <v>2200</v>
      </c>
      <c r="F48" s="26">
        <f t="shared" si="2"/>
        <v>2266</v>
      </c>
      <c r="G48" s="26">
        <f t="shared" si="3"/>
        <v>2310.638</v>
      </c>
      <c r="H48" s="92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32" t="s">
        <v>20</v>
      </c>
      <c r="B49" s="34" t="s">
        <v>402</v>
      </c>
      <c r="C49" s="33"/>
      <c r="D49" s="90">
        <v>1650.0</v>
      </c>
      <c r="E49" s="26">
        <f t="shared" si="1"/>
        <v>2050</v>
      </c>
      <c r="F49" s="26">
        <f t="shared" si="2"/>
        <v>2111.5</v>
      </c>
      <c r="G49" s="26">
        <f t="shared" si="3"/>
        <v>2153.0945</v>
      </c>
      <c r="H49" s="92" t="s">
        <v>22</v>
      </c>
      <c r="I49" s="29"/>
      <c r="J49" s="29"/>
      <c r="K49" s="29"/>
      <c r="L49" s="29"/>
      <c r="M49" s="150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20</v>
      </c>
      <c r="B50" s="58" t="s">
        <v>628</v>
      </c>
      <c r="C50" s="38"/>
      <c r="D50" s="59">
        <v>2200.0</v>
      </c>
      <c r="E50" s="26">
        <f t="shared" si="1"/>
        <v>2600</v>
      </c>
      <c r="F50" s="40">
        <f t="shared" si="2"/>
        <v>2678</v>
      </c>
      <c r="G50" s="40">
        <f t="shared" si="3"/>
        <v>2730.754</v>
      </c>
      <c r="H50" s="51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32" t="s">
        <v>35</v>
      </c>
      <c r="B51" s="23" t="s">
        <v>400</v>
      </c>
      <c r="C51" s="33"/>
      <c r="D51" s="90">
        <v>2000.0</v>
      </c>
      <c r="E51" s="26">
        <f t="shared" si="1"/>
        <v>2400</v>
      </c>
      <c r="F51" s="26">
        <f t="shared" si="2"/>
        <v>2472</v>
      </c>
      <c r="G51" s="26">
        <f t="shared" si="3"/>
        <v>2520.696</v>
      </c>
      <c r="H51" s="92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32" t="s">
        <v>35</v>
      </c>
      <c r="B52" s="34" t="s">
        <v>490</v>
      </c>
      <c r="C52" s="33"/>
      <c r="D52" s="90">
        <v>1850.0</v>
      </c>
      <c r="E52" s="26">
        <f t="shared" si="1"/>
        <v>2250</v>
      </c>
      <c r="F52" s="26">
        <f t="shared" si="2"/>
        <v>2317.5</v>
      </c>
      <c r="G52" s="26">
        <f t="shared" si="3"/>
        <v>2363.1525</v>
      </c>
      <c r="H52" s="92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idden="1">
      <c r="A53" s="48" t="s">
        <v>65</v>
      </c>
      <c r="B53" s="37" t="s">
        <v>66</v>
      </c>
      <c r="C53" s="38"/>
      <c r="D53" s="59">
        <v>1550.0</v>
      </c>
      <c r="E53" s="26">
        <f t="shared" si="1"/>
        <v>1950</v>
      </c>
      <c r="F53" s="40">
        <f t="shared" si="2"/>
        <v>2008.5</v>
      </c>
      <c r="G53" s="40">
        <f t="shared" si="3"/>
        <v>2048.0655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idden="1">
      <c r="A54" s="48" t="s">
        <v>65</v>
      </c>
      <c r="B54" s="37" t="s">
        <v>355</v>
      </c>
      <c r="C54" s="117"/>
      <c r="D54" s="59">
        <v>2250.0</v>
      </c>
      <c r="E54" s="26">
        <f t="shared" si="1"/>
        <v>2650</v>
      </c>
      <c r="F54" s="40">
        <f t="shared" si="2"/>
        <v>2729.5</v>
      </c>
      <c r="G54" s="40">
        <f t="shared" si="3"/>
        <v>2783.2685</v>
      </c>
      <c r="H54" s="51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8" t="s">
        <v>67</v>
      </c>
      <c r="B55" s="37" t="s">
        <v>142</v>
      </c>
      <c r="C55" s="62"/>
      <c r="D55" s="59">
        <v>1200.0</v>
      </c>
      <c r="E55" s="26">
        <f t="shared" si="1"/>
        <v>1600</v>
      </c>
      <c r="F55" s="40">
        <f t="shared" si="2"/>
        <v>1648</v>
      </c>
      <c r="G55" s="40">
        <f t="shared" si="3"/>
        <v>1680.464</v>
      </c>
      <c r="H55" s="119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52" t="s">
        <v>67</v>
      </c>
      <c r="B56" s="37" t="s">
        <v>68</v>
      </c>
      <c r="C56" s="38"/>
      <c r="D56" s="59">
        <v>1200.0</v>
      </c>
      <c r="E56" s="26">
        <f t="shared" si="1"/>
        <v>1600</v>
      </c>
      <c r="F56" s="40">
        <f t="shared" si="2"/>
        <v>1648</v>
      </c>
      <c r="G56" s="40">
        <f t="shared" si="3"/>
        <v>1680.464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52" t="s">
        <v>67</v>
      </c>
      <c r="B57" s="37" t="s">
        <v>179</v>
      </c>
      <c r="C57" s="38"/>
      <c r="D57" s="59">
        <v>1200.0</v>
      </c>
      <c r="E57" s="26">
        <f t="shared" si="1"/>
        <v>1600</v>
      </c>
      <c r="F57" s="40">
        <f t="shared" si="2"/>
        <v>1648</v>
      </c>
      <c r="G57" s="40">
        <f t="shared" si="3"/>
        <v>1680.464</v>
      </c>
      <c r="H57" s="51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52" t="s">
        <v>474</v>
      </c>
      <c r="B58" s="37" t="s">
        <v>713</v>
      </c>
      <c r="C58" s="62"/>
      <c r="D58" s="59">
        <v>1450.0</v>
      </c>
      <c r="E58" s="26">
        <f t="shared" si="1"/>
        <v>1850</v>
      </c>
      <c r="F58" s="40">
        <f t="shared" si="2"/>
        <v>1905.5</v>
      </c>
      <c r="G58" s="40">
        <f t="shared" si="3"/>
        <v>1943.0365</v>
      </c>
      <c r="H58" s="119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52" t="s">
        <v>69</v>
      </c>
      <c r="B59" s="37" t="s">
        <v>180</v>
      </c>
      <c r="C59" s="62"/>
      <c r="D59" s="59">
        <v>1450.0</v>
      </c>
      <c r="E59" s="26">
        <f t="shared" si="1"/>
        <v>1850</v>
      </c>
      <c r="F59" s="40">
        <f t="shared" si="2"/>
        <v>1905.5</v>
      </c>
      <c r="G59" s="40">
        <f t="shared" si="3"/>
        <v>1943.0365</v>
      </c>
      <c r="H59" s="119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52" t="s">
        <v>135</v>
      </c>
      <c r="B60" s="37" t="s">
        <v>136</v>
      </c>
      <c r="C60" s="62"/>
      <c r="D60" s="59">
        <v>1900.0</v>
      </c>
      <c r="E60" s="26">
        <f t="shared" si="1"/>
        <v>2300</v>
      </c>
      <c r="F60" s="40">
        <f t="shared" si="2"/>
        <v>2369</v>
      </c>
      <c r="G60" s="40">
        <f t="shared" si="3"/>
        <v>2415.667</v>
      </c>
      <c r="H60" s="119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52" t="s">
        <v>311</v>
      </c>
      <c r="B61" s="37" t="s">
        <v>312</v>
      </c>
      <c r="C61" s="62"/>
      <c r="D61" s="59">
        <v>2000.0</v>
      </c>
      <c r="E61" s="26">
        <f t="shared" si="1"/>
        <v>2400</v>
      </c>
      <c r="F61" s="40">
        <f t="shared" si="2"/>
        <v>2472</v>
      </c>
      <c r="G61" s="40">
        <f t="shared" si="3"/>
        <v>2520.696</v>
      </c>
      <c r="H61" s="119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52" t="s">
        <v>144</v>
      </c>
      <c r="B62" s="37" t="s">
        <v>674</v>
      </c>
      <c r="C62" s="38"/>
      <c r="D62" s="59">
        <v>1550.0</v>
      </c>
      <c r="E62" s="26">
        <f t="shared" si="1"/>
        <v>1950</v>
      </c>
      <c r="F62" s="40">
        <f t="shared" si="2"/>
        <v>2008.5</v>
      </c>
      <c r="G62" s="40">
        <f t="shared" si="3"/>
        <v>2048.0655</v>
      </c>
      <c r="H62" s="51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52" t="s">
        <v>144</v>
      </c>
      <c r="B63" s="37" t="s">
        <v>181</v>
      </c>
      <c r="C63" s="38"/>
      <c r="D63" s="59">
        <v>1650.0</v>
      </c>
      <c r="E63" s="26">
        <f t="shared" si="1"/>
        <v>2050</v>
      </c>
      <c r="F63" s="40">
        <f t="shared" si="2"/>
        <v>2111.5</v>
      </c>
      <c r="G63" s="40">
        <f t="shared" si="3"/>
        <v>2153.0945</v>
      </c>
      <c r="H63" s="51" t="s">
        <v>22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8" t="s">
        <v>37</v>
      </c>
      <c r="B64" s="58" t="s">
        <v>454</v>
      </c>
      <c r="C64" s="62"/>
      <c r="D64" s="59">
        <v>1450.0</v>
      </c>
      <c r="E64" s="26">
        <f t="shared" si="1"/>
        <v>1850</v>
      </c>
      <c r="F64" s="40">
        <f t="shared" si="2"/>
        <v>1905.5</v>
      </c>
      <c r="G64" s="40">
        <f t="shared" si="3"/>
        <v>1943.0365</v>
      </c>
      <c r="H64" s="119" t="s">
        <v>22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idden="1">
      <c r="A65" s="52" t="s">
        <v>37</v>
      </c>
      <c r="B65" s="37" t="s">
        <v>314</v>
      </c>
      <c r="C65" s="38"/>
      <c r="D65" s="59">
        <v>1650.0</v>
      </c>
      <c r="E65" s="26">
        <f t="shared" si="1"/>
        <v>2050</v>
      </c>
      <c r="F65" s="40">
        <f t="shared" si="2"/>
        <v>2111.5</v>
      </c>
      <c r="G65" s="40">
        <f t="shared" si="3"/>
        <v>2153.0945</v>
      </c>
      <c r="H65" s="51" t="s">
        <v>22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48" t="s">
        <v>25</v>
      </c>
      <c r="B66" s="37" t="s">
        <v>53</v>
      </c>
      <c r="C66" s="38"/>
      <c r="D66" s="59">
        <v>1250.0</v>
      </c>
      <c r="E66" s="26">
        <f t="shared" si="1"/>
        <v>1650</v>
      </c>
      <c r="F66" s="40">
        <f t="shared" si="2"/>
        <v>1699.5</v>
      </c>
      <c r="G66" s="40">
        <f t="shared" si="3"/>
        <v>1732.9785</v>
      </c>
      <c r="H66" s="51" t="s">
        <v>22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8" t="s">
        <v>25</v>
      </c>
      <c r="B67" s="37" t="s">
        <v>313</v>
      </c>
      <c r="C67" s="62"/>
      <c r="D67" s="59">
        <v>1400.0</v>
      </c>
      <c r="E67" s="26">
        <f t="shared" si="1"/>
        <v>1800</v>
      </c>
      <c r="F67" s="40">
        <f t="shared" si="2"/>
        <v>1854</v>
      </c>
      <c r="G67" s="40">
        <f t="shared" si="3"/>
        <v>1890.522</v>
      </c>
      <c r="H67" s="51" t="s">
        <v>22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8" t="s">
        <v>25</v>
      </c>
      <c r="B68" s="37" t="s">
        <v>26</v>
      </c>
      <c r="C68" s="38"/>
      <c r="D68" s="59">
        <v>1550.0</v>
      </c>
      <c r="E68" s="26">
        <f t="shared" si="1"/>
        <v>1950</v>
      </c>
      <c r="F68" s="40">
        <f t="shared" si="2"/>
        <v>2008.5</v>
      </c>
      <c r="G68" s="40">
        <f t="shared" si="3"/>
        <v>2048.0655</v>
      </c>
      <c r="H68" s="60" t="s">
        <v>31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idden="1">
      <c r="A69" s="52" t="s">
        <v>546</v>
      </c>
      <c r="B69" s="37" t="s">
        <v>776</v>
      </c>
      <c r="C69" s="38"/>
      <c r="D69" s="59">
        <v>1050.0</v>
      </c>
      <c r="E69" s="26">
        <f t="shared" si="1"/>
        <v>1450</v>
      </c>
      <c r="F69" s="40">
        <f t="shared" si="2"/>
        <v>1493.5</v>
      </c>
      <c r="G69" s="40">
        <f t="shared" si="3"/>
        <v>1522.9205</v>
      </c>
      <c r="H69" s="63" t="s">
        <v>31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52" t="s">
        <v>211</v>
      </c>
      <c r="B70" s="37" t="s">
        <v>438</v>
      </c>
      <c r="C70" s="117" t="s">
        <v>309</v>
      </c>
      <c r="D70" s="59">
        <v>1450.0</v>
      </c>
      <c r="E70" s="26">
        <f t="shared" si="1"/>
        <v>1850</v>
      </c>
      <c r="F70" s="40">
        <f t="shared" si="2"/>
        <v>1905.5</v>
      </c>
      <c r="G70" s="40">
        <f t="shared" si="3"/>
        <v>1943.0365</v>
      </c>
      <c r="H70" s="51" t="s">
        <v>22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52" t="s">
        <v>146</v>
      </c>
      <c r="B71" s="37" t="s">
        <v>147</v>
      </c>
      <c r="C71" s="38"/>
      <c r="D71" s="59">
        <v>1250.0</v>
      </c>
      <c r="E71" s="26">
        <f t="shared" si="1"/>
        <v>1650</v>
      </c>
      <c r="F71" s="40">
        <f t="shared" si="2"/>
        <v>1699.5</v>
      </c>
      <c r="G71" s="40">
        <f t="shared" si="3"/>
        <v>1732.9785</v>
      </c>
      <c r="H71" s="51" t="s">
        <v>22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52" t="s">
        <v>115</v>
      </c>
      <c r="B72" s="37" t="s">
        <v>153</v>
      </c>
      <c r="C72" s="38"/>
      <c r="D72" s="59">
        <v>1200.0</v>
      </c>
      <c r="E72" s="26">
        <f t="shared" si="1"/>
        <v>1600</v>
      </c>
      <c r="F72" s="40">
        <f t="shared" si="2"/>
        <v>1648</v>
      </c>
      <c r="G72" s="40">
        <f t="shared" si="3"/>
        <v>1680.464</v>
      </c>
      <c r="H72" s="51" t="s">
        <v>22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52" t="s">
        <v>115</v>
      </c>
      <c r="B73" s="37" t="s">
        <v>342</v>
      </c>
      <c r="C73" s="38"/>
      <c r="D73" s="59">
        <v>1250.0</v>
      </c>
      <c r="E73" s="26">
        <f t="shared" si="1"/>
        <v>1650</v>
      </c>
      <c r="F73" s="40">
        <f t="shared" si="2"/>
        <v>1699.5</v>
      </c>
      <c r="G73" s="40">
        <f t="shared" si="3"/>
        <v>1732.9785</v>
      </c>
      <c r="H73" s="51" t="s">
        <v>22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idden="1">
      <c r="A74" s="52" t="s">
        <v>73</v>
      </c>
      <c r="B74" s="37" t="s">
        <v>74</v>
      </c>
      <c r="C74" s="62"/>
      <c r="D74" s="59">
        <v>1450.0</v>
      </c>
      <c r="E74" s="26">
        <f t="shared" si="1"/>
        <v>1850</v>
      </c>
      <c r="F74" s="40">
        <f t="shared" si="2"/>
        <v>1905.5</v>
      </c>
      <c r="G74" s="40">
        <f t="shared" si="3"/>
        <v>1943.0365</v>
      </c>
      <c r="H74" s="119" t="s">
        <v>22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idden="1">
      <c r="A75" s="52" t="s">
        <v>73</v>
      </c>
      <c r="B75" s="37" t="s">
        <v>315</v>
      </c>
      <c r="C75" s="62"/>
      <c r="D75" s="59">
        <v>1550.0</v>
      </c>
      <c r="E75" s="26">
        <f t="shared" si="1"/>
        <v>1950</v>
      </c>
      <c r="F75" s="40">
        <f t="shared" si="2"/>
        <v>2008.5</v>
      </c>
      <c r="G75" s="40">
        <f t="shared" si="3"/>
        <v>2048.0655</v>
      </c>
      <c r="H75" s="119" t="s">
        <v>22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  <c r="E983" s="44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14" orientation="portrait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777</v>
      </c>
      <c r="B5" s="5" t="s">
        <v>778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779</v>
      </c>
      <c r="F8" s="20" t="s">
        <v>12</v>
      </c>
      <c r="G8" s="21" t="s">
        <v>780</v>
      </c>
      <c r="H8" s="20" t="s">
        <v>14</v>
      </c>
    </row>
    <row r="9">
      <c r="A9" s="52" t="s">
        <v>124</v>
      </c>
      <c r="B9" s="37" t="s">
        <v>152</v>
      </c>
      <c r="C9" s="58"/>
      <c r="D9" s="59">
        <v>2600.0</v>
      </c>
      <c r="E9" s="40">
        <f t="shared" ref="E9:E43" si="1">D9+400</f>
        <v>3000</v>
      </c>
      <c r="F9" s="50">
        <f t="shared" ref="F9:F43" si="2">E9*3%+E9</f>
        <v>3090</v>
      </c>
      <c r="G9" s="40">
        <f t="shared" ref="G9:G43" si="3">E9*4*0.8%*107%+E9*1.5%*107%+E9</f>
        <v>3150.87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127</v>
      </c>
      <c r="C10" s="58"/>
      <c r="D10" s="59">
        <v>2950.0</v>
      </c>
      <c r="E10" s="40">
        <f t="shared" si="1"/>
        <v>3350</v>
      </c>
      <c r="F10" s="50">
        <f t="shared" si="2"/>
        <v>3450.5</v>
      </c>
      <c r="G10" s="40">
        <f t="shared" si="3"/>
        <v>3518.4715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781</v>
      </c>
      <c r="C11" s="58"/>
      <c r="D11" s="59">
        <v>2800.0</v>
      </c>
      <c r="E11" s="40">
        <f t="shared" si="1"/>
        <v>3200</v>
      </c>
      <c r="F11" s="50">
        <f t="shared" si="2"/>
        <v>3296</v>
      </c>
      <c r="G11" s="40">
        <f t="shared" si="3"/>
        <v>3360.928</v>
      </c>
      <c r="H11" s="60" t="s">
        <v>683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280</v>
      </c>
      <c r="C12" s="117"/>
      <c r="D12" s="59">
        <v>3150.0</v>
      </c>
      <c r="E12" s="40">
        <f t="shared" si="1"/>
        <v>3550</v>
      </c>
      <c r="F12" s="50">
        <f t="shared" si="2"/>
        <v>3656.5</v>
      </c>
      <c r="G12" s="40">
        <f t="shared" si="3"/>
        <v>3728.5295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37" t="s">
        <v>782</v>
      </c>
      <c r="C13" s="117" t="s">
        <v>328</v>
      </c>
      <c r="D13" s="59">
        <v>4500.0</v>
      </c>
      <c r="E13" s="40">
        <f t="shared" si="1"/>
        <v>4900</v>
      </c>
      <c r="F13" s="50">
        <f t="shared" si="2"/>
        <v>5047</v>
      </c>
      <c r="G13" s="40">
        <f t="shared" si="3"/>
        <v>5146.421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37" t="s">
        <v>131</v>
      </c>
      <c r="C14" s="38"/>
      <c r="D14" s="86">
        <v>4350.0</v>
      </c>
      <c r="E14" s="40">
        <f t="shared" si="1"/>
        <v>4750</v>
      </c>
      <c r="F14" s="40">
        <f t="shared" si="2"/>
        <v>4892.5</v>
      </c>
      <c r="G14" s="40">
        <f t="shared" si="3"/>
        <v>4988.8775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52" t="s">
        <v>783</v>
      </c>
      <c r="C15" s="78" t="s">
        <v>328</v>
      </c>
      <c r="D15" s="53">
        <v>5000.0</v>
      </c>
      <c r="E15" s="40">
        <f t="shared" si="1"/>
        <v>5400</v>
      </c>
      <c r="F15" s="50">
        <f t="shared" si="2"/>
        <v>5562</v>
      </c>
      <c r="G15" s="50">
        <f t="shared" si="3"/>
        <v>5671.566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130</v>
      </c>
      <c r="B16" s="52" t="s">
        <v>784</v>
      </c>
      <c r="C16" s="64" t="s">
        <v>328</v>
      </c>
      <c r="D16" s="53">
        <v>5750.0</v>
      </c>
      <c r="E16" s="40">
        <f t="shared" si="1"/>
        <v>6150</v>
      </c>
      <c r="F16" s="50">
        <f t="shared" si="2"/>
        <v>6334.5</v>
      </c>
      <c r="G16" s="50">
        <f t="shared" si="3"/>
        <v>6459.2835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37" t="s">
        <v>62</v>
      </c>
      <c r="C17" s="115"/>
      <c r="D17" s="86">
        <v>3050.0</v>
      </c>
      <c r="E17" s="40">
        <f t="shared" si="1"/>
        <v>3450</v>
      </c>
      <c r="F17" s="40">
        <f t="shared" si="2"/>
        <v>3553.5</v>
      </c>
      <c r="G17" s="40">
        <f t="shared" si="3"/>
        <v>3623.5005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45</v>
      </c>
      <c r="B18" s="52" t="s">
        <v>326</v>
      </c>
      <c r="C18" s="64"/>
      <c r="D18" s="53">
        <v>3750.0</v>
      </c>
      <c r="E18" s="40">
        <f t="shared" si="1"/>
        <v>4150</v>
      </c>
      <c r="F18" s="50">
        <f t="shared" si="2"/>
        <v>4274.5</v>
      </c>
      <c r="G18" s="50">
        <f t="shared" si="3"/>
        <v>4358.7035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45</v>
      </c>
      <c r="B19" s="52" t="s">
        <v>785</v>
      </c>
      <c r="C19" s="64" t="s">
        <v>328</v>
      </c>
      <c r="D19" s="53">
        <v>3850.0</v>
      </c>
      <c r="E19" s="40">
        <f t="shared" si="1"/>
        <v>4250</v>
      </c>
      <c r="F19" s="50">
        <f t="shared" si="2"/>
        <v>4377.5</v>
      </c>
      <c r="G19" s="50">
        <f t="shared" si="3"/>
        <v>4463.7325</v>
      </c>
      <c r="H19" s="56" t="s">
        <v>786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45</v>
      </c>
      <c r="B20" s="52" t="s">
        <v>327</v>
      </c>
      <c r="C20" s="64" t="s">
        <v>328</v>
      </c>
      <c r="D20" s="53">
        <v>4750.0</v>
      </c>
      <c r="E20" s="40">
        <f t="shared" si="1"/>
        <v>5150</v>
      </c>
      <c r="F20" s="50">
        <f t="shared" si="2"/>
        <v>5304.5</v>
      </c>
      <c r="G20" s="50">
        <f t="shared" si="3"/>
        <v>5408.9935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104</v>
      </c>
      <c r="B21" s="37" t="s">
        <v>787</v>
      </c>
      <c r="C21" s="24"/>
      <c r="D21" s="59">
        <v>2950.0</v>
      </c>
      <c r="E21" s="40">
        <f t="shared" si="1"/>
        <v>3350</v>
      </c>
      <c r="F21" s="40">
        <f t="shared" si="2"/>
        <v>3450.5</v>
      </c>
      <c r="G21" s="40">
        <f t="shared" si="3"/>
        <v>3518.4715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282</v>
      </c>
      <c r="B22" s="52" t="s">
        <v>788</v>
      </c>
      <c r="C22" s="65"/>
      <c r="D22" s="61">
        <v>3000.0</v>
      </c>
      <c r="E22" s="40">
        <f t="shared" si="1"/>
        <v>3400</v>
      </c>
      <c r="F22" s="50">
        <f t="shared" si="2"/>
        <v>3502</v>
      </c>
      <c r="G22" s="50">
        <f t="shared" si="3"/>
        <v>3570.986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174</v>
      </c>
      <c r="B23" s="52" t="s">
        <v>175</v>
      </c>
      <c r="C23" s="48"/>
      <c r="D23" s="61">
        <v>2800.0</v>
      </c>
      <c r="E23" s="40">
        <f t="shared" si="1"/>
        <v>3200</v>
      </c>
      <c r="F23" s="50">
        <f t="shared" si="2"/>
        <v>3296</v>
      </c>
      <c r="G23" s="50">
        <f t="shared" si="3"/>
        <v>3360.928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174</v>
      </c>
      <c r="B24" s="52" t="s">
        <v>772</v>
      </c>
      <c r="C24" s="48"/>
      <c r="D24" s="61">
        <v>3550.0</v>
      </c>
      <c r="E24" s="40">
        <f t="shared" si="1"/>
        <v>3950</v>
      </c>
      <c r="F24" s="50">
        <f t="shared" si="2"/>
        <v>4068.5</v>
      </c>
      <c r="G24" s="50">
        <f t="shared" si="3"/>
        <v>4148.6455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63</v>
      </c>
      <c r="B25" s="52" t="s">
        <v>789</v>
      </c>
      <c r="C25" s="64"/>
      <c r="D25" s="61">
        <v>2800.0</v>
      </c>
      <c r="E25" s="40">
        <f t="shared" si="1"/>
        <v>3200</v>
      </c>
      <c r="F25" s="50">
        <f t="shared" si="2"/>
        <v>3296</v>
      </c>
      <c r="G25" s="50">
        <f t="shared" si="3"/>
        <v>3360.928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48" t="s">
        <v>63</v>
      </c>
      <c r="B26" s="52" t="s">
        <v>164</v>
      </c>
      <c r="C26" s="64"/>
      <c r="D26" s="61">
        <v>2900.0</v>
      </c>
      <c r="E26" s="40">
        <f t="shared" si="1"/>
        <v>3300</v>
      </c>
      <c r="F26" s="50">
        <f t="shared" si="2"/>
        <v>3399</v>
      </c>
      <c r="G26" s="50">
        <f t="shared" si="3"/>
        <v>3465.957</v>
      </c>
      <c r="H26" s="56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63</v>
      </c>
      <c r="B27" s="52" t="s">
        <v>308</v>
      </c>
      <c r="C27" s="64" t="s">
        <v>309</v>
      </c>
      <c r="D27" s="61">
        <v>2850.0</v>
      </c>
      <c r="E27" s="40">
        <f t="shared" si="1"/>
        <v>3250</v>
      </c>
      <c r="F27" s="50">
        <f t="shared" si="2"/>
        <v>3347.5</v>
      </c>
      <c r="G27" s="50">
        <f t="shared" si="3"/>
        <v>3413.4425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137</v>
      </c>
      <c r="B28" s="52" t="s">
        <v>790</v>
      </c>
      <c r="C28" s="64" t="s">
        <v>309</v>
      </c>
      <c r="D28" s="61">
        <v>2500.0</v>
      </c>
      <c r="E28" s="40">
        <f t="shared" si="1"/>
        <v>2900</v>
      </c>
      <c r="F28" s="50">
        <f t="shared" si="2"/>
        <v>2987</v>
      </c>
      <c r="G28" s="50">
        <f t="shared" si="3"/>
        <v>3045.841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135</v>
      </c>
      <c r="B29" s="52" t="s">
        <v>136</v>
      </c>
      <c r="C29" s="64"/>
      <c r="D29" s="61">
        <v>2350.0</v>
      </c>
      <c r="E29" s="40">
        <f t="shared" si="1"/>
        <v>2750</v>
      </c>
      <c r="F29" s="50">
        <f t="shared" si="2"/>
        <v>2832.5</v>
      </c>
      <c r="G29" s="50">
        <f t="shared" si="3"/>
        <v>2888.2975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474</v>
      </c>
      <c r="B30" s="52" t="s">
        <v>475</v>
      </c>
      <c r="C30" s="64"/>
      <c r="D30" s="61">
        <v>1850.0</v>
      </c>
      <c r="E30" s="40">
        <f t="shared" si="1"/>
        <v>2250</v>
      </c>
      <c r="F30" s="50">
        <f t="shared" si="2"/>
        <v>2317.5</v>
      </c>
      <c r="G30" s="50">
        <f t="shared" si="3"/>
        <v>2363.1525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48" t="s">
        <v>65</v>
      </c>
      <c r="B31" s="52" t="s">
        <v>66</v>
      </c>
      <c r="C31" s="78"/>
      <c r="D31" s="61">
        <v>2100.0</v>
      </c>
      <c r="E31" s="40">
        <f t="shared" si="1"/>
        <v>2500</v>
      </c>
      <c r="F31" s="50">
        <f t="shared" si="2"/>
        <v>2575</v>
      </c>
      <c r="G31" s="50">
        <f t="shared" si="3"/>
        <v>2625.725</v>
      </c>
      <c r="H31" s="56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20</v>
      </c>
      <c r="B32" s="48" t="s">
        <v>21</v>
      </c>
      <c r="C32" s="64"/>
      <c r="D32" s="61">
        <v>1650.0</v>
      </c>
      <c r="E32" s="40">
        <f t="shared" si="1"/>
        <v>2050</v>
      </c>
      <c r="F32" s="50">
        <f t="shared" si="2"/>
        <v>2111.5</v>
      </c>
      <c r="G32" s="50">
        <f t="shared" si="3"/>
        <v>2153.0945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20</v>
      </c>
      <c r="B33" s="58" t="s">
        <v>402</v>
      </c>
      <c r="C33" s="115"/>
      <c r="D33" s="118">
        <v>1650.0</v>
      </c>
      <c r="E33" s="40">
        <f t="shared" si="1"/>
        <v>2050</v>
      </c>
      <c r="F33" s="50">
        <f t="shared" si="2"/>
        <v>2111.5</v>
      </c>
      <c r="G33" s="40">
        <f t="shared" si="3"/>
        <v>2153.0945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35</v>
      </c>
      <c r="B34" s="52" t="s">
        <v>791</v>
      </c>
      <c r="C34" s="64"/>
      <c r="D34" s="61">
        <v>1850.0</v>
      </c>
      <c r="E34" s="40">
        <f t="shared" si="1"/>
        <v>2250</v>
      </c>
      <c r="F34" s="50">
        <f t="shared" si="2"/>
        <v>2317.5</v>
      </c>
      <c r="G34" s="50">
        <f t="shared" si="3"/>
        <v>2363.1525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35</v>
      </c>
      <c r="B35" s="52" t="s">
        <v>673</v>
      </c>
      <c r="C35" s="64" t="s">
        <v>309</v>
      </c>
      <c r="D35" s="61">
        <v>2300.0</v>
      </c>
      <c r="E35" s="40">
        <f t="shared" si="1"/>
        <v>2700</v>
      </c>
      <c r="F35" s="50">
        <f t="shared" si="2"/>
        <v>2781</v>
      </c>
      <c r="G35" s="50">
        <f t="shared" si="3"/>
        <v>2835.783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idden="1">
      <c r="A36" s="52" t="s">
        <v>67</v>
      </c>
      <c r="B36" s="52" t="s">
        <v>68</v>
      </c>
      <c r="C36" s="48"/>
      <c r="D36" s="61">
        <v>1250.0</v>
      </c>
      <c r="E36" s="40">
        <f t="shared" si="1"/>
        <v>1650</v>
      </c>
      <c r="F36" s="50">
        <f t="shared" si="2"/>
        <v>1699.5</v>
      </c>
      <c r="G36" s="50">
        <f t="shared" si="3"/>
        <v>1732.9785</v>
      </c>
      <c r="H36" s="75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idden="1">
      <c r="A37" s="52" t="s">
        <v>25</v>
      </c>
      <c r="B37" s="52" t="s">
        <v>53</v>
      </c>
      <c r="C37" s="64"/>
      <c r="D37" s="61">
        <v>1450.0</v>
      </c>
      <c r="E37" s="40">
        <f t="shared" si="1"/>
        <v>1850</v>
      </c>
      <c r="F37" s="50">
        <f t="shared" si="2"/>
        <v>1905.5</v>
      </c>
      <c r="G37" s="50">
        <f t="shared" si="3"/>
        <v>1943.0365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25</v>
      </c>
      <c r="B38" s="52" t="s">
        <v>435</v>
      </c>
      <c r="C38" s="48"/>
      <c r="D38" s="61">
        <v>1550.0</v>
      </c>
      <c r="E38" s="40">
        <f t="shared" si="1"/>
        <v>1950</v>
      </c>
      <c r="F38" s="50">
        <f t="shared" si="2"/>
        <v>2008.5</v>
      </c>
      <c r="G38" s="50">
        <f t="shared" si="3"/>
        <v>2048.0655</v>
      </c>
      <c r="H38" s="75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25</v>
      </c>
      <c r="B39" s="52" t="s">
        <v>26</v>
      </c>
      <c r="C39" s="64"/>
      <c r="D39" s="61">
        <v>1600.0</v>
      </c>
      <c r="E39" s="40">
        <f t="shared" si="1"/>
        <v>2000</v>
      </c>
      <c r="F39" s="50">
        <f t="shared" si="2"/>
        <v>2060</v>
      </c>
      <c r="G39" s="50">
        <f t="shared" si="3"/>
        <v>2100.58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25</v>
      </c>
      <c r="B40" s="52" t="s">
        <v>721</v>
      </c>
      <c r="C40" s="64" t="s">
        <v>328</v>
      </c>
      <c r="D40" s="61">
        <v>2150.0</v>
      </c>
      <c r="E40" s="40">
        <f t="shared" si="1"/>
        <v>2550</v>
      </c>
      <c r="F40" s="50">
        <f t="shared" si="2"/>
        <v>2626.5</v>
      </c>
      <c r="G40" s="50">
        <f t="shared" si="3"/>
        <v>2678.2395</v>
      </c>
      <c r="H40" s="56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idden="1">
      <c r="A41" s="52" t="s">
        <v>146</v>
      </c>
      <c r="B41" s="52" t="s">
        <v>147</v>
      </c>
      <c r="C41" s="64"/>
      <c r="D41" s="61">
        <v>1500.0</v>
      </c>
      <c r="E41" s="40">
        <f t="shared" si="1"/>
        <v>1900</v>
      </c>
      <c r="F41" s="50">
        <f t="shared" si="2"/>
        <v>1957</v>
      </c>
      <c r="G41" s="50">
        <f t="shared" si="3"/>
        <v>1995.551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107</v>
      </c>
      <c r="B42" s="52" t="s">
        <v>108</v>
      </c>
      <c r="C42" s="64"/>
      <c r="D42" s="61">
        <v>1400.0</v>
      </c>
      <c r="E42" s="40">
        <f t="shared" si="1"/>
        <v>1800</v>
      </c>
      <c r="F42" s="50">
        <f t="shared" si="2"/>
        <v>1854</v>
      </c>
      <c r="G42" s="50">
        <f t="shared" si="3"/>
        <v>1890.522</v>
      </c>
      <c r="H42" s="57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52" t="s">
        <v>115</v>
      </c>
      <c r="B43" s="52" t="s">
        <v>342</v>
      </c>
      <c r="C43" s="64"/>
      <c r="D43" s="61">
        <v>1600.0</v>
      </c>
      <c r="E43" s="40">
        <f t="shared" si="1"/>
        <v>2000</v>
      </c>
      <c r="F43" s="50">
        <f t="shared" si="2"/>
        <v>2060</v>
      </c>
      <c r="G43" s="50">
        <f t="shared" si="3"/>
        <v>2100.58</v>
      </c>
      <c r="H43" s="57" t="s">
        <v>31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7"/>
      <c r="B44" s="47"/>
      <c r="C44" s="43"/>
      <c r="D44" s="66"/>
      <c r="E44" s="44"/>
      <c r="F44" s="45"/>
      <c r="G44" s="45"/>
      <c r="H44" s="67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68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  <c r="E989" s="44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792</v>
      </c>
      <c r="B5" s="5" t="s">
        <v>793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794</v>
      </c>
      <c r="F8" s="20" t="s">
        <v>12</v>
      </c>
      <c r="G8" s="21" t="s">
        <v>795</v>
      </c>
      <c r="H8" s="20" t="s">
        <v>14</v>
      </c>
    </row>
    <row r="9" hidden="1">
      <c r="A9" s="48" t="s">
        <v>58</v>
      </c>
      <c r="B9" s="37" t="s">
        <v>782</v>
      </c>
      <c r="C9" s="117" t="s">
        <v>328</v>
      </c>
      <c r="D9" s="59">
        <v>4400.0</v>
      </c>
      <c r="E9" s="40">
        <f t="shared" ref="E9:E27" si="1">D9+400</f>
        <v>4800</v>
      </c>
      <c r="F9" s="50">
        <f t="shared" ref="F9:F27" si="2">E9*3%+E9</f>
        <v>4944</v>
      </c>
      <c r="G9" s="40">
        <f t="shared" ref="G9:G27" si="3">E9*4*0.8%*107%+E9*1.5%*107%+E9</f>
        <v>5041.392</v>
      </c>
      <c r="H9" s="60" t="s">
        <v>172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782</v>
      </c>
      <c r="C10" s="117" t="s">
        <v>328</v>
      </c>
      <c r="D10" s="59">
        <v>4850.0</v>
      </c>
      <c r="E10" s="40">
        <f t="shared" si="1"/>
        <v>5250</v>
      </c>
      <c r="F10" s="50">
        <f t="shared" si="2"/>
        <v>5407.5</v>
      </c>
      <c r="G10" s="40">
        <f t="shared" si="3"/>
        <v>5514.0225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37" t="s">
        <v>784</v>
      </c>
      <c r="C11" s="117" t="s">
        <v>328</v>
      </c>
      <c r="D11" s="59">
        <v>5500.0</v>
      </c>
      <c r="E11" s="40">
        <f t="shared" si="1"/>
        <v>5900</v>
      </c>
      <c r="F11" s="50">
        <f t="shared" si="2"/>
        <v>6077</v>
      </c>
      <c r="G11" s="40">
        <f t="shared" si="3"/>
        <v>6196.711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45</v>
      </c>
      <c r="B12" s="52" t="s">
        <v>326</v>
      </c>
      <c r="C12" s="64"/>
      <c r="D12" s="53">
        <v>3600.0</v>
      </c>
      <c r="E12" s="40">
        <f t="shared" si="1"/>
        <v>4000</v>
      </c>
      <c r="F12" s="50">
        <f t="shared" si="2"/>
        <v>4120</v>
      </c>
      <c r="G12" s="50">
        <f t="shared" si="3"/>
        <v>4201.16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282</v>
      </c>
      <c r="B13" s="37" t="s">
        <v>796</v>
      </c>
      <c r="C13" s="58"/>
      <c r="D13" s="59">
        <v>2500.0</v>
      </c>
      <c r="E13" s="40">
        <f t="shared" si="1"/>
        <v>2900</v>
      </c>
      <c r="F13" s="50">
        <f t="shared" si="2"/>
        <v>2987</v>
      </c>
      <c r="G13" s="50">
        <f t="shared" si="3"/>
        <v>3045.841</v>
      </c>
      <c r="H13" s="56" t="s">
        <v>747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282</v>
      </c>
      <c r="B14" s="37" t="s">
        <v>428</v>
      </c>
      <c r="C14" s="58"/>
      <c r="D14" s="59">
        <v>3000.0</v>
      </c>
      <c r="E14" s="40">
        <f t="shared" si="1"/>
        <v>3400</v>
      </c>
      <c r="F14" s="50">
        <f t="shared" si="2"/>
        <v>3502</v>
      </c>
      <c r="G14" s="50">
        <f t="shared" si="3"/>
        <v>3570.986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104</v>
      </c>
      <c r="B15" s="37" t="s">
        <v>797</v>
      </c>
      <c r="C15" s="58"/>
      <c r="D15" s="59">
        <v>3100.0</v>
      </c>
      <c r="E15" s="40">
        <f t="shared" si="1"/>
        <v>3500</v>
      </c>
      <c r="F15" s="40">
        <f t="shared" si="2"/>
        <v>3605</v>
      </c>
      <c r="G15" s="40">
        <f t="shared" si="3"/>
        <v>3676.015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174</v>
      </c>
      <c r="B16" s="37" t="s">
        <v>333</v>
      </c>
      <c r="C16" s="58"/>
      <c r="D16" s="59">
        <v>3600.0</v>
      </c>
      <c r="E16" s="40">
        <f t="shared" si="1"/>
        <v>4000</v>
      </c>
      <c r="F16" s="50">
        <f t="shared" si="2"/>
        <v>4120</v>
      </c>
      <c r="G16" s="50">
        <f t="shared" si="3"/>
        <v>4201.16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63</v>
      </c>
      <c r="B17" s="47" t="s">
        <v>789</v>
      </c>
      <c r="C17" s="117"/>
      <c r="D17" s="59">
        <v>2850.0</v>
      </c>
      <c r="E17" s="40">
        <f t="shared" si="1"/>
        <v>3250</v>
      </c>
      <c r="F17" s="50">
        <f t="shared" si="2"/>
        <v>3347.5</v>
      </c>
      <c r="G17" s="50">
        <f t="shared" si="3"/>
        <v>3413.4425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135</v>
      </c>
      <c r="B18" s="37" t="s">
        <v>136</v>
      </c>
      <c r="C18" s="58"/>
      <c r="D18" s="59">
        <v>2400.0</v>
      </c>
      <c r="E18" s="40">
        <f t="shared" si="1"/>
        <v>2800</v>
      </c>
      <c r="F18" s="50">
        <f t="shared" si="2"/>
        <v>2884</v>
      </c>
      <c r="G18" s="40">
        <f t="shared" si="3"/>
        <v>2940.812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65</v>
      </c>
      <c r="B19" s="37" t="s">
        <v>355</v>
      </c>
      <c r="C19" s="58"/>
      <c r="D19" s="59">
        <v>2450.0</v>
      </c>
      <c r="E19" s="40">
        <f t="shared" si="1"/>
        <v>2850</v>
      </c>
      <c r="F19" s="50">
        <f t="shared" si="2"/>
        <v>2935.5</v>
      </c>
      <c r="G19" s="40">
        <f t="shared" si="3"/>
        <v>2993.3265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65</v>
      </c>
      <c r="B20" s="37" t="s">
        <v>98</v>
      </c>
      <c r="C20" s="58"/>
      <c r="D20" s="59">
        <v>2650.0</v>
      </c>
      <c r="E20" s="40">
        <f t="shared" si="1"/>
        <v>3050</v>
      </c>
      <c r="F20" s="50">
        <f t="shared" si="2"/>
        <v>3141.5</v>
      </c>
      <c r="G20" s="40">
        <f t="shared" si="3"/>
        <v>3203.3845</v>
      </c>
      <c r="H20" s="63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20</v>
      </c>
      <c r="B21" s="48" t="s">
        <v>21</v>
      </c>
      <c r="C21" s="64"/>
      <c r="D21" s="61">
        <v>1800.0</v>
      </c>
      <c r="E21" s="40">
        <f t="shared" si="1"/>
        <v>2200</v>
      </c>
      <c r="F21" s="50">
        <f t="shared" si="2"/>
        <v>2266</v>
      </c>
      <c r="G21" s="50">
        <f t="shared" si="3"/>
        <v>2310.638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35</v>
      </c>
      <c r="B22" s="52" t="s">
        <v>252</v>
      </c>
      <c r="C22" s="64" t="s">
        <v>798</v>
      </c>
      <c r="D22" s="61">
        <v>2050.0</v>
      </c>
      <c r="E22" s="40">
        <f t="shared" si="1"/>
        <v>2450</v>
      </c>
      <c r="F22" s="50">
        <f t="shared" si="2"/>
        <v>2523.5</v>
      </c>
      <c r="G22" s="50">
        <f t="shared" si="3"/>
        <v>2573.2105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67</v>
      </c>
      <c r="B23" s="37" t="s">
        <v>68</v>
      </c>
      <c r="C23" s="58"/>
      <c r="D23" s="59">
        <v>1550.0</v>
      </c>
      <c r="E23" s="40">
        <f t="shared" si="1"/>
        <v>1950</v>
      </c>
      <c r="F23" s="50">
        <f t="shared" si="2"/>
        <v>2008.5</v>
      </c>
      <c r="G23" s="40">
        <f t="shared" si="3"/>
        <v>2048.0655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67</v>
      </c>
      <c r="B24" s="37" t="s">
        <v>142</v>
      </c>
      <c r="C24" s="58"/>
      <c r="D24" s="59">
        <v>1700.0</v>
      </c>
      <c r="E24" s="40">
        <f t="shared" si="1"/>
        <v>2100</v>
      </c>
      <c r="F24" s="50">
        <f t="shared" si="2"/>
        <v>2163</v>
      </c>
      <c r="G24" s="40">
        <f t="shared" si="3"/>
        <v>2205.609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146</v>
      </c>
      <c r="B25" s="37" t="s">
        <v>147</v>
      </c>
      <c r="C25" s="58"/>
      <c r="D25" s="59">
        <v>1550.0</v>
      </c>
      <c r="E25" s="40">
        <f t="shared" si="1"/>
        <v>1950</v>
      </c>
      <c r="F25" s="50">
        <f t="shared" si="2"/>
        <v>2008.5</v>
      </c>
      <c r="G25" s="40">
        <f t="shared" si="3"/>
        <v>2048.0655</v>
      </c>
      <c r="H25" s="119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52" t="s">
        <v>146</v>
      </c>
      <c r="B26" s="37" t="s">
        <v>218</v>
      </c>
      <c r="C26" s="117" t="s">
        <v>798</v>
      </c>
      <c r="D26" s="59">
        <v>1800.0</v>
      </c>
      <c r="E26" s="40">
        <f t="shared" si="1"/>
        <v>2200</v>
      </c>
      <c r="F26" s="50">
        <f t="shared" si="2"/>
        <v>2266</v>
      </c>
      <c r="G26" s="40">
        <f t="shared" si="3"/>
        <v>2310.638</v>
      </c>
      <c r="H26" s="119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115</v>
      </c>
      <c r="B27" s="37" t="s">
        <v>153</v>
      </c>
      <c r="C27" s="115"/>
      <c r="D27" s="59">
        <v>1700.0</v>
      </c>
      <c r="E27" s="40">
        <f t="shared" si="1"/>
        <v>2100</v>
      </c>
      <c r="F27" s="50">
        <f t="shared" si="2"/>
        <v>2163</v>
      </c>
      <c r="G27" s="40">
        <f t="shared" si="3"/>
        <v>2205.609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C28" s="43"/>
      <c r="D28" s="54"/>
      <c r="E28" s="44"/>
      <c r="F28" s="68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  <c r="E971" s="44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80</v>
      </c>
      <c r="B5" s="5" t="s">
        <v>799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800</v>
      </c>
      <c r="F8" s="20" t="s">
        <v>12</v>
      </c>
      <c r="G8" s="21" t="s">
        <v>801</v>
      </c>
      <c r="H8" s="20" t="s">
        <v>14</v>
      </c>
    </row>
    <row r="9">
      <c r="A9" s="52" t="s">
        <v>63</v>
      </c>
      <c r="B9" s="52" t="s">
        <v>394</v>
      </c>
      <c r="C9" s="78"/>
      <c r="D9" s="53">
        <v>3200.0</v>
      </c>
      <c r="E9" s="50">
        <f>D9+400</f>
        <v>3600</v>
      </c>
      <c r="F9" s="50">
        <f>E9*3%+E9</f>
        <v>3708</v>
      </c>
      <c r="G9" s="50">
        <f>E9*4*0.8%*107%+E9*1.5%*107%+E9</f>
        <v>3781.044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0"/>
      <c r="B10" s="30"/>
      <c r="C10" s="98"/>
      <c r="D10" s="151"/>
      <c r="E10" s="81"/>
      <c r="F10" s="81"/>
      <c r="G10" s="81"/>
      <c r="H10" s="8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0"/>
      <c r="B11" s="30"/>
      <c r="C11" s="98"/>
      <c r="D11" s="151"/>
      <c r="E11" s="81"/>
      <c r="F11" s="81"/>
      <c r="G11" s="81"/>
      <c r="H11" s="15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0"/>
      <c r="B12" s="30"/>
      <c r="C12" s="99"/>
      <c r="D12" s="151"/>
      <c r="E12" s="81"/>
      <c r="F12" s="81"/>
      <c r="G12" s="81"/>
      <c r="H12" s="15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0"/>
      <c r="B13" s="30"/>
      <c r="C13" s="99"/>
      <c r="D13" s="151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0"/>
      <c r="B14" s="30"/>
      <c r="C14" s="99"/>
      <c r="D14" s="151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30"/>
      <c r="B15" s="30"/>
      <c r="C15" s="79"/>
      <c r="D15" s="151"/>
      <c r="E15" s="81"/>
      <c r="F15" s="81"/>
      <c r="G15" s="81"/>
      <c r="H15" s="15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79"/>
      <c r="D19" s="80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3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83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83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7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7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7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7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7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2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B37" s="47"/>
      <c r="C37" s="43"/>
      <c r="D37" s="66"/>
      <c r="E37" s="44"/>
      <c r="F37" s="45"/>
      <c r="G37" s="45"/>
      <c r="H37" s="67"/>
    </row>
    <row r="38">
      <c r="A38" s="47"/>
      <c r="B38" s="47"/>
      <c r="C38" s="43"/>
      <c r="D38" s="66"/>
      <c r="E38" s="44"/>
      <c r="F38" s="45"/>
      <c r="G38" s="45"/>
      <c r="H38" s="67"/>
    </row>
    <row r="39">
      <c r="A39" s="47"/>
      <c r="B39" s="47"/>
      <c r="C39" s="43"/>
      <c r="D39" s="66"/>
      <c r="E39" s="44"/>
      <c r="F39" s="45"/>
      <c r="G39" s="45"/>
      <c r="H39" s="67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68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  <c r="E94" s="4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4"/>
    </row>
    <row r="101">
      <c r="D101" s="54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984">
      <c r="E984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38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455</v>
      </c>
      <c r="B5" s="5" t="s">
        <v>802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803</v>
      </c>
      <c r="F8" s="20" t="s">
        <v>12</v>
      </c>
      <c r="G8" s="21" t="s">
        <v>804</v>
      </c>
      <c r="H8" s="20" t="s">
        <v>14</v>
      </c>
    </row>
    <row r="9" hidden="1">
      <c r="A9" s="52" t="s">
        <v>124</v>
      </c>
      <c r="B9" s="52" t="s">
        <v>152</v>
      </c>
      <c r="C9" s="64"/>
      <c r="D9" s="53">
        <v>2650.0</v>
      </c>
      <c r="E9" s="50">
        <f t="shared" ref="E9:E37" si="1">D9+400</f>
        <v>3050</v>
      </c>
      <c r="F9" s="50">
        <f t="shared" ref="F9:F37" si="2">E9*3%+E9</f>
        <v>3141.5</v>
      </c>
      <c r="G9" s="50">
        <f t="shared" ref="G9:G37" si="3">E9*4*0.8%*107%+E9*1.5%*107%+E9</f>
        <v>3203.3845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422</v>
      </c>
      <c r="C10" s="64"/>
      <c r="D10" s="53">
        <v>3600.0</v>
      </c>
      <c r="E10" s="50">
        <f t="shared" si="1"/>
        <v>4000</v>
      </c>
      <c r="F10" s="50">
        <f t="shared" si="2"/>
        <v>4120</v>
      </c>
      <c r="G10" s="50">
        <f t="shared" si="3"/>
        <v>4201.16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2" t="s">
        <v>805</v>
      </c>
      <c r="C11" s="64" t="s">
        <v>328</v>
      </c>
      <c r="D11" s="53">
        <v>3150.0</v>
      </c>
      <c r="E11" s="50">
        <f t="shared" si="1"/>
        <v>3550</v>
      </c>
      <c r="F11" s="50">
        <f t="shared" si="2"/>
        <v>3656.5</v>
      </c>
      <c r="G11" s="50">
        <f t="shared" si="3"/>
        <v>3728.5295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0" customHeight="1">
      <c r="A12" s="48" t="s">
        <v>130</v>
      </c>
      <c r="B12" s="52" t="s">
        <v>465</v>
      </c>
      <c r="C12" s="78"/>
      <c r="D12" s="53">
        <v>3300.0</v>
      </c>
      <c r="E12" s="50">
        <f t="shared" si="1"/>
        <v>3700</v>
      </c>
      <c r="F12" s="50">
        <f t="shared" si="2"/>
        <v>3811</v>
      </c>
      <c r="G12" s="50">
        <f t="shared" si="3"/>
        <v>3886.073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0" customHeight="1">
      <c r="A13" s="48" t="s">
        <v>130</v>
      </c>
      <c r="B13" s="52" t="s">
        <v>784</v>
      </c>
      <c r="C13" s="64" t="s">
        <v>328</v>
      </c>
      <c r="D13" s="53">
        <v>3800.0</v>
      </c>
      <c r="E13" s="50">
        <f t="shared" si="1"/>
        <v>4200</v>
      </c>
      <c r="F13" s="50">
        <f t="shared" si="2"/>
        <v>4326</v>
      </c>
      <c r="G13" s="50">
        <f t="shared" si="3"/>
        <v>4411.218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60</v>
      </c>
      <c r="B14" s="37" t="s">
        <v>61</v>
      </c>
      <c r="C14" s="62"/>
      <c r="D14" s="86">
        <v>2100.0</v>
      </c>
      <c r="E14" s="40">
        <f t="shared" si="1"/>
        <v>2500</v>
      </c>
      <c r="F14" s="40">
        <f t="shared" si="2"/>
        <v>2575</v>
      </c>
      <c r="G14" s="40">
        <f t="shared" si="3"/>
        <v>2625.725</v>
      </c>
      <c r="H14" s="51" t="s">
        <v>22</v>
      </c>
      <c r="I14" s="7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45</v>
      </c>
      <c r="B15" s="37" t="s">
        <v>62</v>
      </c>
      <c r="C15" s="62"/>
      <c r="D15" s="86">
        <v>2950.0</v>
      </c>
      <c r="E15" s="40">
        <f t="shared" si="1"/>
        <v>3350</v>
      </c>
      <c r="F15" s="40">
        <f t="shared" si="2"/>
        <v>3450.5</v>
      </c>
      <c r="G15" s="40">
        <f t="shared" si="3"/>
        <v>3518.4715</v>
      </c>
      <c r="H15" s="51" t="s">
        <v>22</v>
      </c>
      <c r="I15" s="30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45</v>
      </c>
      <c r="B16" s="52" t="s">
        <v>449</v>
      </c>
      <c r="C16" s="65"/>
      <c r="D16" s="53">
        <v>3750.0</v>
      </c>
      <c r="E16" s="50">
        <f t="shared" si="1"/>
        <v>4150</v>
      </c>
      <c r="F16" s="50">
        <f t="shared" si="2"/>
        <v>4274.5</v>
      </c>
      <c r="G16" s="50">
        <f t="shared" si="3"/>
        <v>4358.7035</v>
      </c>
      <c r="H16" s="57" t="s">
        <v>22</v>
      </c>
      <c r="I16" s="30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52" t="s">
        <v>282</v>
      </c>
      <c r="B17" s="52" t="s">
        <v>806</v>
      </c>
      <c r="C17" s="36"/>
      <c r="D17" s="53">
        <v>2950.0</v>
      </c>
      <c r="E17" s="50">
        <f t="shared" si="1"/>
        <v>3350</v>
      </c>
      <c r="F17" s="50">
        <f t="shared" si="2"/>
        <v>3450.5</v>
      </c>
      <c r="G17" s="50">
        <f t="shared" si="3"/>
        <v>3518.4715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104</v>
      </c>
      <c r="B18" s="37" t="s">
        <v>807</v>
      </c>
      <c r="C18" s="62"/>
      <c r="D18" s="86">
        <v>2550.0</v>
      </c>
      <c r="E18" s="40">
        <f t="shared" si="1"/>
        <v>2950</v>
      </c>
      <c r="F18" s="40">
        <f t="shared" si="2"/>
        <v>3038.5</v>
      </c>
      <c r="G18" s="40">
        <f t="shared" si="3"/>
        <v>3098.3555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329</v>
      </c>
      <c r="B19" s="37" t="s">
        <v>330</v>
      </c>
      <c r="C19" s="62"/>
      <c r="D19" s="86">
        <v>3500.0</v>
      </c>
      <c r="E19" s="50">
        <f t="shared" si="1"/>
        <v>3900</v>
      </c>
      <c r="F19" s="50">
        <f t="shared" si="2"/>
        <v>4017</v>
      </c>
      <c r="G19" s="50">
        <f t="shared" si="3"/>
        <v>4096.131</v>
      </c>
      <c r="H19" s="56" t="s">
        <v>31</v>
      </c>
      <c r="I19" s="7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174</v>
      </c>
      <c r="B20" s="52" t="s">
        <v>175</v>
      </c>
      <c r="C20" s="36"/>
      <c r="D20" s="53">
        <v>2850.0</v>
      </c>
      <c r="E20" s="50">
        <f t="shared" si="1"/>
        <v>3250</v>
      </c>
      <c r="F20" s="50">
        <f t="shared" si="2"/>
        <v>3347.5</v>
      </c>
      <c r="G20" s="50">
        <f t="shared" si="3"/>
        <v>3413.4425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48" t="s">
        <v>63</v>
      </c>
      <c r="B21" s="52" t="s">
        <v>808</v>
      </c>
      <c r="C21" s="65"/>
      <c r="D21" s="53">
        <v>2900.0</v>
      </c>
      <c r="E21" s="50">
        <f t="shared" si="1"/>
        <v>3300</v>
      </c>
      <c r="F21" s="50">
        <f t="shared" si="2"/>
        <v>3399</v>
      </c>
      <c r="G21" s="50">
        <f t="shared" si="3"/>
        <v>3465.957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48" t="s">
        <v>63</v>
      </c>
      <c r="B22" s="52" t="s">
        <v>394</v>
      </c>
      <c r="C22" s="65"/>
      <c r="D22" s="53">
        <v>3100.0</v>
      </c>
      <c r="E22" s="50">
        <f t="shared" si="1"/>
        <v>3500</v>
      </c>
      <c r="F22" s="50">
        <f t="shared" si="2"/>
        <v>3605</v>
      </c>
      <c r="G22" s="50">
        <f t="shared" si="3"/>
        <v>3676.015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63</v>
      </c>
      <c r="B23" s="52" t="s">
        <v>809</v>
      </c>
      <c r="C23" s="65"/>
      <c r="D23" s="53">
        <v>3650.0</v>
      </c>
      <c r="E23" s="50">
        <f t="shared" si="1"/>
        <v>4050</v>
      </c>
      <c r="F23" s="50">
        <f t="shared" si="2"/>
        <v>4171.5</v>
      </c>
      <c r="G23" s="50">
        <f t="shared" si="3"/>
        <v>4253.6745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48" t="s">
        <v>63</v>
      </c>
      <c r="B24" s="52" t="s">
        <v>308</v>
      </c>
      <c r="C24" s="64" t="s">
        <v>309</v>
      </c>
      <c r="D24" s="53">
        <v>3000.0</v>
      </c>
      <c r="E24" s="50">
        <f t="shared" si="1"/>
        <v>3400</v>
      </c>
      <c r="F24" s="50">
        <f t="shared" si="2"/>
        <v>3502</v>
      </c>
      <c r="G24" s="50">
        <f t="shared" si="3"/>
        <v>3570.986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137</v>
      </c>
      <c r="B25" s="52" t="s">
        <v>711</v>
      </c>
      <c r="C25" s="36"/>
      <c r="D25" s="53">
        <v>2350.0</v>
      </c>
      <c r="E25" s="50">
        <f t="shared" si="1"/>
        <v>2750</v>
      </c>
      <c r="F25" s="50">
        <f t="shared" si="2"/>
        <v>2832.5</v>
      </c>
      <c r="G25" s="50">
        <f t="shared" si="3"/>
        <v>2888.2975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135</v>
      </c>
      <c r="B26" s="52" t="s">
        <v>136</v>
      </c>
      <c r="C26" s="36"/>
      <c r="D26" s="53">
        <v>2100.0</v>
      </c>
      <c r="E26" s="50">
        <f t="shared" si="1"/>
        <v>2500</v>
      </c>
      <c r="F26" s="50">
        <f t="shared" si="2"/>
        <v>2575</v>
      </c>
      <c r="G26" s="50">
        <f t="shared" si="3"/>
        <v>2625.725</v>
      </c>
      <c r="H26" s="56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810</v>
      </c>
      <c r="B27" s="52" t="s">
        <v>811</v>
      </c>
      <c r="C27" s="65"/>
      <c r="D27" s="53">
        <v>2350.0</v>
      </c>
      <c r="E27" s="50">
        <f t="shared" si="1"/>
        <v>2750</v>
      </c>
      <c r="F27" s="50">
        <f t="shared" si="2"/>
        <v>2832.5</v>
      </c>
      <c r="G27" s="50">
        <f t="shared" si="3"/>
        <v>2888.2975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35</v>
      </c>
      <c r="B28" s="52" t="s">
        <v>490</v>
      </c>
      <c r="C28" s="65"/>
      <c r="D28" s="53">
        <v>1950.0</v>
      </c>
      <c r="E28" s="50">
        <f t="shared" si="1"/>
        <v>2350</v>
      </c>
      <c r="F28" s="50">
        <f t="shared" si="2"/>
        <v>2420.5</v>
      </c>
      <c r="G28" s="50">
        <f t="shared" si="3"/>
        <v>2468.1815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20</v>
      </c>
      <c r="B29" s="48" t="s">
        <v>402</v>
      </c>
      <c r="C29" s="65"/>
      <c r="D29" s="53">
        <v>1700.0</v>
      </c>
      <c r="E29" s="50">
        <f t="shared" si="1"/>
        <v>2100</v>
      </c>
      <c r="F29" s="50">
        <f t="shared" si="2"/>
        <v>2163</v>
      </c>
      <c r="G29" s="50">
        <f t="shared" si="3"/>
        <v>2205.609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474</v>
      </c>
      <c r="B30" s="52" t="s">
        <v>812</v>
      </c>
      <c r="C30" s="65"/>
      <c r="D30" s="53">
        <v>1700.0</v>
      </c>
      <c r="E30" s="50">
        <f t="shared" si="1"/>
        <v>2100</v>
      </c>
      <c r="F30" s="50">
        <f t="shared" si="2"/>
        <v>2163</v>
      </c>
      <c r="G30" s="50">
        <f t="shared" si="3"/>
        <v>2205.609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69</v>
      </c>
      <c r="B31" s="52" t="s">
        <v>180</v>
      </c>
      <c r="C31" s="65"/>
      <c r="D31" s="53">
        <v>1750.0</v>
      </c>
      <c r="E31" s="50">
        <f t="shared" si="1"/>
        <v>2150</v>
      </c>
      <c r="F31" s="50">
        <f t="shared" si="2"/>
        <v>2214.5</v>
      </c>
      <c r="G31" s="50">
        <f t="shared" si="3"/>
        <v>2258.1235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67</v>
      </c>
      <c r="B32" s="52" t="s">
        <v>142</v>
      </c>
      <c r="C32" s="65"/>
      <c r="D32" s="53">
        <v>1500.0</v>
      </c>
      <c r="E32" s="50">
        <f t="shared" si="1"/>
        <v>1900</v>
      </c>
      <c r="F32" s="50">
        <f t="shared" si="2"/>
        <v>1957</v>
      </c>
      <c r="G32" s="50">
        <f t="shared" si="3"/>
        <v>1995.551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25</v>
      </c>
      <c r="B33" s="37" t="s">
        <v>26</v>
      </c>
      <c r="C33" s="62"/>
      <c r="D33" s="86">
        <v>1800.0</v>
      </c>
      <c r="E33" s="40">
        <f t="shared" si="1"/>
        <v>2200</v>
      </c>
      <c r="F33" s="40">
        <f t="shared" si="2"/>
        <v>2266</v>
      </c>
      <c r="G33" s="40">
        <f t="shared" si="3"/>
        <v>2310.638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idden="1">
      <c r="A34" s="48" t="s">
        <v>144</v>
      </c>
      <c r="B34" s="58" t="s">
        <v>674</v>
      </c>
      <c r="C34" s="62"/>
      <c r="D34" s="86">
        <v>1800.0</v>
      </c>
      <c r="E34" s="40">
        <f t="shared" si="1"/>
        <v>2200</v>
      </c>
      <c r="F34" s="40">
        <f t="shared" si="2"/>
        <v>2266</v>
      </c>
      <c r="G34" s="40">
        <f t="shared" si="3"/>
        <v>2310.638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115</v>
      </c>
      <c r="B35" s="37" t="s">
        <v>153</v>
      </c>
      <c r="C35" s="62"/>
      <c r="D35" s="86">
        <v>1650.0</v>
      </c>
      <c r="E35" s="40">
        <f t="shared" si="1"/>
        <v>2050</v>
      </c>
      <c r="F35" s="40">
        <f t="shared" si="2"/>
        <v>2111.5</v>
      </c>
      <c r="G35" s="40">
        <f t="shared" si="3"/>
        <v>2153.0945</v>
      </c>
      <c r="H35" s="119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146</v>
      </c>
      <c r="B36" s="37" t="s">
        <v>147</v>
      </c>
      <c r="C36" s="62"/>
      <c r="D36" s="86">
        <v>1450.0</v>
      </c>
      <c r="E36" s="40">
        <f t="shared" si="1"/>
        <v>1850</v>
      </c>
      <c r="F36" s="40">
        <f t="shared" si="2"/>
        <v>1905.5</v>
      </c>
      <c r="G36" s="40">
        <f t="shared" si="3"/>
        <v>1943.0365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107</v>
      </c>
      <c r="B37" s="37" t="s">
        <v>108</v>
      </c>
      <c r="C37" s="62"/>
      <c r="D37" s="86">
        <v>1450.0</v>
      </c>
      <c r="E37" s="40">
        <f t="shared" si="1"/>
        <v>1850</v>
      </c>
      <c r="F37" s="40">
        <f t="shared" si="2"/>
        <v>1905.5</v>
      </c>
      <c r="G37" s="40">
        <f t="shared" si="3"/>
        <v>1943.0365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C38" s="43"/>
      <c r="D38" s="153"/>
      <c r="E38" s="44"/>
      <c r="F38" s="45"/>
      <c r="G38" s="45"/>
      <c r="H38" s="67"/>
    </row>
    <row r="39">
      <c r="C39" s="43"/>
      <c r="D39" s="153"/>
      <c r="E39" s="44"/>
      <c r="F39" s="45"/>
      <c r="G39" s="45"/>
      <c r="H39" s="67"/>
    </row>
    <row r="40">
      <c r="C40" s="43"/>
      <c r="D40" s="153"/>
      <c r="E40" s="44"/>
      <c r="F40" s="45"/>
      <c r="G40" s="45"/>
      <c r="H40" s="67"/>
    </row>
    <row r="41">
      <c r="C41" s="43"/>
      <c r="D41" s="154"/>
      <c r="E41" s="44"/>
      <c r="F41" s="45"/>
      <c r="G41" s="45"/>
      <c r="H41" s="46"/>
    </row>
    <row r="42">
      <c r="C42" s="43"/>
      <c r="D42" s="154"/>
      <c r="E42" s="44"/>
      <c r="F42" s="68"/>
      <c r="G42" s="45"/>
      <c r="H42" s="46"/>
    </row>
    <row r="43">
      <c r="C43" s="43"/>
      <c r="D43" s="154"/>
      <c r="E43" s="44"/>
      <c r="F43" s="45"/>
      <c r="G43" s="45"/>
      <c r="H43" s="46"/>
    </row>
    <row r="44">
      <c r="C44" s="43"/>
      <c r="D44" s="154"/>
      <c r="E44" s="44"/>
      <c r="F44" s="45"/>
      <c r="G44" s="45"/>
      <c r="H44" s="46"/>
    </row>
    <row r="45">
      <c r="C45" s="43"/>
      <c r="D45" s="154"/>
      <c r="E45" s="44"/>
      <c r="F45" s="45"/>
      <c r="G45" s="45"/>
      <c r="H45" s="46"/>
    </row>
    <row r="46">
      <c r="C46" s="43"/>
      <c r="D46" s="154"/>
      <c r="E46" s="44"/>
      <c r="F46" s="45"/>
      <c r="G46" s="45"/>
      <c r="H46" s="46"/>
    </row>
    <row r="47">
      <c r="C47" s="43"/>
      <c r="D47" s="154"/>
      <c r="E47" s="44"/>
      <c r="F47" s="45"/>
      <c r="G47" s="45"/>
      <c r="H47" s="46"/>
    </row>
    <row r="48">
      <c r="C48" s="43"/>
      <c r="D48" s="154"/>
      <c r="E48" s="44"/>
      <c r="F48" s="45"/>
      <c r="G48" s="45"/>
      <c r="H48" s="46"/>
    </row>
    <row r="49">
      <c r="C49" s="43"/>
      <c r="D49" s="154"/>
      <c r="E49" s="44"/>
      <c r="F49" s="45"/>
      <c r="G49" s="45"/>
      <c r="H49" s="46"/>
    </row>
    <row r="50">
      <c r="C50" s="43"/>
      <c r="D50" s="154"/>
      <c r="E50" s="44"/>
      <c r="F50" s="45"/>
      <c r="G50" s="45"/>
      <c r="H50" s="46"/>
    </row>
    <row r="51">
      <c r="C51" s="43"/>
      <c r="D51" s="154"/>
      <c r="E51" s="44"/>
      <c r="F51" s="45"/>
      <c r="G51" s="45"/>
      <c r="H51" s="46"/>
    </row>
    <row r="52">
      <c r="C52" s="43"/>
      <c r="D52" s="154"/>
      <c r="E52" s="44"/>
      <c r="F52" s="45"/>
      <c r="G52" s="45"/>
      <c r="H52" s="46"/>
    </row>
    <row r="53">
      <c r="C53" s="43"/>
      <c r="D53" s="154"/>
      <c r="E53" s="44"/>
      <c r="F53" s="45"/>
      <c r="G53" s="45"/>
      <c r="H53" s="46"/>
    </row>
    <row r="54">
      <c r="C54" s="43"/>
      <c r="D54" s="154"/>
      <c r="E54" s="44"/>
      <c r="F54" s="45"/>
      <c r="G54" s="45"/>
      <c r="H54" s="46"/>
    </row>
    <row r="55">
      <c r="C55" s="43"/>
      <c r="D55" s="154"/>
      <c r="E55" s="44"/>
      <c r="F55" s="45"/>
      <c r="G55" s="45"/>
      <c r="H55" s="46"/>
    </row>
    <row r="56">
      <c r="C56" s="43"/>
      <c r="D56" s="154"/>
      <c r="E56" s="44"/>
      <c r="F56" s="45"/>
      <c r="G56" s="45"/>
      <c r="H56" s="46"/>
    </row>
    <row r="57">
      <c r="C57" s="43"/>
      <c r="D57" s="154"/>
      <c r="E57" s="44"/>
      <c r="F57" s="45"/>
      <c r="G57" s="45"/>
      <c r="H57" s="46"/>
    </row>
    <row r="58">
      <c r="C58" s="43"/>
      <c r="D58" s="154"/>
      <c r="E58" s="44"/>
      <c r="F58" s="45"/>
      <c r="G58" s="45"/>
      <c r="H58" s="46"/>
    </row>
    <row r="59">
      <c r="C59" s="43"/>
      <c r="D59" s="154"/>
      <c r="E59" s="44"/>
      <c r="F59" s="45"/>
      <c r="G59" s="45"/>
      <c r="H59" s="46"/>
    </row>
    <row r="60">
      <c r="C60" s="43"/>
      <c r="D60" s="154"/>
      <c r="E60" s="44"/>
      <c r="F60" s="45"/>
      <c r="G60" s="45"/>
      <c r="H60" s="46"/>
    </row>
    <row r="61">
      <c r="C61" s="43"/>
      <c r="D61" s="154"/>
      <c r="E61" s="44"/>
      <c r="F61" s="45"/>
      <c r="G61" s="45"/>
      <c r="H61" s="46"/>
    </row>
    <row r="62">
      <c r="C62" s="43"/>
      <c r="D62" s="154"/>
      <c r="E62" s="44"/>
      <c r="F62" s="45"/>
      <c r="G62" s="45"/>
      <c r="H62" s="46"/>
    </row>
    <row r="63">
      <c r="C63" s="43"/>
      <c r="D63" s="154"/>
      <c r="E63" s="44"/>
      <c r="F63" s="45"/>
      <c r="G63" s="45"/>
      <c r="H63" s="46"/>
    </row>
    <row r="64">
      <c r="C64" s="43"/>
      <c r="D64" s="154"/>
      <c r="E64" s="44"/>
      <c r="F64" s="45"/>
      <c r="G64" s="45"/>
      <c r="H64" s="46"/>
    </row>
    <row r="65">
      <c r="C65" s="43"/>
      <c r="D65" s="154"/>
      <c r="E65" s="44"/>
      <c r="F65" s="45"/>
      <c r="G65" s="45"/>
      <c r="H65" s="46"/>
    </row>
    <row r="66">
      <c r="C66" s="43"/>
      <c r="D66" s="154"/>
      <c r="E66" s="44"/>
      <c r="F66" s="45"/>
      <c r="G66" s="45"/>
      <c r="H66" s="46"/>
    </row>
    <row r="67">
      <c r="C67" s="43"/>
      <c r="D67" s="154"/>
      <c r="E67" s="44"/>
      <c r="F67" s="45"/>
      <c r="G67" s="45"/>
      <c r="H67" s="46"/>
    </row>
    <row r="68">
      <c r="C68" s="43"/>
      <c r="D68" s="154"/>
      <c r="E68" s="44"/>
      <c r="F68" s="45"/>
      <c r="G68" s="45"/>
      <c r="H68" s="46"/>
    </row>
    <row r="69">
      <c r="C69" s="43"/>
      <c r="D69" s="154"/>
      <c r="E69" s="44"/>
      <c r="F69" s="45"/>
      <c r="G69" s="45"/>
      <c r="H69" s="46"/>
    </row>
    <row r="70">
      <c r="C70" s="43"/>
      <c r="D70" s="154"/>
      <c r="E70" s="44"/>
      <c r="F70" s="45"/>
      <c r="G70" s="45"/>
      <c r="H70" s="46"/>
    </row>
    <row r="71">
      <c r="C71" s="43"/>
      <c r="D71" s="154"/>
      <c r="E71" s="44"/>
      <c r="F71" s="45"/>
      <c r="G71" s="45"/>
      <c r="H71" s="46"/>
    </row>
    <row r="72">
      <c r="C72" s="43"/>
      <c r="D72" s="154"/>
      <c r="E72" s="44"/>
      <c r="F72" s="45"/>
      <c r="G72" s="45"/>
      <c r="H72" s="46"/>
    </row>
    <row r="73">
      <c r="C73" s="43"/>
      <c r="D73" s="154"/>
      <c r="E73" s="44"/>
      <c r="F73" s="45"/>
      <c r="G73" s="45"/>
      <c r="H73" s="46"/>
    </row>
    <row r="74">
      <c r="C74" s="43"/>
      <c r="D74" s="154"/>
      <c r="E74" s="44"/>
      <c r="F74" s="45"/>
      <c r="G74" s="45"/>
      <c r="H74" s="46"/>
    </row>
    <row r="75">
      <c r="C75" s="43"/>
      <c r="D75" s="154"/>
      <c r="E75" s="44"/>
      <c r="F75" s="45"/>
      <c r="G75" s="45"/>
      <c r="H75" s="46"/>
    </row>
    <row r="76">
      <c r="C76" s="43"/>
      <c r="D76" s="154"/>
      <c r="E76" s="44"/>
      <c r="F76" s="45"/>
      <c r="G76" s="45"/>
      <c r="H76" s="46"/>
    </row>
    <row r="77">
      <c r="C77" s="43"/>
      <c r="D77" s="154"/>
      <c r="E77" s="44"/>
      <c r="F77" s="45"/>
      <c r="G77" s="45"/>
      <c r="H77" s="46"/>
    </row>
    <row r="78">
      <c r="C78" s="43"/>
      <c r="D78" s="154"/>
      <c r="E78" s="44"/>
      <c r="F78" s="45"/>
      <c r="G78" s="45"/>
      <c r="H78" s="46"/>
    </row>
    <row r="79">
      <c r="C79" s="43"/>
      <c r="D79" s="154"/>
      <c r="E79" s="44"/>
      <c r="F79" s="45"/>
      <c r="G79" s="45"/>
      <c r="H79" s="46"/>
    </row>
    <row r="80">
      <c r="C80" s="43"/>
      <c r="D80" s="154"/>
      <c r="E80" s="44"/>
      <c r="F80" s="45"/>
      <c r="G80" s="45"/>
      <c r="H80" s="46"/>
    </row>
    <row r="81">
      <c r="C81" s="43"/>
      <c r="D81" s="154"/>
      <c r="E81" s="44"/>
      <c r="F81" s="45"/>
      <c r="G81" s="45"/>
      <c r="H81" s="46"/>
    </row>
    <row r="82">
      <c r="C82" s="43"/>
      <c r="D82" s="154"/>
      <c r="E82" s="44"/>
      <c r="F82" s="45"/>
      <c r="G82" s="45"/>
      <c r="H82" s="46"/>
    </row>
    <row r="83">
      <c r="C83" s="43"/>
      <c r="D83" s="154"/>
      <c r="E83" s="44"/>
      <c r="F83" s="45"/>
      <c r="G83" s="45"/>
      <c r="H83" s="46"/>
    </row>
    <row r="84">
      <c r="C84" s="43"/>
      <c r="D84" s="154"/>
      <c r="E84" s="44"/>
      <c r="F84" s="45"/>
      <c r="G84" s="45"/>
      <c r="H84" s="46"/>
    </row>
    <row r="85">
      <c r="C85" s="43"/>
      <c r="D85" s="154"/>
      <c r="E85" s="44"/>
      <c r="F85" s="45"/>
      <c r="G85" s="45"/>
      <c r="H85" s="46"/>
    </row>
    <row r="86">
      <c r="C86" s="43"/>
      <c r="D86" s="154"/>
      <c r="E86" s="44"/>
    </row>
    <row r="87">
      <c r="C87" s="43"/>
      <c r="D87" s="154"/>
      <c r="E87" s="44"/>
    </row>
    <row r="88">
      <c r="C88" s="43"/>
      <c r="D88" s="154"/>
      <c r="E88" s="44"/>
    </row>
    <row r="89">
      <c r="C89" s="43"/>
      <c r="D89" s="154"/>
      <c r="E89" s="44"/>
    </row>
    <row r="90">
      <c r="C90" s="43"/>
      <c r="D90" s="154"/>
      <c r="E90" s="44"/>
    </row>
    <row r="91">
      <c r="C91" s="43"/>
      <c r="D91" s="154"/>
      <c r="E91" s="44"/>
    </row>
    <row r="92">
      <c r="C92" s="43"/>
      <c r="D92" s="154"/>
      <c r="E92" s="44"/>
    </row>
    <row r="93">
      <c r="C93" s="43"/>
      <c r="D93" s="154"/>
      <c r="E93" s="44"/>
    </row>
    <row r="94">
      <c r="C94" s="43"/>
      <c r="D94" s="154"/>
      <c r="E94" s="44"/>
    </row>
    <row r="95">
      <c r="C95" s="43"/>
      <c r="D95" s="154"/>
      <c r="E95" s="44"/>
    </row>
    <row r="96">
      <c r="C96" s="43"/>
      <c r="D96" s="154"/>
    </row>
    <row r="97">
      <c r="C97" s="43"/>
      <c r="D97" s="154"/>
    </row>
    <row r="98">
      <c r="C98" s="43"/>
      <c r="D98" s="154"/>
    </row>
    <row r="99">
      <c r="C99" s="43"/>
      <c r="D99" s="154"/>
    </row>
    <row r="100">
      <c r="C100" s="43"/>
      <c r="D100" s="154"/>
    </row>
    <row r="101">
      <c r="C101" s="43"/>
      <c r="D101" s="154"/>
    </row>
    <row r="102">
      <c r="C102" s="43"/>
      <c r="D102" s="154"/>
    </row>
    <row r="103">
      <c r="C103" s="43"/>
      <c r="D103" s="43"/>
    </row>
    <row r="104">
      <c r="C104" s="43"/>
      <c r="D104" s="43"/>
    </row>
    <row r="105">
      <c r="C105" s="43"/>
      <c r="D105" s="43"/>
    </row>
    <row r="106">
      <c r="C106" s="43"/>
      <c r="D106" s="43"/>
    </row>
    <row r="107">
      <c r="C107" s="43"/>
      <c r="D107" s="43"/>
    </row>
    <row r="108">
      <c r="C108" s="43"/>
      <c r="D108" s="43"/>
    </row>
    <row r="109">
      <c r="C109" s="43"/>
      <c r="D109" s="43"/>
    </row>
    <row r="110">
      <c r="C110" s="43"/>
      <c r="D110" s="43"/>
    </row>
    <row r="111">
      <c r="C111" s="43"/>
      <c r="D111" s="43"/>
    </row>
    <row r="112">
      <c r="C112" s="43"/>
      <c r="D112" s="43"/>
    </row>
    <row r="113">
      <c r="C113" s="43"/>
      <c r="D113" s="43"/>
    </row>
    <row r="114">
      <c r="C114" s="43"/>
      <c r="D114" s="43"/>
    </row>
    <row r="115">
      <c r="C115" s="43"/>
      <c r="D115" s="43"/>
    </row>
    <row r="116">
      <c r="C116" s="43"/>
      <c r="D116" s="43"/>
    </row>
    <row r="117">
      <c r="C117" s="43"/>
      <c r="D117" s="43"/>
    </row>
    <row r="118">
      <c r="C118" s="43"/>
      <c r="D118" s="43"/>
    </row>
    <row r="119">
      <c r="C119" s="43"/>
      <c r="D119" s="43"/>
    </row>
    <row r="120">
      <c r="C120" s="43"/>
      <c r="D120" s="43"/>
    </row>
    <row r="121">
      <c r="C121" s="43"/>
      <c r="D121" s="43"/>
    </row>
    <row r="122">
      <c r="C122" s="43"/>
      <c r="D122" s="43"/>
    </row>
    <row r="123">
      <c r="C123" s="43"/>
      <c r="D123" s="43"/>
    </row>
    <row r="124">
      <c r="C124" s="43"/>
      <c r="D124" s="43"/>
    </row>
    <row r="125">
      <c r="C125" s="43"/>
      <c r="D125" s="43"/>
    </row>
    <row r="126">
      <c r="C126" s="43"/>
      <c r="D126" s="43"/>
    </row>
    <row r="127">
      <c r="C127" s="43"/>
      <c r="D127" s="43"/>
    </row>
    <row r="128">
      <c r="C128" s="43"/>
      <c r="D128" s="43"/>
    </row>
    <row r="129">
      <c r="C129" s="43"/>
      <c r="D129" s="43"/>
    </row>
    <row r="130">
      <c r="C130" s="43"/>
      <c r="D130" s="43"/>
    </row>
    <row r="131">
      <c r="C131" s="43"/>
      <c r="D131" s="43"/>
    </row>
    <row r="132">
      <c r="C132" s="43"/>
      <c r="D132" s="43"/>
    </row>
    <row r="133">
      <c r="C133" s="43"/>
      <c r="D133" s="43"/>
    </row>
    <row r="134">
      <c r="C134" s="43"/>
      <c r="D134" s="43"/>
    </row>
    <row r="135">
      <c r="C135" s="43"/>
      <c r="D135" s="43"/>
    </row>
    <row r="136">
      <c r="C136" s="43"/>
      <c r="D136" s="43"/>
    </row>
    <row r="137">
      <c r="C137" s="43"/>
      <c r="D137" s="43"/>
    </row>
    <row r="138">
      <c r="C138" s="43"/>
      <c r="D138" s="43"/>
    </row>
    <row r="139">
      <c r="C139" s="43"/>
      <c r="D139" s="43"/>
    </row>
    <row r="140">
      <c r="C140" s="43"/>
      <c r="D140" s="43"/>
    </row>
    <row r="141">
      <c r="C141" s="43"/>
      <c r="D141" s="43"/>
    </row>
    <row r="142">
      <c r="C142" s="43"/>
      <c r="D142" s="43"/>
    </row>
    <row r="143">
      <c r="C143" s="43"/>
      <c r="D143" s="43"/>
    </row>
    <row r="144">
      <c r="C144" s="43"/>
      <c r="D144" s="43"/>
    </row>
    <row r="145">
      <c r="C145" s="43"/>
      <c r="D145" s="43"/>
    </row>
    <row r="146">
      <c r="C146" s="43"/>
      <c r="D146" s="43"/>
    </row>
    <row r="147">
      <c r="C147" s="43"/>
      <c r="D147" s="43"/>
    </row>
    <row r="148">
      <c r="C148" s="43"/>
      <c r="D148" s="43"/>
    </row>
    <row r="149">
      <c r="C149" s="43"/>
      <c r="D149" s="43"/>
    </row>
    <row r="150">
      <c r="C150" s="43"/>
      <c r="D150" s="43"/>
    </row>
    <row r="151">
      <c r="C151" s="43"/>
      <c r="D151" s="43"/>
    </row>
    <row r="152">
      <c r="C152" s="43"/>
      <c r="D152" s="43"/>
    </row>
    <row r="153">
      <c r="C153" s="43"/>
      <c r="D153" s="43"/>
    </row>
    <row r="154">
      <c r="C154" s="43"/>
      <c r="D154" s="43"/>
    </row>
    <row r="155">
      <c r="C155" s="43"/>
      <c r="D155" s="43"/>
    </row>
    <row r="156">
      <c r="C156" s="43"/>
      <c r="D156" s="43"/>
    </row>
    <row r="157">
      <c r="C157" s="43"/>
      <c r="D157" s="43"/>
    </row>
    <row r="158">
      <c r="C158" s="43"/>
      <c r="D158" s="43"/>
    </row>
    <row r="159">
      <c r="C159" s="43"/>
      <c r="D159" s="43"/>
    </row>
    <row r="160">
      <c r="C160" s="43"/>
      <c r="D160" s="43"/>
    </row>
    <row r="161">
      <c r="C161" s="43"/>
      <c r="D161" s="43"/>
    </row>
    <row r="162">
      <c r="C162" s="43"/>
      <c r="D162" s="43"/>
    </row>
    <row r="163">
      <c r="C163" s="43"/>
      <c r="D163" s="43"/>
    </row>
    <row r="164">
      <c r="C164" s="43"/>
      <c r="D164" s="43"/>
    </row>
    <row r="165">
      <c r="C165" s="43"/>
      <c r="D165" s="43"/>
    </row>
    <row r="166">
      <c r="C166" s="43"/>
      <c r="D166" s="43"/>
    </row>
    <row r="167">
      <c r="C167" s="43"/>
      <c r="D167" s="43"/>
    </row>
    <row r="168">
      <c r="C168" s="43"/>
      <c r="D168" s="43"/>
    </row>
    <row r="169">
      <c r="C169" s="43"/>
      <c r="D169" s="43"/>
    </row>
    <row r="170">
      <c r="C170" s="43"/>
      <c r="D170" s="43"/>
    </row>
    <row r="171">
      <c r="C171" s="43"/>
      <c r="D171" s="43"/>
    </row>
    <row r="172">
      <c r="C172" s="43"/>
      <c r="D172" s="43"/>
    </row>
    <row r="173">
      <c r="C173" s="43"/>
      <c r="D173" s="43"/>
    </row>
    <row r="174">
      <c r="C174" s="43"/>
      <c r="D174" s="43"/>
    </row>
    <row r="175">
      <c r="C175" s="43"/>
      <c r="D175" s="43"/>
    </row>
    <row r="176">
      <c r="C176" s="43"/>
      <c r="D176" s="43"/>
    </row>
    <row r="177">
      <c r="C177" s="43"/>
      <c r="D177" s="43"/>
    </row>
    <row r="178">
      <c r="C178" s="43"/>
      <c r="D178" s="43"/>
    </row>
    <row r="179">
      <c r="C179" s="43"/>
      <c r="D179" s="43"/>
    </row>
    <row r="180">
      <c r="C180" s="43"/>
      <c r="D180" s="43"/>
    </row>
    <row r="181">
      <c r="C181" s="43"/>
      <c r="D181" s="43"/>
    </row>
    <row r="182">
      <c r="C182" s="43"/>
      <c r="D182" s="43"/>
    </row>
    <row r="183">
      <c r="C183" s="43"/>
      <c r="D183" s="43"/>
    </row>
    <row r="184">
      <c r="C184" s="43"/>
      <c r="D184" s="43"/>
    </row>
    <row r="185">
      <c r="C185" s="43"/>
      <c r="D185" s="43"/>
    </row>
    <row r="186">
      <c r="C186" s="43"/>
      <c r="D186" s="43"/>
    </row>
    <row r="187">
      <c r="C187" s="43"/>
      <c r="D187" s="43"/>
    </row>
    <row r="188">
      <c r="C188" s="43"/>
      <c r="D188" s="43"/>
    </row>
    <row r="189">
      <c r="C189" s="43"/>
      <c r="D189" s="43"/>
    </row>
    <row r="190">
      <c r="C190" s="43"/>
      <c r="D190" s="43"/>
    </row>
    <row r="191">
      <c r="C191" s="43"/>
      <c r="D191" s="43"/>
    </row>
    <row r="192">
      <c r="C192" s="43"/>
      <c r="D192" s="43"/>
    </row>
    <row r="193">
      <c r="C193" s="43"/>
      <c r="D193" s="43"/>
    </row>
    <row r="194">
      <c r="C194" s="43"/>
      <c r="D194" s="43"/>
    </row>
    <row r="195">
      <c r="C195" s="43"/>
      <c r="D195" s="43"/>
    </row>
    <row r="196">
      <c r="C196" s="43"/>
      <c r="D196" s="43"/>
    </row>
    <row r="197">
      <c r="C197" s="43"/>
      <c r="D197" s="43"/>
    </row>
    <row r="198">
      <c r="C198" s="43"/>
      <c r="D198" s="43"/>
    </row>
    <row r="199">
      <c r="C199" s="43"/>
      <c r="D199" s="43"/>
    </row>
    <row r="200">
      <c r="C200" s="43"/>
      <c r="D200" s="43"/>
    </row>
    <row r="201">
      <c r="C201" s="43"/>
      <c r="D201" s="43"/>
    </row>
    <row r="202">
      <c r="C202" s="43"/>
      <c r="D202" s="43"/>
    </row>
    <row r="203">
      <c r="C203" s="43"/>
      <c r="D203" s="43"/>
    </row>
    <row r="204">
      <c r="C204" s="43"/>
      <c r="D204" s="43"/>
    </row>
    <row r="205">
      <c r="C205" s="43"/>
      <c r="D205" s="43"/>
    </row>
    <row r="206">
      <c r="C206" s="43"/>
      <c r="D206" s="43"/>
    </row>
    <row r="207">
      <c r="C207" s="43"/>
      <c r="D207" s="43"/>
    </row>
    <row r="208">
      <c r="C208" s="43"/>
      <c r="D208" s="43"/>
    </row>
    <row r="209">
      <c r="C209" s="43"/>
      <c r="D209" s="43"/>
    </row>
    <row r="210">
      <c r="C210" s="43"/>
      <c r="D210" s="43"/>
    </row>
    <row r="211">
      <c r="C211" s="43"/>
      <c r="D211" s="43"/>
    </row>
    <row r="212">
      <c r="C212" s="43"/>
      <c r="D212" s="43"/>
    </row>
    <row r="213">
      <c r="C213" s="43"/>
      <c r="D213" s="43"/>
    </row>
    <row r="214">
      <c r="C214" s="43"/>
      <c r="D214" s="43"/>
    </row>
    <row r="215">
      <c r="C215" s="43"/>
      <c r="D215" s="43"/>
    </row>
    <row r="216">
      <c r="C216" s="43"/>
      <c r="D216" s="43"/>
    </row>
    <row r="217">
      <c r="C217" s="43"/>
      <c r="D217" s="43"/>
    </row>
    <row r="218">
      <c r="C218" s="43"/>
      <c r="D218" s="43"/>
    </row>
    <row r="219">
      <c r="C219" s="43"/>
      <c r="D219" s="43"/>
    </row>
    <row r="220">
      <c r="C220" s="43"/>
      <c r="D220" s="43"/>
    </row>
    <row r="221">
      <c r="C221" s="43"/>
      <c r="D221" s="43"/>
    </row>
    <row r="222">
      <c r="C222" s="43"/>
      <c r="D222" s="43"/>
    </row>
    <row r="223">
      <c r="C223" s="43"/>
      <c r="D223" s="43"/>
    </row>
    <row r="224">
      <c r="C224" s="43"/>
      <c r="D224" s="43"/>
    </row>
    <row r="225">
      <c r="C225" s="43"/>
      <c r="D225" s="43"/>
    </row>
    <row r="226">
      <c r="C226" s="43"/>
      <c r="D226" s="43"/>
    </row>
    <row r="227">
      <c r="C227" s="43"/>
      <c r="D227" s="43"/>
    </row>
    <row r="228">
      <c r="C228" s="43"/>
      <c r="D228" s="43"/>
    </row>
    <row r="229">
      <c r="C229" s="43"/>
      <c r="D229" s="43"/>
    </row>
    <row r="230">
      <c r="C230" s="43"/>
      <c r="D230" s="43"/>
    </row>
    <row r="231">
      <c r="C231" s="43"/>
      <c r="D231" s="43"/>
    </row>
    <row r="232">
      <c r="C232" s="43"/>
      <c r="D232" s="43"/>
    </row>
    <row r="233">
      <c r="C233" s="43"/>
      <c r="D233" s="43"/>
    </row>
    <row r="234">
      <c r="C234" s="43"/>
      <c r="D234" s="43"/>
    </row>
    <row r="235">
      <c r="C235" s="43"/>
      <c r="D235" s="43"/>
    </row>
    <row r="236">
      <c r="C236" s="43"/>
      <c r="D236" s="43"/>
    </row>
    <row r="237">
      <c r="C237" s="43"/>
      <c r="D237" s="43"/>
    </row>
    <row r="238">
      <c r="C238" s="43"/>
      <c r="D238" s="43"/>
    </row>
    <row r="239">
      <c r="C239" s="43"/>
      <c r="D239" s="43"/>
    </row>
    <row r="240">
      <c r="C240" s="43"/>
      <c r="D240" s="43"/>
    </row>
    <row r="241">
      <c r="C241" s="43"/>
      <c r="D241" s="43"/>
    </row>
    <row r="242">
      <c r="C242" s="43"/>
      <c r="D242" s="43"/>
    </row>
    <row r="243">
      <c r="C243" s="43"/>
      <c r="D243" s="43"/>
    </row>
    <row r="244">
      <c r="C244" s="43"/>
      <c r="D244" s="43"/>
    </row>
    <row r="245">
      <c r="C245" s="43"/>
      <c r="D245" s="43"/>
    </row>
    <row r="246">
      <c r="C246" s="43"/>
      <c r="D246" s="43"/>
    </row>
    <row r="247">
      <c r="C247" s="43"/>
      <c r="D247" s="43"/>
    </row>
    <row r="248">
      <c r="C248" s="43"/>
      <c r="D248" s="43"/>
    </row>
    <row r="249">
      <c r="C249" s="43"/>
      <c r="D249" s="43"/>
    </row>
    <row r="250">
      <c r="C250" s="43"/>
      <c r="D250" s="43"/>
    </row>
    <row r="251">
      <c r="C251" s="43"/>
      <c r="D251" s="43"/>
    </row>
    <row r="252">
      <c r="C252" s="43"/>
      <c r="D252" s="43"/>
    </row>
    <row r="253">
      <c r="C253" s="43"/>
      <c r="D253" s="43"/>
    </row>
    <row r="254">
      <c r="C254" s="43"/>
      <c r="D254" s="43"/>
    </row>
    <row r="255">
      <c r="C255" s="43"/>
      <c r="D255" s="43"/>
    </row>
    <row r="256">
      <c r="C256" s="43"/>
      <c r="D256" s="43"/>
    </row>
    <row r="257">
      <c r="C257" s="43"/>
      <c r="D257" s="43"/>
    </row>
    <row r="258">
      <c r="C258" s="43"/>
      <c r="D258" s="43"/>
    </row>
    <row r="259">
      <c r="C259" s="43"/>
      <c r="D259" s="43"/>
    </row>
    <row r="260">
      <c r="C260" s="43"/>
      <c r="D260" s="43"/>
    </row>
    <row r="261">
      <c r="C261" s="43"/>
      <c r="D261" s="43"/>
    </row>
    <row r="262">
      <c r="C262" s="43"/>
      <c r="D262" s="43"/>
    </row>
    <row r="263">
      <c r="C263" s="43"/>
      <c r="D263" s="43"/>
    </row>
    <row r="264">
      <c r="C264" s="43"/>
      <c r="D264" s="43"/>
    </row>
    <row r="265">
      <c r="C265" s="43"/>
      <c r="D265" s="43"/>
    </row>
    <row r="266">
      <c r="C266" s="43"/>
      <c r="D266" s="43"/>
    </row>
    <row r="267">
      <c r="C267" s="43"/>
      <c r="D267" s="43"/>
    </row>
    <row r="268">
      <c r="C268" s="43"/>
      <c r="D268" s="43"/>
    </row>
    <row r="269">
      <c r="C269" s="43"/>
      <c r="D269" s="43"/>
    </row>
    <row r="270">
      <c r="C270" s="43"/>
      <c r="D270" s="43"/>
    </row>
    <row r="271">
      <c r="C271" s="43"/>
      <c r="D271" s="43"/>
    </row>
    <row r="272">
      <c r="C272" s="43"/>
      <c r="D272" s="43"/>
    </row>
    <row r="273">
      <c r="C273" s="43"/>
      <c r="D273" s="43"/>
    </row>
    <row r="274">
      <c r="C274" s="43"/>
      <c r="D274" s="43"/>
    </row>
    <row r="275">
      <c r="C275" s="43"/>
      <c r="D275" s="43"/>
    </row>
    <row r="276">
      <c r="C276" s="43"/>
      <c r="D276" s="43"/>
    </row>
    <row r="277">
      <c r="C277" s="43"/>
      <c r="D277" s="43"/>
    </row>
    <row r="278">
      <c r="C278" s="43"/>
      <c r="D278" s="43"/>
    </row>
    <row r="279">
      <c r="C279" s="43"/>
      <c r="D279" s="43"/>
    </row>
    <row r="280">
      <c r="C280" s="43"/>
      <c r="D280" s="43"/>
    </row>
    <row r="281">
      <c r="C281" s="43"/>
      <c r="D281" s="43"/>
    </row>
    <row r="282">
      <c r="C282" s="43"/>
      <c r="D282" s="43"/>
    </row>
    <row r="283">
      <c r="C283" s="43"/>
      <c r="D283" s="43"/>
    </row>
    <row r="284">
      <c r="C284" s="43"/>
      <c r="D284" s="43"/>
    </row>
    <row r="285">
      <c r="C285" s="43"/>
      <c r="D285" s="43"/>
    </row>
    <row r="286">
      <c r="C286" s="43"/>
      <c r="D286" s="43"/>
    </row>
    <row r="287">
      <c r="C287" s="43"/>
      <c r="D287" s="43"/>
    </row>
    <row r="288">
      <c r="C288" s="43"/>
      <c r="D288" s="43"/>
    </row>
    <row r="289">
      <c r="C289" s="43"/>
      <c r="D289" s="43"/>
    </row>
    <row r="290">
      <c r="C290" s="43"/>
      <c r="D290" s="43"/>
    </row>
    <row r="291">
      <c r="C291" s="43"/>
      <c r="D291" s="43"/>
    </row>
    <row r="292">
      <c r="C292" s="43"/>
      <c r="D292" s="43"/>
    </row>
    <row r="293">
      <c r="C293" s="43"/>
      <c r="D293" s="43"/>
    </row>
    <row r="294">
      <c r="C294" s="43"/>
      <c r="D294" s="43"/>
    </row>
    <row r="295">
      <c r="C295" s="43"/>
      <c r="D295" s="43"/>
    </row>
    <row r="296">
      <c r="C296" s="43"/>
      <c r="D296" s="43"/>
    </row>
    <row r="297">
      <c r="C297" s="43"/>
      <c r="D297" s="43"/>
    </row>
    <row r="298">
      <c r="C298" s="43"/>
      <c r="D298" s="43"/>
    </row>
    <row r="299">
      <c r="C299" s="43"/>
      <c r="D299" s="43"/>
    </row>
    <row r="300">
      <c r="C300" s="43"/>
      <c r="D300" s="43"/>
    </row>
    <row r="301">
      <c r="C301" s="43"/>
      <c r="D301" s="43"/>
    </row>
    <row r="302">
      <c r="C302" s="43"/>
      <c r="D302" s="43"/>
    </row>
    <row r="303">
      <c r="C303" s="43"/>
      <c r="D303" s="43"/>
    </row>
    <row r="304">
      <c r="C304" s="43"/>
      <c r="D304" s="43"/>
    </row>
    <row r="305">
      <c r="C305" s="43"/>
      <c r="D305" s="43"/>
    </row>
    <row r="306">
      <c r="C306" s="43"/>
      <c r="D306" s="43"/>
    </row>
    <row r="307">
      <c r="C307" s="43"/>
      <c r="D307" s="43"/>
    </row>
    <row r="308">
      <c r="C308" s="43"/>
      <c r="D308" s="43"/>
    </row>
    <row r="309">
      <c r="C309" s="43"/>
      <c r="D309" s="43"/>
    </row>
    <row r="310">
      <c r="C310" s="43"/>
      <c r="D310" s="43"/>
    </row>
    <row r="311">
      <c r="C311" s="43"/>
      <c r="D311" s="43"/>
    </row>
    <row r="312">
      <c r="C312" s="43"/>
      <c r="D312" s="43"/>
    </row>
    <row r="313">
      <c r="C313" s="43"/>
      <c r="D313" s="43"/>
    </row>
    <row r="314">
      <c r="C314" s="43"/>
      <c r="D314" s="43"/>
    </row>
    <row r="315">
      <c r="C315" s="43"/>
      <c r="D315" s="43"/>
    </row>
    <row r="316">
      <c r="C316" s="43"/>
      <c r="D316" s="43"/>
    </row>
    <row r="317">
      <c r="C317" s="43"/>
      <c r="D317" s="43"/>
    </row>
    <row r="318">
      <c r="C318" s="43"/>
      <c r="D318" s="43"/>
    </row>
    <row r="319">
      <c r="C319" s="43"/>
      <c r="D319" s="43"/>
    </row>
    <row r="320">
      <c r="C320" s="43"/>
      <c r="D320" s="43"/>
    </row>
    <row r="321">
      <c r="C321" s="43"/>
      <c r="D321" s="43"/>
    </row>
    <row r="322">
      <c r="C322" s="43"/>
      <c r="D322" s="43"/>
    </row>
    <row r="323">
      <c r="C323" s="43"/>
      <c r="D323" s="43"/>
    </row>
    <row r="324">
      <c r="C324" s="43"/>
      <c r="D324" s="43"/>
    </row>
    <row r="325">
      <c r="C325" s="43"/>
      <c r="D325" s="43"/>
    </row>
    <row r="326">
      <c r="C326" s="43"/>
      <c r="D326" s="43"/>
    </row>
    <row r="327">
      <c r="C327" s="43"/>
      <c r="D327" s="43"/>
    </row>
    <row r="328">
      <c r="C328" s="43"/>
      <c r="D328" s="43"/>
    </row>
    <row r="329">
      <c r="C329" s="43"/>
      <c r="D329" s="43"/>
    </row>
    <row r="330">
      <c r="C330" s="43"/>
      <c r="D330" s="43"/>
    </row>
    <row r="331">
      <c r="C331" s="43"/>
      <c r="D331" s="43"/>
    </row>
    <row r="332">
      <c r="C332" s="43"/>
      <c r="D332" s="43"/>
    </row>
    <row r="333">
      <c r="C333" s="43"/>
      <c r="D333" s="43"/>
    </row>
    <row r="334">
      <c r="C334" s="43"/>
      <c r="D334" s="43"/>
    </row>
    <row r="335">
      <c r="C335" s="43"/>
      <c r="D335" s="43"/>
    </row>
    <row r="336">
      <c r="C336" s="43"/>
      <c r="D336" s="43"/>
    </row>
    <row r="337">
      <c r="C337" s="43"/>
      <c r="D337" s="43"/>
    </row>
    <row r="338">
      <c r="C338" s="43"/>
      <c r="D338" s="43"/>
    </row>
    <row r="339">
      <c r="C339" s="43"/>
      <c r="D339" s="43"/>
    </row>
    <row r="340">
      <c r="C340" s="43"/>
      <c r="D340" s="43"/>
    </row>
    <row r="341">
      <c r="C341" s="43"/>
      <c r="D341" s="43"/>
    </row>
    <row r="342">
      <c r="C342" s="43"/>
      <c r="D342" s="43"/>
    </row>
    <row r="343">
      <c r="C343" s="43"/>
      <c r="D343" s="43"/>
    </row>
    <row r="344">
      <c r="C344" s="43"/>
      <c r="D344" s="43"/>
    </row>
    <row r="345">
      <c r="C345" s="43"/>
      <c r="D345" s="43"/>
    </row>
    <row r="346">
      <c r="C346" s="43"/>
      <c r="D346" s="43"/>
    </row>
    <row r="347">
      <c r="C347" s="43"/>
      <c r="D347" s="43"/>
    </row>
    <row r="348">
      <c r="C348" s="43"/>
      <c r="D348" s="43"/>
    </row>
    <row r="349">
      <c r="C349" s="43"/>
      <c r="D349" s="43"/>
    </row>
    <row r="350">
      <c r="C350" s="43"/>
      <c r="D350" s="43"/>
    </row>
    <row r="351">
      <c r="C351" s="43"/>
      <c r="D351" s="43"/>
    </row>
    <row r="352">
      <c r="C352" s="43"/>
      <c r="D352" s="43"/>
    </row>
    <row r="353">
      <c r="C353" s="43"/>
      <c r="D353" s="43"/>
    </row>
    <row r="354">
      <c r="C354" s="43"/>
      <c r="D354" s="43"/>
    </row>
    <row r="355">
      <c r="C355" s="43"/>
      <c r="D355" s="43"/>
    </row>
    <row r="356">
      <c r="C356" s="43"/>
      <c r="D356" s="43"/>
    </row>
    <row r="357">
      <c r="C357" s="43"/>
      <c r="D357" s="43"/>
    </row>
    <row r="358">
      <c r="C358" s="43"/>
      <c r="D358" s="43"/>
    </row>
    <row r="359">
      <c r="C359" s="43"/>
      <c r="D359" s="43"/>
    </row>
    <row r="360">
      <c r="C360" s="43"/>
      <c r="D360" s="43"/>
    </row>
    <row r="361">
      <c r="C361" s="43"/>
      <c r="D361" s="43"/>
    </row>
    <row r="362">
      <c r="C362" s="43"/>
      <c r="D362" s="43"/>
    </row>
    <row r="363">
      <c r="C363" s="43"/>
      <c r="D363" s="43"/>
    </row>
    <row r="364">
      <c r="C364" s="43"/>
      <c r="D364" s="43"/>
    </row>
    <row r="365">
      <c r="C365" s="43"/>
      <c r="D365" s="43"/>
    </row>
    <row r="366">
      <c r="C366" s="43"/>
      <c r="D366" s="43"/>
    </row>
    <row r="367">
      <c r="C367" s="43"/>
      <c r="D367" s="43"/>
    </row>
    <row r="368">
      <c r="C368" s="43"/>
      <c r="D368" s="43"/>
    </row>
    <row r="369">
      <c r="C369" s="43"/>
      <c r="D369" s="43"/>
    </row>
    <row r="370">
      <c r="C370" s="43"/>
      <c r="D370" s="43"/>
    </row>
    <row r="371">
      <c r="C371" s="43"/>
      <c r="D371" s="43"/>
    </row>
    <row r="372">
      <c r="C372" s="43"/>
      <c r="D372" s="43"/>
    </row>
    <row r="373">
      <c r="C373" s="43"/>
      <c r="D373" s="43"/>
    </row>
    <row r="374">
      <c r="C374" s="43"/>
      <c r="D374" s="43"/>
    </row>
    <row r="375">
      <c r="C375" s="43"/>
      <c r="D375" s="43"/>
    </row>
    <row r="376">
      <c r="C376" s="43"/>
      <c r="D376" s="43"/>
    </row>
    <row r="377">
      <c r="C377" s="43"/>
      <c r="D377" s="43"/>
    </row>
    <row r="378">
      <c r="C378" s="43"/>
      <c r="D378" s="43"/>
    </row>
    <row r="379">
      <c r="C379" s="43"/>
      <c r="D379" s="43"/>
    </row>
    <row r="380">
      <c r="C380" s="43"/>
      <c r="D380" s="43"/>
    </row>
    <row r="381">
      <c r="C381" s="43"/>
      <c r="D381" s="43"/>
    </row>
    <row r="382">
      <c r="C382" s="43"/>
      <c r="D382" s="43"/>
    </row>
    <row r="383">
      <c r="C383" s="43"/>
      <c r="D383" s="43"/>
    </row>
    <row r="384">
      <c r="C384" s="43"/>
      <c r="D384" s="43"/>
    </row>
    <row r="385">
      <c r="C385" s="43"/>
      <c r="D385" s="43"/>
    </row>
    <row r="386">
      <c r="C386" s="43"/>
      <c r="D386" s="43"/>
    </row>
    <row r="387">
      <c r="C387" s="43"/>
      <c r="D387" s="43"/>
    </row>
    <row r="388">
      <c r="C388" s="43"/>
      <c r="D388" s="43"/>
    </row>
    <row r="389">
      <c r="C389" s="43"/>
      <c r="D389" s="43"/>
    </row>
    <row r="390">
      <c r="C390" s="43"/>
      <c r="D390" s="43"/>
    </row>
    <row r="391">
      <c r="C391" s="43"/>
      <c r="D391" s="43"/>
    </row>
    <row r="392">
      <c r="C392" s="43"/>
      <c r="D392" s="43"/>
    </row>
    <row r="393">
      <c r="C393" s="43"/>
      <c r="D393" s="43"/>
    </row>
    <row r="394">
      <c r="C394" s="43"/>
      <c r="D394" s="43"/>
    </row>
    <row r="395">
      <c r="C395" s="43"/>
      <c r="D395" s="43"/>
    </row>
    <row r="396">
      <c r="C396" s="43"/>
      <c r="D396" s="43"/>
    </row>
    <row r="397">
      <c r="C397" s="43"/>
      <c r="D397" s="43"/>
    </row>
    <row r="398">
      <c r="C398" s="43"/>
      <c r="D398" s="43"/>
    </row>
    <row r="399">
      <c r="C399" s="43"/>
      <c r="D399" s="43"/>
    </row>
    <row r="400">
      <c r="C400" s="43"/>
      <c r="D400" s="43"/>
    </row>
    <row r="401">
      <c r="C401" s="43"/>
      <c r="D401" s="43"/>
    </row>
    <row r="402">
      <c r="C402" s="43"/>
      <c r="D402" s="43"/>
    </row>
    <row r="403">
      <c r="C403" s="43"/>
      <c r="D403" s="43"/>
    </row>
    <row r="404">
      <c r="C404" s="43"/>
      <c r="D404" s="43"/>
    </row>
    <row r="405">
      <c r="C405" s="43"/>
      <c r="D405" s="43"/>
    </row>
    <row r="406">
      <c r="C406" s="43"/>
      <c r="D406" s="43"/>
    </row>
    <row r="407">
      <c r="C407" s="43"/>
      <c r="D407" s="43"/>
    </row>
    <row r="408">
      <c r="C408" s="43"/>
      <c r="D408" s="43"/>
    </row>
    <row r="409">
      <c r="C409" s="43"/>
      <c r="D409" s="43"/>
    </row>
    <row r="410">
      <c r="C410" s="43"/>
      <c r="D410" s="43"/>
    </row>
    <row r="411">
      <c r="C411" s="43"/>
      <c r="D411" s="43"/>
    </row>
    <row r="412">
      <c r="C412" s="43"/>
      <c r="D412" s="43"/>
    </row>
    <row r="413">
      <c r="C413" s="43"/>
      <c r="D413" s="43"/>
    </row>
    <row r="414">
      <c r="C414" s="43"/>
      <c r="D414" s="43"/>
    </row>
    <row r="415">
      <c r="C415" s="43"/>
      <c r="D415" s="43"/>
    </row>
    <row r="416">
      <c r="C416" s="43"/>
      <c r="D416" s="43"/>
    </row>
    <row r="417">
      <c r="C417" s="43"/>
      <c r="D417" s="43"/>
    </row>
    <row r="418">
      <c r="C418" s="43"/>
      <c r="D418" s="43"/>
    </row>
    <row r="419">
      <c r="C419" s="43"/>
      <c r="D419" s="43"/>
    </row>
    <row r="420">
      <c r="C420" s="43"/>
      <c r="D420" s="43"/>
    </row>
    <row r="421">
      <c r="C421" s="43"/>
      <c r="D421" s="43"/>
    </row>
    <row r="422">
      <c r="C422" s="43"/>
      <c r="D422" s="43"/>
    </row>
    <row r="423">
      <c r="C423" s="43"/>
      <c r="D423" s="43"/>
    </row>
    <row r="424">
      <c r="C424" s="43"/>
      <c r="D424" s="43"/>
    </row>
    <row r="425">
      <c r="C425" s="43"/>
      <c r="D425" s="43"/>
    </row>
    <row r="426">
      <c r="C426" s="43"/>
      <c r="D426" s="43"/>
    </row>
    <row r="427">
      <c r="C427" s="43"/>
      <c r="D427" s="43"/>
    </row>
    <row r="428">
      <c r="C428" s="43"/>
      <c r="D428" s="43"/>
    </row>
    <row r="429">
      <c r="C429" s="43"/>
      <c r="D429" s="43"/>
    </row>
    <row r="430">
      <c r="C430" s="43"/>
      <c r="D430" s="43"/>
    </row>
    <row r="431">
      <c r="C431" s="43"/>
      <c r="D431" s="43"/>
    </row>
    <row r="432">
      <c r="C432" s="43"/>
      <c r="D432" s="43"/>
    </row>
    <row r="433">
      <c r="C433" s="43"/>
      <c r="D433" s="43"/>
    </row>
    <row r="434">
      <c r="C434" s="43"/>
      <c r="D434" s="43"/>
    </row>
    <row r="435">
      <c r="C435" s="43"/>
      <c r="D435" s="43"/>
    </row>
    <row r="436">
      <c r="C436" s="43"/>
      <c r="D436" s="43"/>
    </row>
    <row r="437">
      <c r="C437" s="43"/>
      <c r="D437" s="43"/>
    </row>
    <row r="438">
      <c r="C438" s="43"/>
      <c r="D438" s="43"/>
    </row>
    <row r="439">
      <c r="C439" s="43"/>
      <c r="D439" s="43"/>
    </row>
    <row r="440">
      <c r="C440" s="43"/>
      <c r="D440" s="43"/>
    </row>
    <row r="441">
      <c r="C441" s="43"/>
      <c r="D441" s="43"/>
    </row>
    <row r="442">
      <c r="C442" s="43"/>
      <c r="D442" s="43"/>
    </row>
    <row r="443">
      <c r="C443" s="43"/>
      <c r="D443" s="43"/>
    </row>
    <row r="444">
      <c r="C444" s="43"/>
      <c r="D444" s="43"/>
    </row>
    <row r="445">
      <c r="C445" s="43"/>
      <c r="D445" s="43"/>
    </row>
    <row r="446">
      <c r="C446" s="43"/>
      <c r="D446" s="43"/>
    </row>
    <row r="447">
      <c r="C447" s="43"/>
      <c r="D447" s="43"/>
    </row>
    <row r="448">
      <c r="C448" s="43"/>
      <c r="D448" s="43"/>
    </row>
    <row r="449">
      <c r="C449" s="43"/>
      <c r="D449" s="43"/>
    </row>
    <row r="450">
      <c r="C450" s="43"/>
      <c r="D450" s="43"/>
    </row>
    <row r="451">
      <c r="C451" s="43"/>
      <c r="D451" s="43"/>
    </row>
    <row r="452">
      <c r="C452" s="43"/>
      <c r="D452" s="43"/>
    </row>
    <row r="453">
      <c r="C453" s="43"/>
      <c r="D453" s="43"/>
    </row>
    <row r="454">
      <c r="C454" s="43"/>
      <c r="D454" s="43"/>
    </row>
    <row r="455">
      <c r="C455" s="43"/>
      <c r="D455" s="43"/>
    </row>
    <row r="456">
      <c r="C456" s="43"/>
      <c r="D456" s="43"/>
    </row>
    <row r="457">
      <c r="C457" s="43"/>
      <c r="D457" s="43"/>
    </row>
    <row r="458">
      <c r="C458" s="43"/>
      <c r="D458" s="43"/>
    </row>
    <row r="459">
      <c r="C459" s="43"/>
      <c r="D459" s="43"/>
    </row>
    <row r="460">
      <c r="C460" s="43"/>
      <c r="D460" s="43"/>
    </row>
    <row r="461">
      <c r="C461" s="43"/>
      <c r="D461" s="43"/>
    </row>
    <row r="462">
      <c r="C462" s="43"/>
      <c r="D462" s="43"/>
    </row>
    <row r="463">
      <c r="C463" s="43"/>
      <c r="D463" s="43"/>
    </row>
    <row r="464">
      <c r="C464" s="43"/>
      <c r="D464" s="43"/>
    </row>
    <row r="465">
      <c r="C465" s="43"/>
      <c r="D465" s="43"/>
    </row>
    <row r="466">
      <c r="C466" s="43"/>
      <c r="D466" s="43"/>
    </row>
    <row r="467">
      <c r="C467" s="43"/>
      <c r="D467" s="43"/>
    </row>
    <row r="468">
      <c r="C468" s="43"/>
      <c r="D468" s="43"/>
    </row>
    <row r="469">
      <c r="C469" s="43"/>
      <c r="D469" s="43"/>
    </row>
    <row r="470">
      <c r="C470" s="43"/>
      <c r="D470" s="43"/>
    </row>
    <row r="471">
      <c r="C471" s="43"/>
      <c r="D471" s="43"/>
    </row>
    <row r="472">
      <c r="C472" s="43"/>
      <c r="D472" s="43"/>
    </row>
    <row r="473">
      <c r="C473" s="43"/>
      <c r="D473" s="43"/>
    </row>
    <row r="474">
      <c r="C474" s="43"/>
      <c r="D474" s="43"/>
    </row>
    <row r="475">
      <c r="C475" s="43"/>
      <c r="D475" s="43"/>
    </row>
    <row r="476">
      <c r="C476" s="43"/>
      <c r="D476" s="43"/>
    </row>
    <row r="477">
      <c r="C477" s="43"/>
      <c r="D477" s="43"/>
    </row>
    <row r="478">
      <c r="C478" s="43"/>
      <c r="D478" s="43"/>
    </row>
    <row r="479">
      <c r="C479" s="43"/>
      <c r="D479" s="43"/>
    </row>
    <row r="480">
      <c r="C480" s="43"/>
      <c r="D480" s="43"/>
    </row>
    <row r="481">
      <c r="C481" s="43"/>
      <c r="D481" s="43"/>
    </row>
    <row r="482">
      <c r="C482" s="43"/>
      <c r="D482" s="43"/>
    </row>
    <row r="483">
      <c r="C483" s="43"/>
      <c r="D483" s="43"/>
    </row>
    <row r="484">
      <c r="C484" s="43"/>
      <c r="D484" s="43"/>
    </row>
    <row r="485">
      <c r="C485" s="43"/>
      <c r="D485" s="43"/>
    </row>
    <row r="486">
      <c r="C486" s="43"/>
      <c r="D486" s="43"/>
    </row>
    <row r="487">
      <c r="C487" s="43"/>
      <c r="D487" s="43"/>
    </row>
    <row r="488">
      <c r="C488" s="43"/>
      <c r="D488" s="43"/>
    </row>
    <row r="489">
      <c r="C489" s="43"/>
      <c r="D489" s="43"/>
    </row>
    <row r="490">
      <c r="C490" s="43"/>
      <c r="D490" s="43"/>
    </row>
    <row r="491">
      <c r="C491" s="43"/>
      <c r="D491" s="43"/>
    </row>
    <row r="492">
      <c r="C492" s="43"/>
      <c r="D492" s="43"/>
    </row>
    <row r="493">
      <c r="C493" s="43"/>
      <c r="D493" s="43"/>
    </row>
    <row r="494">
      <c r="C494" s="43"/>
      <c r="D494" s="43"/>
    </row>
    <row r="495">
      <c r="C495" s="43"/>
      <c r="D495" s="43"/>
    </row>
    <row r="496">
      <c r="C496" s="43"/>
      <c r="D496" s="43"/>
    </row>
    <row r="497">
      <c r="C497" s="43"/>
      <c r="D497" s="43"/>
    </row>
    <row r="498">
      <c r="C498" s="43"/>
      <c r="D498" s="43"/>
    </row>
    <row r="499">
      <c r="C499" s="43"/>
      <c r="D499" s="43"/>
    </row>
    <row r="500">
      <c r="C500" s="43"/>
      <c r="D500" s="43"/>
    </row>
    <row r="501">
      <c r="C501" s="43"/>
      <c r="D501" s="43"/>
    </row>
    <row r="502">
      <c r="C502" s="43"/>
      <c r="D502" s="43"/>
    </row>
    <row r="503">
      <c r="C503" s="43"/>
      <c r="D503" s="43"/>
    </row>
    <row r="504">
      <c r="C504" s="43"/>
      <c r="D504" s="43"/>
    </row>
    <row r="505">
      <c r="C505" s="43"/>
      <c r="D505" s="43"/>
    </row>
    <row r="506">
      <c r="C506" s="43"/>
      <c r="D506" s="43"/>
    </row>
    <row r="507">
      <c r="C507" s="43"/>
      <c r="D507" s="43"/>
    </row>
    <row r="508">
      <c r="C508" s="43"/>
      <c r="D508" s="43"/>
    </row>
    <row r="509">
      <c r="C509" s="43"/>
      <c r="D509" s="43"/>
    </row>
    <row r="510">
      <c r="C510" s="43"/>
      <c r="D510" s="43"/>
    </row>
    <row r="511">
      <c r="C511" s="43"/>
      <c r="D511" s="43"/>
    </row>
    <row r="512">
      <c r="C512" s="43"/>
      <c r="D512" s="43"/>
    </row>
    <row r="513">
      <c r="C513" s="43"/>
      <c r="D513" s="43"/>
    </row>
    <row r="514">
      <c r="C514" s="43"/>
      <c r="D514" s="43"/>
    </row>
    <row r="515">
      <c r="C515" s="43"/>
      <c r="D515" s="43"/>
    </row>
    <row r="516">
      <c r="C516" s="43"/>
      <c r="D516" s="43"/>
    </row>
    <row r="517">
      <c r="C517" s="43"/>
      <c r="D517" s="43"/>
    </row>
    <row r="518">
      <c r="C518" s="43"/>
      <c r="D518" s="43"/>
    </row>
    <row r="519">
      <c r="C519" s="43"/>
      <c r="D519" s="43"/>
    </row>
    <row r="520">
      <c r="C520" s="43"/>
      <c r="D520" s="43"/>
    </row>
    <row r="521">
      <c r="C521" s="43"/>
      <c r="D521" s="43"/>
    </row>
    <row r="522">
      <c r="C522" s="43"/>
      <c r="D522" s="43"/>
    </row>
    <row r="523">
      <c r="C523" s="43"/>
      <c r="D523" s="43"/>
    </row>
    <row r="524">
      <c r="C524" s="43"/>
      <c r="D524" s="43"/>
    </row>
    <row r="525">
      <c r="C525" s="43"/>
      <c r="D525" s="43"/>
    </row>
    <row r="526">
      <c r="C526" s="43"/>
      <c r="D526" s="43"/>
    </row>
    <row r="527">
      <c r="C527" s="43"/>
      <c r="D527" s="43"/>
    </row>
    <row r="528">
      <c r="C528" s="43"/>
      <c r="D528" s="43"/>
    </row>
    <row r="529">
      <c r="C529" s="43"/>
      <c r="D529" s="43"/>
    </row>
    <row r="530">
      <c r="C530" s="43"/>
      <c r="D530" s="43"/>
    </row>
    <row r="531">
      <c r="C531" s="43"/>
      <c r="D531" s="43"/>
    </row>
    <row r="532">
      <c r="C532" s="43"/>
      <c r="D532" s="43"/>
    </row>
    <row r="533">
      <c r="C533" s="43"/>
      <c r="D533" s="43"/>
    </row>
    <row r="534">
      <c r="C534" s="43"/>
      <c r="D534" s="43"/>
    </row>
    <row r="535">
      <c r="C535" s="43"/>
      <c r="D535" s="43"/>
    </row>
    <row r="536">
      <c r="C536" s="43"/>
      <c r="D536" s="43"/>
    </row>
    <row r="537">
      <c r="C537" s="43"/>
      <c r="D537" s="43"/>
    </row>
    <row r="538">
      <c r="C538" s="43"/>
      <c r="D538" s="43"/>
    </row>
    <row r="539">
      <c r="C539" s="43"/>
      <c r="D539" s="43"/>
    </row>
    <row r="540">
      <c r="C540" s="43"/>
      <c r="D540" s="43"/>
    </row>
    <row r="541">
      <c r="C541" s="43"/>
      <c r="D541" s="43"/>
    </row>
    <row r="542">
      <c r="C542" s="43"/>
      <c r="D542" s="43"/>
    </row>
    <row r="543">
      <c r="C543" s="43"/>
      <c r="D543" s="43"/>
    </row>
    <row r="544">
      <c r="C544" s="43"/>
      <c r="D544" s="43"/>
    </row>
    <row r="545">
      <c r="C545" s="43"/>
      <c r="D545" s="43"/>
    </row>
    <row r="546">
      <c r="C546" s="43"/>
      <c r="D546" s="43"/>
    </row>
    <row r="547">
      <c r="C547" s="43"/>
      <c r="D547" s="43"/>
    </row>
    <row r="548">
      <c r="C548" s="43"/>
      <c r="D548" s="43"/>
    </row>
    <row r="549">
      <c r="C549" s="43"/>
      <c r="D549" s="43"/>
    </row>
    <row r="550">
      <c r="C550" s="43"/>
      <c r="D550" s="43"/>
    </row>
    <row r="551">
      <c r="C551" s="43"/>
      <c r="D551" s="43"/>
    </row>
    <row r="552">
      <c r="C552" s="43"/>
      <c r="D552" s="43"/>
    </row>
    <row r="553">
      <c r="C553" s="43"/>
      <c r="D553" s="43"/>
    </row>
    <row r="554">
      <c r="C554" s="43"/>
      <c r="D554" s="43"/>
    </row>
    <row r="555">
      <c r="C555" s="43"/>
      <c r="D555" s="43"/>
    </row>
    <row r="556">
      <c r="C556" s="43"/>
      <c r="D556" s="43"/>
    </row>
    <row r="557">
      <c r="C557" s="43"/>
      <c r="D557" s="43"/>
    </row>
    <row r="558">
      <c r="C558" s="43"/>
      <c r="D558" s="43"/>
    </row>
    <row r="559">
      <c r="C559" s="43"/>
      <c r="D559" s="43"/>
    </row>
    <row r="560">
      <c r="C560" s="43"/>
      <c r="D560" s="43"/>
    </row>
    <row r="561">
      <c r="C561" s="43"/>
      <c r="D561" s="43"/>
    </row>
    <row r="562">
      <c r="C562" s="43"/>
      <c r="D562" s="43"/>
    </row>
    <row r="563">
      <c r="C563" s="43"/>
      <c r="D563" s="43"/>
    </row>
    <row r="564">
      <c r="C564" s="43"/>
      <c r="D564" s="43"/>
    </row>
    <row r="565">
      <c r="C565" s="43"/>
      <c r="D565" s="43"/>
    </row>
    <row r="566">
      <c r="C566" s="43"/>
      <c r="D566" s="43"/>
    </row>
    <row r="567">
      <c r="C567" s="43"/>
      <c r="D567" s="43"/>
    </row>
    <row r="568">
      <c r="C568" s="43"/>
      <c r="D568" s="43"/>
    </row>
    <row r="569">
      <c r="C569" s="43"/>
      <c r="D569" s="43"/>
    </row>
    <row r="570">
      <c r="C570" s="43"/>
      <c r="D570" s="43"/>
    </row>
    <row r="571">
      <c r="C571" s="43"/>
      <c r="D571" s="43"/>
    </row>
    <row r="572">
      <c r="C572" s="43"/>
      <c r="D572" s="43"/>
    </row>
    <row r="573">
      <c r="C573" s="43"/>
      <c r="D573" s="43"/>
    </row>
    <row r="574">
      <c r="C574" s="43"/>
      <c r="D574" s="43"/>
    </row>
    <row r="575">
      <c r="C575" s="43"/>
      <c r="D575" s="43"/>
    </row>
    <row r="576">
      <c r="C576" s="43"/>
      <c r="D576" s="43"/>
    </row>
    <row r="577">
      <c r="C577" s="43"/>
      <c r="D577" s="43"/>
    </row>
    <row r="578">
      <c r="C578" s="43"/>
      <c r="D578" s="43"/>
    </row>
    <row r="579">
      <c r="C579" s="43"/>
      <c r="D579" s="43"/>
    </row>
    <row r="580">
      <c r="C580" s="43"/>
      <c r="D580" s="43"/>
    </row>
    <row r="581">
      <c r="C581" s="43"/>
      <c r="D581" s="43"/>
    </row>
    <row r="582">
      <c r="C582" s="43"/>
      <c r="D582" s="43"/>
    </row>
    <row r="583">
      <c r="C583" s="43"/>
      <c r="D583" s="43"/>
    </row>
    <row r="584">
      <c r="C584" s="43"/>
      <c r="D584" s="43"/>
    </row>
    <row r="585">
      <c r="C585" s="43"/>
      <c r="D585" s="43"/>
    </row>
    <row r="586">
      <c r="C586" s="43"/>
      <c r="D586" s="43"/>
    </row>
    <row r="587">
      <c r="C587" s="43"/>
      <c r="D587" s="43"/>
    </row>
    <row r="588">
      <c r="C588" s="43"/>
      <c r="D588" s="43"/>
    </row>
    <row r="589">
      <c r="C589" s="43"/>
      <c r="D589" s="43"/>
    </row>
    <row r="590">
      <c r="C590" s="43"/>
      <c r="D590" s="43"/>
    </row>
    <row r="591">
      <c r="C591" s="43"/>
      <c r="D591" s="43"/>
    </row>
    <row r="592">
      <c r="C592" s="43"/>
      <c r="D592" s="43"/>
    </row>
    <row r="593">
      <c r="C593" s="43"/>
      <c r="D593" s="43"/>
    </row>
    <row r="594">
      <c r="C594" s="43"/>
      <c r="D594" s="43"/>
    </row>
    <row r="595">
      <c r="C595" s="43"/>
      <c r="D595" s="43"/>
    </row>
    <row r="596">
      <c r="C596" s="43"/>
      <c r="D596" s="43"/>
    </row>
    <row r="597">
      <c r="C597" s="43"/>
      <c r="D597" s="43"/>
    </row>
    <row r="598">
      <c r="C598" s="43"/>
      <c r="D598" s="43"/>
    </row>
    <row r="599">
      <c r="C599" s="43"/>
      <c r="D599" s="43"/>
    </row>
    <row r="600">
      <c r="C600" s="43"/>
      <c r="D600" s="43"/>
    </row>
    <row r="601">
      <c r="C601" s="43"/>
      <c r="D601" s="43"/>
    </row>
    <row r="602">
      <c r="C602" s="43"/>
      <c r="D602" s="43"/>
    </row>
    <row r="603">
      <c r="C603" s="43"/>
      <c r="D603" s="43"/>
    </row>
    <row r="604">
      <c r="C604" s="43"/>
      <c r="D604" s="43"/>
    </row>
    <row r="605">
      <c r="C605" s="43"/>
      <c r="D605" s="43"/>
    </row>
    <row r="606">
      <c r="C606" s="43"/>
      <c r="D606" s="43"/>
    </row>
    <row r="607">
      <c r="C607" s="43"/>
      <c r="D607" s="43"/>
    </row>
    <row r="608">
      <c r="C608" s="43"/>
      <c r="D608" s="43"/>
    </row>
    <row r="609">
      <c r="C609" s="43"/>
      <c r="D609" s="43"/>
    </row>
    <row r="610">
      <c r="C610" s="43"/>
      <c r="D610" s="43"/>
    </row>
    <row r="611">
      <c r="C611" s="43"/>
      <c r="D611" s="43"/>
    </row>
    <row r="612">
      <c r="C612" s="43"/>
      <c r="D612" s="43"/>
    </row>
    <row r="613">
      <c r="C613" s="43"/>
      <c r="D613" s="43"/>
    </row>
    <row r="614">
      <c r="C614" s="43"/>
      <c r="D614" s="43"/>
    </row>
    <row r="615">
      <c r="C615" s="43"/>
      <c r="D615" s="43"/>
    </row>
    <row r="616">
      <c r="C616" s="43"/>
      <c r="D616" s="43"/>
    </row>
    <row r="617">
      <c r="C617" s="43"/>
      <c r="D617" s="43"/>
    </row>
    <row r="618">
      <c r="C618" s="43"/>
      <c r="D618" s="43"/>
    </row>
    <row r="619">
      <c r="C619" s="43"/>
      <c r="D619" s="43"/>
    </row>
    <row r="620">
      <c r="C620" s="43"/>
      <c r="D620" s="43"/>
    </row>
    <row r="621">
      <c r="C621" s="43"/>
      <c r="D621" s="43"/>
    </row>
    <row r="622">
      <c r="C622" s="43"/>
      <c r="D622" s="43"/>
    </row>
    <row r="623">
      <c r="C623" s="43"/>
      <c r="D623" s="43"/>
    </row>
    <row r="624">
      <c r="C624" s="43"/>
      <c r="D624" s="43"/>
    </row>
    <row r="625">
      <c r="C625" s="43"/>
      <c r="D625" s="43"/>
    </row>
    <row r="626">
      <c r="C626" s="43"/>
      <c r="D626" s="43"/>
    </row>
    <row r="627">
      <c r="C627" s="43"/>
      <c r="D627" s="43"/>
    </row>
    <row r="628">
      <c r="C628" s="43"/>
      <c r="D628" s="43"/>
    </row>
    <row r="629">
      <c r="C629" s="43"/>
      <c r="D629" s="43"/>
    </row>
    <row r="630">
      <c r="C630" s="43"/>
      <c r="D630" s="43"/>
    </row>
    <row r="631">
      <c r="C631" s="43"/>
      <c r="D631" s="43"/>
    </row>
    <row r="632">
      <c r="C632" s="43"/>
      <c r="D632" s="43"/>
    </row>
    <row r="633">
      <c r="C633" s="43"/>
      <c r="D633" s="43"/>
    </row>
    <row r="634">
      <c r="C634" s="43"/>
      <c r="D634" s="43"/>
    </row>
    <row r="635">
      <c r="C635" s="43"/>
      <c r="D635" s="43"/>
    </row>
    <row r="636">
      <c r="C636" s="43"/>
      <c r="D636" s="43"/>
    </row>
    <row r="637">
      <c r="C637" s="43"/>
      <c r="D637" s="43"/>
    </row>
    <row r="638">
      <c r="C638" s="43"/>
      <c r="D638" s="43"/>
    </row>
    <row r="639">
      <c r="C639" s="43"/>
      <c r="D639" s="43"/>
    </row>
    <row r="640">
      <c r="C640" s="43"/>
      <c r="D640" s="43"/>
    </row>
    <row r="641">
      <c r="C641" s="43"/>
      <c r="D641" s="43"/>
    </row>
    <row r="642">
      <c r="C642" s="43"/>
      <c r="D642" s="43"/>
    </row>
    <row r="643">
      <c r="C643" s="43"/>
      <c r="D643" s="43"/>
    </row>
    <row r="644">
      <c r="C644" s="43"/>
      <c r="D644" s="43"/>
    </row>
    <row r="645">
      <c r="C645" s="43"/>
      <c r="D645" s="43"/>
    </row>
    <row r="646">
      <c r="C646" s="43"/>
      <c r="D646" s="43"/>
    </row>
    <row r="647">
      <c r="C647" s="43"/>
      <c r="D647" s="43"/>
    </row>
    <row r="648">
      <c r="C648" s="43"/>
      <c r="D648" s="43"/>
    </row>
    <row r="649">
      <c r="C649" s="43"/>
      <c r="D649" s="43"/>
    </row>
    <row r="650">
      <c r="C650" s="43"/>
      <c r="D650" s="43"/>
    </row>
    <row r="651">
      <c r="C651" s="43"/>
      <c r="D651" s="43"/>
    </row>
    <row r="652">
      <c r="C652" s="43"/>
      <c r="D652" s="43"/>
    </row>
    <row r="653">
      <c r="C653" s="43"/>
      <c r="D653" s="43"/>
    </row>
    <row r="654">
      <c r="C654" s="43"/>
      <c r="D654" s="43"/>
    </row>
    <row r="655">
      <c r="C655" s="43"/>
      <c r="D655" s="43"/>
    </row>
    <row r="656">
      <c r="C656" s="43"/>
      <c r="D656" s="43"/>
    </row>
    <row r="657">
      <c r="C657" s="43"/>
      <c r="D657" s="43"/>
    </row>
    <row r="658">
      <c r="C658" s="43"/>
      <c r="D658" s="43"/>
    </row>
    <row r="659">
      <c r="C659" s="43"/>
      <c r="D659" s="43"/>
    </row>
    <row r="660">
      <c r="C660" s="43"/>
      <c r="D660" s="43"/>
    </row>
    <row r="661">
      <c r="C661" s="43"/>
      <c r="D661" s="43"/>
    </row>
    <row r="662">
      <c r="C662" s="43"/>
      <c r="D662" s="43"/>
    </row>
    <row r="663">
      <c r="C663" s="43"/>
      <c r="D663" s="43"/>
    </row>
    <row r="664">
      <c r="C664" s="43"/>
      <c r="D664" s="43"/>
    </row>
    <row r="665">
      <c r="C665" s="43"/>
      <c r="D665" s="43"/>
    </row>
    <row r="666">
      <c r="C666" s="43"/>
      <c r="D666" s="43"/>
    </row>
    <row r="667">
      <c r="C667" s="43"/>
      <c r="D667" s="43"/>
    </row>
    <row r="668">
      <c r="C668" s="43"/>
      <c r="D668" s="43"/>
    </row>
    <row r="669">
      <c r="C669" s="43"/>
      <c r="D669" s="43"/>
    </row>
    <row r="670">
      <c r="C670" s="43"/>
      <c r="D670" s="43"/>
    </row>
    <row r="671">
      <c r="C671" s="43"/>
      <c r="D671" s="43"/>
    </row>
    <row r="672">
      <c r="C672" s="43"/>
      <c r="D672" s="43"/>
    </row>
    <row r="673">
      <c r="C673" s="43"/>
      <c r="D673" s="43"/>
    </row>
    <row r="674">
      <c r="C674" s="43"/>
      <c r="D674" s="43"/>
    </row>
    <row r="675">
      <c r="C675" s="43"/>
      <c r="D675" s="43"/>
    </row>
    <row r="676">
      <c r="C676" s="43"/>
      <c r="D676" s="43"/>
    </row>
    <row r="677">
      <c r="C677" s="43"/>
      <c r="D677" s="43"/>
    </row>
    <row r="678">
      <c r="C678" s="43"/>
      <c r="D678" s="43"/>
    </row>
    <row r="679">
      <c r="C679" s="43"/>
      <c r="D679" s="43"/>
    </row>
    <row r="680">
      <c r="C680" s="43"/>
      <c r="D680" s="43"/>
    </row>
    <row r="681">
      <c r="C681" s="43"/>
      <c r="D681" s="43"/>
    </row>
    <row r="682">
      <c r="C682" s="43"/>
      <c r="D682" s="43"/>
    </row>
    <row r="683">
      <c r="C683" s="43"/>
      <c r="D683" s="43"/>
    </row>
    <row r="684">
      <c r="C684" s="43"/>
      <c r="D684" s="43"/>
    </row>
    <row r="685">
      <c r="C685" s="43"/>
      <c r="D685" s="43"/>
    </row>
    <row r="686">
      <c r="C686" s="43"/>
      <c r="D686" s="43"/>
    </row>
    <row r="687">
      <c r="C687" s="43"/>
      <c r="D687" s="43"/>
    </row>
    <row r="688">
      <c r="C688" s="43"/>
      <c r="D688" s="43"/>
    </row>
    <row r="689">
      <c r="C689" s="43"/>
      <c r="D689" s="43"/>
    </row>
    <row r="690">
      <c r="C690" s="43"/>
      <c r="D690" s="43"/>
    </row>
    <row r="691">
      <c r="C691" s="43"/>
      <c r="D691" s="43"/>
    </row>
    <row r="692">
      <c r="C692" s="43"/>
      <c r="D692" s="43"/>
    </row>
    <row r="693">
      <c r="C693" s="43"/>
      <c r="D693" s="43"/>
    </row>
    <row r="694">
      <c r="C694" s="43"/>
      <c r="D694" s="43"/>
    </row>
    <row r="695">
      <c r="C695" s="43"/>
      <c r="D695" s="43"/>
    </row>
    <row r="696">
      <c r="C696" s="43"/>
      <c r="D696" s="43"/>
    </row>
    <row r="697">
      <c r="C697" s="43"/>
      <c r="D697" s="43"/>
    </row>
    <row r="698">
      <c r="C698" s="43"/>
      <c r="D698" s="43"/>
    </row>
    <row r="699">
      <c r="C699" s="43"/>
      <c r="D699" s="43"/>
    </row>
    <row r="700">
      <c r="C700" s="43"/>
      <c r="D700" s="43"/>
    </row>
    <row r="701">
      <c r="C701" s="43"/>
      <c r="D701" s="43"/>
    </row>
    <row r="702">
      <c r="C702" s="43"/>
      <c r="D702" s="43"/>
    </row>
    <row r="703">
      <c r="C703" s="43"/>
      <c r="D703" s="43"/>
    </row>
    <row r="704">
      <c r="C704" s="43"/>
      <c r="D704" s="43"/>
    </row>
    <row r="705">
      <c r="C705" s="43"/>
      <c r="D705" s="43"/>
    </row>
    <row r="706">
      <c r="C706" s="43"/>
      <c r="D706" s="43"/>
    </row>
    <row r="707">
      <c r="C707" s="43"/>
      <c r="D707" s="43"/>
    </row>
    <row r="708">
      <c r="C708" s="43"/>
      <c r="D708" s="43"/>
    </row>
    <row r="709">
      <c r="C709" s="43"/>
      <c r="D709" s="43"/>
    </row>
    <row r="710">
      <c r="C710" s="43"/>
      <c r="D710" s="43"/>
    </row>
    <row r="711">
      <c r="C711" s="43"/>
      <c r="D711" s="43"/>
    </row>
    <row r="712">
      <c r="C712" s="43"/>
      <c r="D712" s="43"/>
    </row>
    <row r="713">
      <c r="C713" s="43"/>
      <c r="D713" s="43"/>
    </row>
    <row r="714">
      <c r="C714" s="43"/>
      <c r="D714" s="43"/>
    </row>
    <row r="715">
      <c r="C715" s="43"/>
      <c r="D715" s="43"/>
    </row>
    <row r="716">
      <c r="C716" s="43"/>
      <c r="D716" s="43"/>
    </row>
    <row r="717">
      <c r="C717" s="43"/>
      <c r="D717" s="43"/>
    </row>
    <row r="718">
      <c r="C718" s="43"/>
      <c r="D718" s="43"/>
    </row>
    <row r="719">
      <c r="C719" s="43"/>
      <c r="D719" s="43"/>
    </row>
    <row r="720">
      <c r="C720" s="43"/>
      <c r="D720" s="43"/>
    </row>
    <row r="721">
      <c r="C721" s="43"/>
      <c r="D721" s="43"/>
    </row>
    <row r="722">
      <c r="C722" s="43"/>
      <c r="D722" s="43"/>
    </row>
    <row r="723">
      <c r="C723" s="43"/>
      <c r="D723" s="43"/>
    </row>
    <row r="724">
      <c r="C724" s="43"/>
      <c r="D724" s="43"/>
    </row>
    <row r="725">
      <c r="C725" s="43"/>
      <c r="D725" s="43"/>
    </row>
    <row r="726">
      <c r="C726" s="43"/>
      <c r="D726" s="43"/>
    </row>
    <row r="727">
      <c r="C727" s="43"/>
      <c r="D727" s="43"/>
    </row>
    <row r="728">
      <c r="C728" s="43"/>
      <c r="D728" s="43"/>
    </row>
    <row r="729">
      <c r="C729" s="43"/>
      <c r="D729" s="43"/>
    </row>
    <row r="730">
      <c r="C730" s="43"/>
      <c r="D730" s="43"/>
    </row>
    <row r="731">
      <c r="C731" s="43"/>
      <c r="D731" s="43"/>
    </row>
    <row r="732">
      <c r="C732" s="43"/>
      <c r="D732" s="43"/>
    </row>
    <row r="733">
      <c r="C733" s="43"/>
      <c r="D733" s="43"/>
    </row>
    <row r="734">
      <c r="C734" s="43"/>
      <c r="D734" s="43"/>
    </row>
    <row r="735">
      <c r="C735" s="43"/>
      <c r="D735" s="43"/>
    </row>
    <row r="736">
      <c r="C736" s="43"/>
      <c r="D736" s="43"/>
    </row>
    <row r="737">
      <c r="C737" s="43"/>
      <c r="D737" s="43"/>
    </row>
    <row r="738">
      <c r="C738" s="43"/>
      <c r="D738" s="43"/>
    </row>
    <row r="739">
      <c r="C739" s="43"/>
      <c r="D739" s="43"/>
    </row>
    <row r="740">
      <c r="C740" s="43"/>
      <c r="D740" s="43"/>
    </row>
    <row r="741">
      <c r="C741" s="43"/>
      <c r="D741" s="43"/>
    </row>
    <row r="742">
      <c r="C742" s="43"/>
      <c r="D742" s="43"/>
    </row>
    <row r="743">
      <c r="C743" s="43"/>
      <c r="D743" s="43"/>
    </row>
    <row r="744">
      <c r="C744" s="43"/>
      <c r="D744" s="43"/>
    </row>
    <row r="745">
      <c r="C745" s="43"/>
      <c r="D745" s="43"/>
    </row>
    <row r="746">
      <c r="C746" s="43"/>
      <c r="D746" s="43"/>
    </row>
    <row r="747">
      <c r="C747" s="43"/>
      <c r="D747" s="43"/>
    </row>
    <row r="748">
      <c r="C748" s="43"/>
      <c r="D748" s="43"/>
    </row>
    <row r="749">
      <c r="C749" s="43"/>
      <c r="D749" s="43"/>
    </row>
    <row r="750">
      <c r="C750" s="43"/>
      <c r="D750" s="43"/>
    </row>
    <row r="751">
      <c r="C751" s="43"/>
      <c r="D751" s="43"/>
    </row>
    <row r="752">
      <c r="C752" s="43"/>
      <c r="D752" s="43"/>
    </row>
    <row r="753">
      <c r="C753" s="43"/>
      <c r="D753" s="43"/>
    </row>
    <row r="754">
      <c r="C754" s="43"/>
      <c r="D754" s="43"/>
    </row>
    <row r="755">
      <c r="C755" s="43"/>
      <c r="D755" s="43"/>
    </row>
    <row r="756">
      <c r="C756" s="43"/>
      <c r="D756" s="43"/>
    </row>
    <row r="757">
      <c r="C757" s="43"/>
      <c r="D757" s="43"/>
    </row>
    <row r="758">
      <c r="C758" s="43"/>
      <c r="D758" s="43"/>
    </row>
    <row r="759">
      <c r="C759" s="43"/>
      <c r="D759" s="43"/>
    </row>
    <row r="760">
      <c r="C760" s="43"/>
      <c r="D760" s="43"/>
    </row>
    <row r="761">
      <c r="C761" s="43"/>
      <c r="D761" s="43"/>
    </row>
    <row r="762">
      <c r="C762" s="43"/>
      <c r="D762" s="43"/>
    </row>
    <row r="763">
      <c r="C763" s="43"/>
      <c r="D763" s="43"/>
    </row>
    <row r="764">
      <c r="C764" s="43"/>
      <c r="D764" s="43"/>
    </row>
    <row r="765">
      <c r="C765" s="43"/>
      <c r="D765" s="43"/>
    </row>
    <row r="766">
      <c r="C766" s="43"/>
      <c r="D766" s="43"/>
    </row>
    <row r="767">
      <c r="C767" s="43"/>
      <c r="D767" s="43"/>
    </row>
    <row r="768">
      <c r="C768" s="43"/>
      <c r="D768" s="43"/>
    </row>
    <row r="769">
      <c r="C769" s="43"/>
      <c r="D769" s="43"/>
    </row>
    <row r="770">
      <c r="C770" s="43"/>
      <c r="D770" s="43"/>
    </row>
    <row r="771">
      <c r="C771" s="43"/>
      <c r="D771" s="43"/>
    </row>
    <row r="772">
      <c r="C772" s="43"/>
      <c r="D772" s="43"/>
    </row>
    <row r="773">
      <c r="C773" s="43"/>
      <c r="D773" s="43"/>
    </row>
    <row r="774">
      <c r="C774" s="43"/>
      <c r="D774" s="43"/>
    </row>
    <row r="775">
      <c r="C775" s="43"/>
      <c r="D775" s="43"/>
    </row>
    <row r="776">
      <c r="C776" s="43"/>
      <c r="D776" s="43"/>
    </row>
    <row r="777">
      <c r="C777" s="43"/>
      <c r="D777" s="43"/>
    </row>
    <row r="778">
      <c r="C778" s="43"/>
      <c r="D778" s="43"/>
    </row>
    <row r="779">
      <c r="C779" s="43"/>
      <c r="D779" s="43"/>
    </row>
    <row r="780">
      <c r="C780" s="43"/>
      <c r="D780" s="43"/>
    </row>
    <row r="781">
      <c r="C781" s="43"/>
      <c r="D781" s="43"/>
    </row>
    <row r="782">
      <c r="C782" s="43"/>
      <c r="D782" s="43"/>
    </row>
    <row r="783">
      <c r="C783" s="43"/>
      <c r="D783" s="43"/>
    </row>
    <row r="784">
      <c r="C784" s="43"/>
      <c r="D784" s="43"/>
    </row>
    <row r="785">
      <c r="C785" s="43"/>
      <c r="D785" s="43"/>
    </row>
    <row r="786">
      <c r="C786" s="43"/>
      <c r="D786" s="43"/>
    </row>
    <row r="787">
      <c r="C787" s="43"/>
      <c r="D787" s="43"/>
    </row>
    <row r="788">
      <c r="C788" s="43"/>
      <c r="D788" s="43"/>
    </row>
    <row r="789">
      <c r="C789" s="43"/>
      <c r="D789" s="43"/>
    </row>
    <row r="790">
      <c r="C790" s="43"/>
      <c r="D790" s="43"/>
    </row>
    <row r="791">
      <c r="C791" s="43"/>
      <c r="D791" s="43"/>
    </row>
    <row r="792">
      <c r="C792" s="43"/>
      <c r="D792" s="43"/>
    </row>
    <row r="793">
      <c r="C793" s="43"/>
      <c r="D793" s="43"/>
    </row>
    <row r="794">
      <c r="C794" s="43"/>
      <c r="D794" s="43"/>
    </row>
    <row r="795">
      <c r="C795" s="43"/>
      <c r="D795" s="43"/>
    </row>
    <row r="796">
      <c r="C796" s="43"/>
      <c r="D796" s="43"/>
    </row>
    <row r="797">
      <c r="C797" s="43"/>
      <c r="D797" s="43"/>
    </row>
    <row r="798">
      <c r="C798" s="43"/>
      <c r="D798" s="43"/>
    </row>
    <row r="799">
      <c r="C799" s="43"/>
      <c r="D799" s="43"/>
    </row>
    <row r="800">
      <c r="C800" s="43"/>
      <c r="D800" s="43"/>
    </row>
    <row r="801">
      <c r="C801" s="43"/>
      <c r="D801" s="43"/>
    </row>
    <row r="802">
      <c r="C802" s="43"/>
      <c r="D802" s="43"/>
    </row>
    <row r="803">
      <c r="C803" s="43"/>
      <c r="D803" s="43"/>
    </row>
    <row r="804">
      <c r="C804" s="43"/>
      <c r="D804" s="43"/>
    </row>
    <row r="805">
      <c r="C805" s="43"/>
      <c r="D805" s="43"/>
    </row>
    <row r="806">
      <c r="C806" s="43"/>
      <c r="D806" s="43"/>
    </row>
    <row r="807">
      <c r="C807" s="43"/>
      <c r="D807" s="43"/>
    </row>
    <row r="808">
      <c r="C808" s="43"/>
      <c r="D808" s="43"/>
    </row>
    <row r="809">
      <c r="C809" s="43"/>
      <c r="D809" s="43"/>
    </row>
    <row r="810">
      <c r="C810" s="43"/>
      <c r="D810" s="43"/>
    </row>
    <row r="811">
      <c r="C811" s="43"/>
      <c r="D811" s="43"/>
    </row>
    <row r="812">
      <c r="C812" s="43"/>
      <c r="D812" s="43"/>
    </row>
    <row r="813">
      <c r="C813" s="43"/>
      <c r="D813" s="43"/>
    </row>
    <row r="814">
      <c r="C814" s="43"/>
      <c r="D814" s="43"/>
    </row>
    <row r="815">
      <c r="C815" s="43"/>
      <c r="D815" s="43"/>
    </row>
    <row r="816">
      <c r="C816" s="43"/>
      <c r="D816" s="43"/>
    </row>
    <row r="817">
      <c r="C817" s="43"/>
      <c r="D817" s="43"/>
    </row>
    <row r="818">
      <c r="C818" s="43"/>
      <c r="D818" s="43"/>
    </row>
    <row r="819">
      <c r="C819" s="43"/>
      <c r="D819" s="43"/>
    </row>
    <row r="820">
      <c r="C820" s="43"/>
      <c r="D820" s="43"/>
    </row>
    <row r="821">
      <c r="C821" s="43"/>
      <c r="D821" s="43"/>
    </row>
    <row r="822">
      <c r="C822" s="43"/>
      <c r="D822" s="43"/>
    </row>
    <row r="823">
      <c r="C823" s="43"/>
      <c r="D823" s="43"/>
    </row>
    <row r="824">
      <c r="C824" s="43"/>
      <c r="D824" s="43"/>
    </row>
    <row r="825">
      <c r="C825" s="43"/>
      <c r="D825" s="43"/>
    </row>
    <row r="826">
      <c r="C826" s="43"/>
      <c r="D826" s="43"/>
    </row>
    <row r="827">
      <c r="C827" s="43"/>
      <c r="D827" s="43"/>
    </row>
    <row r="828">
      <c r="C828" s="43"/>
      <c r="D828" s="43"/>
    </row>
    <row r="829">
      <c r="C829" s="43"/>
      <c r="D829" s="43"/>
    </row>
    <row r="830">
      <c r="C830" s="43"/>
      <c r="D830" s="43"/>
    </row>
    <row r="831">
      <c r="C831" s="43"/>
      <c r="D831" s="43"/>
    </row>
    <row r="832">
      <c r="C832" s="43"/>
      <c r="D832" s="43"/>
    </row>
    <row r="833">
      <c r="C833" s="43"/>
      <c r="D833" s="43"/>
    </row>
    <row r="834">
      <c r="C834" s="43"/>
      <c r="D834" s="43"/>
    </row>
    <row r="835">
      <c r="C835" s="43"/>
      <c r="D835" s="43"/>
    </row>
    <row r="836">
      <c r="C836" s="43"/>
      <c r="D836" s="43"/>
    </row>
    <row r="837">
      <c r="C837" s="43"/>
      <c r="D837" s="43"/>
    </row>
    <row r="838">
      <c r="C838" s="43"/>
      <c r="D838" s="43"/>
    </row>
    <row r="839">
      <c r="C839" s="43"/>
      <c r="D839" s="43"/>
    </row>
    <row r="840">
      <c r="C840" s="43"/>
      <c r="D840" s="43"/>
    </row>
    <row r="841">
      <c r="C841" s="43"/>
      <c r="D841" s="43"/>
    </row>
    <row r="842">
      <c r="C842" s="43"/>
      <c r="D842" s="43"/>
    </row>
    <row r="843">
      <c r="C843" s="43"/>
      <c r="D843" s="43"/>
    </row>
    <row r="844">
      <c r="C844" s="43"/>
      <c r="D844" s="43"/>
    </row>
    <row r="845">
      <c r="C845" s="43"/>
      <c r="D845" s="43"/>
    </row>
    <row r="846">
      <c r="C846" s="43"/>
      <c r="D846" s="43"/>
    </row>
    <row r="847">
      <c r="C847" s="43"/>
      <c r="D847" s="43"/>
    </row>
    <row r="848">
      <c r="C848" s="43"/>
      <c r="D848" s="43"/>
    </row>
    <row r="849">
      <c r="C849" s="43"/>
      <c r="D849" s="43"/>
    </row>
    <row r="850">
      <c r="C850" s="43"/>
      <c r="D850" s="43"/>
    </row>
    <row r="851">
      <c r="C851" s="43"/>
      <c r="D851" s="43"/>
    </row>
    <row r="852">
      <c r="C852" s="43"/>
      <c r="D852" s="43"/>
    </row>
    <row r="853">
      <c r="C853" s="43"/>
      <c r="D853" s="43"/>
    </row>
    <row r="854">
      <c r="C854" s="43"/>
      <c r="D854" s="43"/>
    </row>
    <row r="855">
      <c r="C855" s="43"/>
      <c r="D855" s="43"/>
    </row>
    <row r="856">
      <c r="C856" s="43"/>
      <c r="D856" s="43"/>
    </row>
    <row r="857">
      <c r="C857" s="43"/>
      <c r="D857" s="43"/>
    </row>
    <row r="858">
      <c r="C858" s="43"/>
      <c r="D858" s="43"/>
    </row>
    <row r="859">
      <c r="C859" s="43"/>
      <c r="D859" s="43"/>
    </row>
    <row r="860">
      <c r="C860" s="43"/>
      <c r="D860" s="43"/>
    </row>
    <row r="861">
      <c r="C861" s="43"/>
      <c r="D861" s="43"/>
    </row>
    <row r="862">
      <c r="C862" s="43"/>
      <c r="D862" s="43"/>
    </row>
    <row r="863">
      <c r="C863" s="43"/>
      <c r="D863" s="43"/>
    </row>
    <row r="864">
      <c r="C864" s="43"/>
      <c r="D864" s="43"/>
    </row>
    <row r="865">
      <c r="C865" s="43"/>
      <c r="D865" s="43"/>
    </row>
    <row r="866">
      <c r="C866" s="43"/>
      <c r="D866" s="43"/>
    </row>
    <row r="867">
      <c r="C867" s="43"/>
      <c r="D867" s="43"/>
    </row>
    <row r="868">
      <c r="C868" s="43"/>
      <c r="D868" s="43"/>
    </row>
    <row r="869">
      <c r="C869" s="43"/>
      <c r="D869" s="43"/>
    </row>
    <row r="870">
      <c r="C870" s="43"/>
      <c r="D870" s="43"/>
    </row>
    <row r="871">
      <c r="C871" s="43"/>
      <c r="D871" s="43"/>
    </row>
    <row r="872">
      <c r="C872" s="43"/>
      <c r="D872" s="43"/>
    </row>
    <row r="873">
      <c r="C873" s="43"/>
      <c r="D873" s="43"/>
    </row>
    <row r="874">
      <c r="C874" s="43"/>
      <c r="D874" s="43"/>
    </row>
    <row r="875">
      <c r="C875" s="43"/>
      <c r="D875" s="43"/>
    </row>
    <row r="876">
      <c r="C876" s="43"/>
      <c r="D876" s="43"/>
    </row>
    <row r="877">
      <c r="C877" s="43"/>
      <c r="D877" s="43"/>
    </row>
    <row r="878">
      <c r="C878" s="43"/>
      <c r="D878" s="43"/>
    </row>
    <row r="879">
      <c r="C879" s="43"/>
      <c r="D879" s="43"/>
    </row>
    <row r="880">
      <c r="C880" s="43"/>
      <c r="D880" s="43"/>
    </row>
    <row r="881">
      <c r="C881" s="43"/>
      <c r="D881" s="43"/>
    </row>
    <row r="882">
      <c r="C882" s="43"/>
      <c r="D882" s="43"/>
    </row>
    <row r="883">
      <c r="C883" s="43"/>
      <c r="D883" s="43"/>
    </row>
    <row r="884">
      <c r="C884" s="43"/>
      <c r="D884" s="43"/>
    </row>
    <row r="885">
      <c r="C885" s="43"/>
      <c r="D885" s="43"/>
    </row>
    <row r="886">
      <c r="C886" s="43"/>
      <c r="D886" s="43"/>
    </row>
    <row r="887">
      <c r="C887" s="43"/>
      <c r="D887" s="43"/>
    </row>
    <row r="888">
      <c r="C888" s="43"/>
      <c r="D888" s="43"/>
    </row>
    <row r="889">
      <c r="C889" s="43"/>
      <c r="D889" s="43"/>
    </row>
    <row r="890">
      <c r="C890" s="43"/>
      <c r="D890" s="43"/>
    </row>
    <row r="891">
      <c r="C891" s="43"/>
      <c r="D891" s="43"/>
    </row>
    <row r="892">
      <c r="C892" s="43"/>
      <c r="D892" s="43"/>
    </row>
    <row r="893">
      <c r="C893" s="43"/>
      <c r="D893" s="43"/>
    </row>
    <row r="894">
      <c r="C894" s="43"/>
      <c r="D894" s="43"/>
    </row>
    <row r="895">
      <c r="C895" s="43"/>
      <c r="D895" s="43"/>
    </row>
    <row r="896">
      <c r="C896" s="43"/>
      <c r="D896" s="43"/>
    </row>
    <row r="897">
      <c r="C897" s="43"/>
      <c r="D897" s="43"/>
    </row>
    <row r="898">
      <c r="C898" s="43"/>
      <c r="D898" s="43"/>
    </row>
    <row r="899">
      <c r="C899" s="43"/>
      <c r="D899" s="43"/>
    </row>
    <row r="900">
      <c r="C900" s="43"/>
      <c r="D900" s="43"/>
    </row>
    <row r="901">
      <c r="C901" s="43"/>
      <c r="D901" s="43"/>
    </row>
    <row r="902">
      <c r="C902" s="43"/>
      <c r="D902" s="43"/>
    </row>
    <row r="903">
      <c r="C903" s="43"/>
      <c r="D903" s="43"/>
    </row>
    <row r="904">
      <c r="C904" s="43"/>
      <c r="D904" s="43"/>
    </row>
    <row r="905">
      <c r="C905" s="43"/>
      <c r="D905" s="43"/>
    </row>
    <row r="906">
      <c r="C906" s="43"/>
      <c r="D906" s="43"/>
    </row>
    <row r="907">
      <c r="C907" s="43"/>
      <c r="D907" s="43"/>
    </row>
    <row r="908">
      <c r="C908" s="43"/>
      <c r="D908" s="43"/>
    </row>
    <row r="909">
      <c r="C909" s="43"/>
      <c r="D909" s="43"/>
    </row>
    <row r="910">
      <c r="C910" s="43"/>
      <c r="D910" s="43"/>
    </row>
    <row r="911">
      <c r="C911" s="43"/>
      <c r="D911" s="43"/>
    </row>
    <row r="912">
      <c r="C912" s="43"/>
      <c r="D912" s="43"/>
    </row>
    <row r="913">
      <c r="C913" s="43"/>
      <c r="D913" s="43"/>
    </row>
    <row r="914">
      <c r="C914" s="43"/>
      <c r="D914" s="43"/>
    </row>
    <row r="915">
      <c r="C915" s="43"/>
      <c r="D915" s="43"/>
    </row>
    <row r="916">
      <c r="C916" s="43"/>
      <c r="D916" s="43"/>
    </row>
    <row r="917">
      <c r="C917" s="43"/>
      <c r="D917" s="43"/>
    </row>
    <row r="918">
      <c r="C918" s="43"/>
      <c r="D918" s="43"/>
    </row>
    <row r="919">
      <c r="C919" s="43"/>
      <c r="D919" s="43"/>
    </row>
    <row r="920">
      <c r="C920" s="43"/>
      <c r="D920" s="43"/>
    </row>
    <row r="921">
      <c r="C921" s="43"/>
      <c r="D921" s="43"/>
    </row>
    <row r="922">
      <c r="C922" s="43"/>
      <c r="D922" s="43"/>
    </row>
    <row r="923">
      <c r="C923" s="43"/>
      <c r="D923" s="43"/>
    </row>
    <row r="924">
      <c r="C924" s="43"/>
      <c r="D924" s="43"/>
    </row>
    <row r="925">
      <c r="C925" s="43"/>
      <c r="D925" s="43"/>
    </row>
    <row r="926">
      <c r="C926" s="43"/>
      <c r="D926" s="43"/>
    </row>
    <row r="927">
      <c r="C927" s="43"/>
      <c r="D927" s="43"/>
    </row>
    <row r="928">
      <c r="C928" s="43"/>
      <c r="D928" s="43"/>
    </row>
    <row r="929">
      <c r="C929" s="43"/>
      <c r="D929" s="43"/>
    </row>
    <row r="930">
      <c r="C930" s="43"/>
      <c r="D930" s="43"/>
    </row>
    <row r="931">
      <c r="C931" s="43"/>
      <c r="D931" s="43"/>
    </row>
    <row r="932">
      <c r="C932" s="43"/>
      <c r="D932" s="43"/>
    </row>
    <row r="933">
      <c r="C933" s="43"/>
      <c r="D933" s="43"/>
    </row>
    <row r="934">
      <c r="C934" s="43"/>
      <c r="D934" s="43"/>
    </row>
    <row r="935">
      <c r="C935" s="43"/>
      <c r="D935" s="43"/>
    </row>
    <row r="936">
      <c r="C936" s="43"/>
      <c r="D936" s="43"/>
    </row>
    <row r="937">
      <c r="C937" s="43"/>
      <c r="D937" s="43"/>
    </row>
    <row r="938">
      <c r="C938" s="43"/>
      <c r="D938" s="43"/>
    </row>
    <row r="939">
      <c r="C939" s="43"/>
      <c r="D939" s="43"/>
    </row>
    <row r="940">
      <c r="C940" s="43"/>
      <c r="D940" s="43"/>
    </row>
    <row r="941">
      <c r="C941" s="43"/>
      <c r="D941" s="43"/>
    </row>
    <row r="942">
      <c r="C942" s="43"/>
      <c r="D942" s="43"/>
    </row>
    <row r="943">
      <c r="C943" s="43"/>
      <c r="D943" s="43"/>
    </row>
    <row r="944">
      <c r="C944" s="43"/>
      <c r="D944" s="43"/>
    </row>
    <row r="945">
      <c r="C945" s="43"/>
      <c r="D945" s="43"/>
    </row>
    <row r="946">
      <c r="C946" s="43"/>
      <c r="D946" s="43"/>
    </row>
    <row r="947">
      <c r="C947" s="43"/>
      <c r="D947" s="43"/>
    </row>
    <row r="948">
      <c r="C948" s="43"/>
      <c r="D948" s="43"/>
    </row>
    <row r="949">
      <c r="C949" s="43"/>
      <c r="D949" s="43"/>
    </row>
    <row r="950">
      <c r="C950" s="43"/>
      <c r="D950" s="43"/>
    </row>
    <row r="951">
      <c r="C951" s="43"/>
      <c r="D951" s="43"/>
    </row>
    <row r="952">
      <c r="C952" s="43"/>
      <c r="D952" s="43"/>
    </row>
    <row r="953">
      <c r="C953" s="43"/>
      <c r="D953" s="43"/>
    </row>
    <row r="954">
      <c r="C954" s="43"/>
      <c r="D954" s="43"/>
    </row>
    <row r="955">
      <c r="C955" s="43"/>
      <c r="D955" s="43"/>
    </row>
    <row r="956">
      <c r="C956" s="43"/>
      <c r="D956" s="43"/>
    </row>
    <row r="957">
      <c r="C957" s="43"/>
      <c r="D957" s="43"/>
    </row>
    <row r="958">
      <c r="C958" s="43"/>
      <c r="D958" s="43"/>
    </row>
    <row r="959">
      <c r="C959" s="43"/>
      <c r="D959" s="43"/>
    </row>
    <row r="960">
      <c r="C960" s="43"/>
      <c r="D960" s="43"/>
    </row>
    <row r="961">
      <c r="C961" s="43"/>
      <c r="D961" s="43"/>
    </row>
    <row r="962">
      <c r="C962" s="43"/>
      <c r="D962" s="43"/>
    </row>
    <row r="963">
      <c r="C963" s="43"/>
      <c r="D963" s="43"/>
    </row>
    <row r="964">
      <c r="C964" s="43"/>
      <c r="D964" s="43"/>
    </row>
    <row r="965">
      <c r="C965" s="43"/>
      <c r="D965" s="43"/>
    </row>
    <row r="966">
      <c r="C966" s="43"/>
      <c r="D966" s="43"/>
    </row>
    <row r="967">
      <c r="C967" s="43"/>
      <c r="D967" s="43"/>
    </row>
    <row r="968">
      <c r="C968" s="43"/>
      <c r="D968" s="43"/>
    </row>
    <row r="969">
      <c r="C969" s="43"/>
      <c r="D969" s="43"/>
    </row>
    <row r="970">
      <c r="C970" s="43"/>
      <c r="D970" s="43"/>
    </row>
    <row r="971">
      <c r="C971" s="43"/>
      <c r="D971" s="43"/>
    </row>
    <row r="972">
      <c r="C972" s="43"/>
      <c r="D972" s="43"/>
    </row>
    <row r="973">
      <c r="C973" s="43"/>
      <c r="D973" s="43"/>
    </row>
    <row r="974">
      <c r="C974" s="43"/>
      <c r="D974" s="43"/>
    </row>
    <row r="975">
      <c r="C975" s="43"/>
      <c r="D975" s="43"/>
    </row>
    <row r="976">
      <c r="C976" s="43"/>
      <c r="D976" s="43"/>
    </row>
    <row r="977">
      <c r="C977" s="43"/>
      <c r="D977" s="43"/>
    </row>
    <row r="978">
      <c r="C978" s="43"/>
      <c r="D978" s="43"/>
    </row>
    <row r="979">
      <c r="C979" s="43"/>
      <c r="D979" s="43"/>
    </row>
    <row r="980">
      <c r="C980" s="43"/>
      <c r="D980" s="43"/>
    </row>
    <row r="981">
      <c r="C981" s="43"/>
      <c r="D981" s="43"/>
    </row>
    <row r="982">
      <c r="C982" s="43"/>
      <c r="D982" s="43"/>
    </row>
    <row r="983">
      <c r="C983" s="43"/>
      <c r="D983" s="43"/>
    </row>
    <row r="984">
      <c r="C984" s="43"/>
      <c r="D984" s="43"/>
    </row>
    <row r="985">
      <c r="C985" s="43"/>
      <c r="D985" s="43"/>
      <c r="E985" s="44"/>
    </row>
    <row r="986">
      <c r="C986" s="43"/>
      <c r="D986" s="43"/>
    </row>
    <row r="987">
      <c r="C987" s="43"/>
      <c r="D987" s="43"/>
    </row>
    <row r="988">
      <c r="C988" s="43"/>
      <c r="D988" s="43"/>
    </row>
    <row r="989">
      <c r="C989" s="43"/>
      <c r="D989" s="43"/>
    </row>
    <row r="990">
      <c r="C990" s="43"/>
      <c r="D990" s="43"/>
    </row>
    <row r="991">
      <c r="C991" s="43"/>
      <c r="D991" s="43"/>
    </row>
    <row r="992">
      <c r="C992" s="43"/>
      <c r="D992" s="43"/>
    </row>
    <row r="993">
      <c r="C993" s="43"/>
      <c r="D993" s="43"/>
    </row>
    <row r="994">
      <c r="C994" s="43"/>
      <c r="D994" s="43"/>
    </row>
    <row r="995">
      <c r="C995" s="43"/>
      <c r="D995" s="43"/>
    </row>
    <row r="996">
      <c r="C996" s="43"/>
      <c r="D996" s="43"/>
    </row>
    <row r="997">
      <c r="C997" s="43"/>
      <c r="D997" s="43"/>
    </row>
    <row r="998">
      <c r="C998" s="43"/>
      <c r="D998" s="43"/>
    </row>
    <row r="999">
      <c r="C999" s="43"/>
      <c r="D999" s="43"/>
    </row>
    <row r="1000">
      <c r="C1000" s="43"/>
      <c r="D1000" s="43"/>
    </row>
    <row r="1001">
      <c r="C1001" s="43"/>
      <c r="D1001" s="43"/>
    </row>
    <row r="1002">
      <c r="C1002" s="43"/>
      <c r="D1002" s="43"/>
    </row>
    <row r="1003">
      <c r="C1003" s="43"/>
      <c r="D1003" s="43"/>
    </row>
    <row r="1004">
      <c r="C1004" s="43"/>
      <c r="D1004" s="43"/>
    </row>
    <row r="1005">
      <c r="C1005" s="43"/>
      <c r="D100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273</v>
      </c>
      <c r="B5" s="5" t="s">
        <v>813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814</v>
      </c>
      <c r="F8" s="20" t="s">
        <v>12</v>
      </c>
      <c r="G8" s="21" t="s">
        <v>815</v>
      </c>
      <c r="H8" s="20" t="s">
        <v>14</v>
      </c>
    </row>
    <row r="9">
      <c r="A9" s="32" t="s">
        <v>122</v>
      </c>
      <c r="B9" s="23" t="s">
        <v>816</v>
      </c>
      <c r="C9" s="33"/>
      <c r="D9" s="90">
        <v>1850.0</v>
      </c>
      <c r="E9" s="26">
        <f t="shared" ref="E9:E56" si="1">D9+400</f>
        <v>2250</v>
      </c>
      <c r="F9" s="26">
        <f t="shared" ref="F9:F56" si="2">E9*3%+E9</f>
        <v>2317.5</v>
      </c>
      <c r="G9" s="26">
        <f t="shared" ref="G9:G56" si="3">E9*4*0.8%*107%+E9*1.5%*107%+E9</f>
        <v>2363.1525</v>
      </c>
      <c r="H9" s="92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22" t="s">
        <v>124</v>
      </c>
      <c r="B10" s="23" t="s">
        <v>152</v>
      </c>
      <c r="C10" s="33"/>
      <c r="D10" s="90">
        <v>2150.0</v>
      </c>
      <c r="E10" s="26">
        <f t="shared" si="1"/>
        <v>2550</v>
      </c>
      <c r="F10" s="26">
        <f t="shared" si="2"/>
        <v>2626.5</v>
      </c>
      <c r="G10" s="26">
        <f t="shared" si="3"/>
        <v>2678.2395</v>
      </c>
      <c r="H10" s="91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279</v>
      </c>
      <c r="C11" s="115"/>
      <c r="D11" s="59">
        <v>2550.0</v>
      </c>
      <c r="E11" s="40">
        <f t="shared" si="1"/>
        <v>2950</v>
      </c>
      <c r="F11" s="40">
        <f t="shared" si="2"/>
        <v>3038.5</v>
      </c>
      <c r="G11" s="40">
        <f t="shared" si="3"/>
        <v>3098.3555</v>
      </c>
      <c r="H11" s="92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817</v>
      </c>
      <c r="C12" s="115"/>
      <c r="D12" s="59">
        <v>3200.0</v>
      </c>
      <c r="E12" s="40">
        <f t="shared" si="1"/>
        <v>3600</v>
      </c>
      <c r="F12" s="40">
        <f t="shared" si="2"/>
        <v>3708</v>
      </c>
      <c r="G12" s="40">
        <f t="shared" si="3"/>
        <v>3781.044</v>
      </c>
      <c r="H12" s="92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48" t="s">
        <v>58</v>
      </c>
      <c r="B13" s="58" t="s">
        <v>818</v>
      </c>
      <c r="C13" s="38"/>
      <c r="D13" s="59">
        <v>3850.0</v>
      </c>
      <c r="E13" s="40">
        <f t="shared" si="1"/>
        <v>4250</v>
      </c>
      <c r="F13" s="40">
        <f t="shared" si="2"/>
        <v>4377.5</v>
      </c>
      <c r="G13" s="40">
        <f t="shared" si="3"/>
        <v>4463.7325</v>
      </c>
      <c r="H13" s="91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58</v>
      </c>
      <c r="B14" s="37" t="s">
        <v>819</v>
      </c>
      <c r="C14" s="117" t="s">
        <v>328</v>
      </c>
      <c r="D14" s="59">
        <v>3700.0</v>
      </c>
      <c r="E14" s="40">
        <f t="shared" si="1"/>
        <v>4100</v>
      </c>
      <c r="F14" s="40">
        <f t="shared" si="2"/>
        <v>4223</v>
      </c>
      <c r="G14" s="40">
        <f t="shared" si="3"/>
        <v>4306.189</v>
      </c>
      <c r="H14" s="92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37" t="s">
        <v>323</v>
      </c>
      <c r="C15" s="38"/>
      <c r="D15" s="59">
        <v>4500.0</v>
      </c>
      <c r="E15" s="40">
        <f t="shared" si="1"/>
        <v>4900</v>
      </c>
      <c r="F15" s="40">
        <f t="shared" si="2"/>
        <v>5047</v>
      </c>
      <c r="G15" s="40">
        <f t="shared" si="3"/>
        <v>5146.421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37" t="s">
        <v>448</v>
      </c>
      <c r="C16" s="62"/>
      <c r="D16" s="59">
        <v>3350.0</v>
      </c>
      <c r="E16" s="40">
        <f t="shared" si="1"/>
        <v>3750</v>
      </c>
      <c r="F16" s="40">
        <f t="shared" si="2"/>
        <v>3862.5</v>
      </c>
      <c r="G16" s="40">
        <f t="shared" si="3"/>
        <v>3938.5875</v>
      </c>
      <c r="H16" s="92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130</v>
      </c>
      <c r="B17" s="37" t="s">
        <v>820</v>
      </c>
      <c r="C17" s="115" t="s">
        <v>328</v>
      </c>
      <c r="D17" s="59">
        <v>4100.0</v>
      </c>
      <c r="E17" s="40">
        <f t="shared" si="1"/>
        <v>4500</v>
      </c>
      <c r="F17" s="40">
        <f t="shared" si="2"/>
        <v>4635</v>
      </c>
      <c r="G17" s="40">
        <f t="shared" si="3"/>
        <v>4726.305</v>
      </c>
      <c r="H17" s="91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130</v>
      </c>
      <c r="B18" s="37" t="s">
        <v>821</v>
      </c>
      <c r="C18" s="117" t="s">
        <v>328</v>
      </c>
      <c r="D18" s="59">
        <v>4750.0</v>
      </c>
      <c r="E18" s="40">
        <f t="shared" si="1"/>
        <v>5150</v>
      </c>
      <c r="F18" s="40">
        <f t="shared" si="2"/>
        <v>5304.5</v>
      </c>
      <c r="G18" s="40">
        <f t="shared" si="3"/>
        <v>5408.9935</v>
      </c>
      <c r="H18" s="92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0" customHeight="1">
      <c r="A19" s="52" t="s">
        <v>60</v>
      </c>
      <c r="B19" s="52" t="s">
        <v>822</v>
      </c>
      <c r="C19" s="36"/>
      <c r="D19" s="61">
        <v>1850.0</v>
      </c>
      <c r="E19" s="40">
        <f t="shared" si="1"/>
        <v>2250</v>
      </c>
      <c r="F19" s="40">
        <f t="shared" si="2"/>
        <v>2317.5</v>
      </c>
      <c r="G19" s="40">
        <f t="shared" si="3"/>
        <v>2363.1525</v>
      </c>
      <c r="H19" s="91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0" customHeight="1">
      <c r="A20" s="52" t="s">
        <v>60</v>
      </c>
      <c r="B20" s="52" t="s">
        <v>132</v>
      </c>
      <c r="C20" s="36"/>
      <c r="D20" s="61">
        <v>2000.0</v>
      </c>
      <c r="E20" s="40">
        <f t="shared" si="1"/>
        <v>2400</v>
      </c>
      <c r="F20" s="40">
        <f t="shared" si="2"/>
        <v>2472</v>
      </c>
      <c r="G20" s="40">
        <f t="shared" si="3"/>
        <v>2520.696</v>
      </c>
      <c r="H20" s="92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0" customHeight="1">
      <c r="A21" s="72" t="s">
        <v>45</v>
      </c>
      <c r="B21" s="72" t="s">
        <v>823</v>
      </c>
      <c r="C21" s="73"/>
      <c r="D21" s="74">
        <v>2450.0</v>
      </c>
      <c r="E21" s="40">
        <f t="shared" si="1"/>
        <v>2850</v>
      </c>
      <c r="F21" s="26">
        <f t="shared" si="2"/>
        <v>2935.5</v>
      </c>
      <c r="G21" s="50">
        <f t="shared" si="3"/>
        <v>2993.3265</v>
      </c>
      <c r="H21" s="92" t="s">
        <v>22</v>
      </c>
    </row>
    <row r="22">
      <c r="A22" s="48" t="s">
        <v>45</v>
      </c>
      <c r="B22" s="52" t="s">
        <v>62</v>
      </c>
      <c r="C22" s="36"/>
      <c r="D22" s="61">
        <v>2550.0</v>
      </c>
      <c r="E22" s="26">
        <f t="shared" si="1"/>
        <v>2950</v>
      </c>
      <c r="F22" s="26">
        <f t="shared" si="2"/>
        <v>3038.5</v>
      </c>
      <c r="G22" s="50">
        <f t="shared" si="3"/>
        <v>3098.3555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2" t="s">
        <v>45</v>
      </c>
      <c r="B23" s="72" t="s">
        <v>326</v>
      </c>
      <c r="C23" s="73"/>
      <c r="D23" s="74">
        <v>3850.0</v>
      </c>
      <c r="E23" s="26">
        <f t="shared" si="1"/>
        <v>4250</v>
      </c>
      <c r="F23" s="26">
        <f t="shared" si="2"/>
        <v>4377.5</v>
      </c>
      <c r="G23" s="50">
        <f t="shared" si="3"/>
        <v>4463.7325</v>
      </c>
      <c r="H23" s="106" t="s">
        <v>31</v>
      </c>
    </row>
    <row r="24">
      <c r="A24" s="72" t="s">
        <v>45</v>
      </c>
      <c r="B24" s="72" t="s">
        <v>327</v>
      </c>
      <c r="C24" s="104" t="s">
        <v>328</v>
      </c>
      <c r="D24" s="74">
        <v>4100.0</v>
      </c>
      <c r="E24" s="26">
        <f t="shared" si="1"/>
        <v>4500</v>
      </c>
      <c r="F24" s="26">
        <f t="shared" si="2"/>
        <v>4635</v>
      </c>
      <c r="G24" s="50">
        <f t="shared" si="3"/>
        <v>4726.305</v>
      </c>
      <c r="H24" s="92" t="s">
        <v>22</v>
      </c>
    </row>
    <row r="25">
      <c r="A25" s="32" t="s">
        <v>104</v>
      </c>
      <c r="B25" s="23" t="s">
        <v>824</v>
      </c>
      <c r="C25" s="33"/>
      <c r="D25" s="90">
        <v>2200.0</v>
      </c>
      <c r="E25" s="26">
        <f t="shared" si="1"/>
        <v>2600</v>
      </c>
      <c r="F25" s="26">
        <f t="shared" si="2"/>
        <v>2678</v>
      </c>
      <c r="G25" s="26">
        <f t="shared" si="3"/>
        <v>2730.754</v>
      </c>
      <c r="H25" s="51" t="s">
        <v>22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32" t="s">
        <v>104</v>
      </c>
      <c r="B26" s="23" t="s">
        <v>825</v>
      </c>
      <c r="C26" s="33"/>
      <c r="D26" s="90">
        <v>2200.0</v>
      </c>
      <c r="E26" s="26">
        <f t="shared" si="1"/>
        <v>2600</v>
      </c>
      <c r="F26" s="26">
        <f t="shared" si="2"/>
        <v>2678</v>
      </c>
      <c r="G26" s="26">
        <f t="shared" si="3"/>
        <v>2730.754</v>
      </c>
      <c r="H26" s="92" t="s">
        <v>22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282</v>
      </c>
      <c r="B27" s="37" t="s">
        <v>306</v>
      </c>
      <c r="C27" s="58"/>
      <c r="D27" s="59">
        <v>1800.0</v>
      </c>
      <c r="E27" s="40">
        <f t="shared" si="1"/>
        <v>2200</v>
      </c>
      <c r="F27" s="40">
        <f t="shared" si="2"/>
        <v>2266</v>
      </c>
      <c r="G27" s="40">
        <f t="shared" si="3"/>
        <v>2310.638</v>
      </c>
      <c r="H27" s="92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2" t="s">
        <v>282</v>
      </c>
      <c r="B28" s="23" t="s">
        <v>698</v>
      </c>
      <c r="C28" s="24"/>
      <c r="D28" s="90">
        <v>3050.0</v>
      </c>
      <c r="E28" s="26">
        <f t="shared" si="1"/>
        <v>3450</v>
      </c>
      <c r="F28" s="26">
        <f t="shared" si="2"/>
        <v>3553.5</v>
      </c>
      <c r="G28" s="26">
        <f t="shared" si="3"/>
        <v>3623.5005</v>
      </c>
      <c r="H28" s="51" t="s">
        <v>22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22" t="s">
        <v>329</v>
      </c>
      <c r="B29" s="23" t="s">
        <v>330</v>
      </c>
      <c r="C29" s="24"/>
      <c r="D29" s="90">
        <v>3350.0</v>
      </c>
      <c r="E29" s="26">
        <f t="shared" si="1"/>
        <v>3750</v>
      </c>
      <c r="F29" s="26">
        <f t="shared" si="2"/>
        <v>3862.5</v>
      </c>
      <c r="G29" s="26">
        <f t="shared" si="3"/>
        <v>3938.5875</v>
      </c>
      <c r="H29" s="60" t="s">
        <v>31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2" t="s">
        <v>174</v>
      </c>
      <c r="B30" s="23" t="s">
        <v>175</v>
      </c>
      <c r="C30" s="42"/>
      <c r="D30" s="155">
        <v>2850.0</v>
      </c>
      <c r="E30" s="26">
        <f t="shared" si="1"/>
        <v>3250</v>
      </c>
      <c r="F30" s="26">
        <f t="shared" si="2"/>
        <v>3347.5</v>
      </c>
      <c r="G30" s="26">
        <f t="shared" si="3"/>
        <v>3413.4425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35" t="s">
        <v>63</v>
      </c>
      <c r="B31" s="23" t="s">
        <v>113</v>
      </c>
      <c r="C31" s="42"/>
      <c r="D31" s="90">
        <v>2000.0</v>
      </c>
      <c r="E31" s="26">
        <f t="shared" si="1"/>
        <v>2400</v>
      </c>
      <c r="F31" s="26">
        <f t="shared" si="2"/>
        <v>2472</v>
      </c>
      <c r="G31" s="26">
        <f t="shared" si="3"/>
        <v>2520.696</v>
      </c>
      <c r="H31" s="92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35" t="s">
        <v>63</v>
      </c>
      <c r="B32" s="34" t="s">
        <v>134</v>
      </c>
      <c r="C32" s="42"/>
      <c r="D32" s="90">
        <v>1950.0</v>
      </c>
      <c r="E32" s="26">
        <f t="shared" si="1"/>
        <v>2350</v>
      </c>
      <c r="F32" s="26">
        <f t="shared" si="2"/>
        <v>2420.5</v>
      </c>
      <c r="G32" s="26">
        <f t="shared" si="3"/>
        <v>2468.1815</v>
      </c>
      <c r="H32" s="91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35" t="s">
        <v>63</v>
      </c>
      <c r="B33" s="23" t="s">
        <v>134</v>
      </c>
      <c r="C33" s="33"/>
      <c r="D33" s="90">
        <v>2250.0</v>
      </c>
      <c r="E33" s="26">
        <f t="shared" si="1"/>
        <v>2650</v>
      </c>
      <c r="F33" s="26">
        <f t="shared" si="2"/>
        <v>2729.5</v>
      </c>
      <c r="G33" s="26">
        <f t="shared" si="3"/>
        <v>2783.2685</v>
      </c>
      <c r="H33" s="92" t="s">
        <v>22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idden="1">
      <c r="A34" s="35" t="s">
        <v>63</v>
      </c>
      <c r="B34" s="23" t="s">
        <v>826</v>
      </c>
      <c r="C34" s="33"/>
      <c r="D34" s="90">
        <v>1800.0</v>
      </c>
      <c r="E34" s="26">
        <f t="shared" si="1"/>
        <v>2200</v>
      </c>
      <c r="F34" s="26">
        <f t="shared" si="2"/>
        <v>2266</v>
      </c>
      <c r="G34" s="26">
        <f t="shared" si="3"/>
        <v>2310.638</v>
      </c>
      <c r="H34" s="60" t="s">
        <v>827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35" t="s">
        <v>63</v>
      </c>
      <c r="B35" s="156" t="s">
        <v>308</v>
      </c>
      <c r="C35" s="131" t="s">
        <v>309</v>
      </c>
      <c r="D35" s="90">
        <v>2350.0</v>
      </c>
      <c r="E35" s="26">
        <f t="shared" si="1"/>
        <v>2750</v>
      </c>
      <c r="F35" s="26">
        <f t="shared" si="2"/>
        <v>2832.5</v>
      </c>
      <c r="G35" s="26">
        <f t="shared" si="3"/>
        <v>2888.2975</v>
      </c>
      <c r="H35" s="51" t="s">
        <v>22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2" t="s">
        <v>137</v>
      </c>
      <c r="B36" s="23" t="s">
        <v>828</v>
      </c>
      <c r="C36" s="34"/>
      <c r="D36" s="90">
        <v>2150.0</v>
      </c>
      <c r="E36" s="26">
        <f t="shared" si="1"/>
        <v>2550</v>
      </c>
      <c r="F36" s="26">
        <f t="shared" si="2"/>
        <v>2626.5</v>
      </c>
      <c r="G36" s="26">
        <f t="shared" si="3"/>
        <v>2678.2395</v>
      </c>
      <c r="H36" s="92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2" t="s">
        <v>135</v>
      </c>
      <c r="B37" s="23" t="s">
        <v>136</v>
      </c>
      <c r="C37" s="34"/>
      <c r="D37" s="90">
        <v>2250.0</v>
      </c>
      <c r="E37" s="26">
        <f t="shared" si="1"/>
        <v>2650</v>
      </c>
      <c r="F37" s="26">
        <f t="shared" si="2"/>
        <v>2729.5</v>
      </c>
      <c r="G37" s="26">
        <f t="shared" si="3"/>
        <v>2783.2685</v>
      </c>
      <c r="H37" s="92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32" t="s">
        <v>20</v>
      </c>
      <c r="B38" s="34" t="s">
        <v>21</v>
      </c>
      <c r="C38" s="24"/>
      <c r="D38" s="93">
        <v>1750.0</v>
      </c>
      <c r="E38" s="26">
        <f t="shared" si="1"/>
        <v>2150</v>
      </c>
      <c r="F38" s="26">
        <f t="shared" si="2"/>
        <v>2214.5</v>
      </c>
      <c r="G38" s="26">
        <f t="shared" si="3"/>
        <v>2258.1235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20</v>
      </c>
      <c r="B39" s="58" t="s">
        <v>402</v>
      </c>
      <c r="C39" s="115"/>
      <c r="D39" s="118">
        <v>1700.0</v>
      </c>
      <c r="E39" s="26">
        <f t="shared" si="1"/>
        <v>2100</v>
      </c>
      <c r="F39" s="26">
        <f t="shared" si="2"/>
        <v>2163</v>
      </c>
      <c r="G39" s="40">
        <f t="shared" si="3"/>
        <v>2205.609</v>
      </c>
      <c r="H39" s="51" t="s">
        <v>22</v>
      </c>
      <c r="J39" s="29"/>
      <c r="K39" s="30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32" t="s">
        <v>20</v>
      </c>
      <c r="B40" s="23" t="s">
        <v>829</v>
      </c>
      <c r="C40" s="33"/>
      <c r="D40" s="90">
        <v>1750.0</v>
      </c>
      <c r="E40" s="26">
        <f t="shared" si="1"/>
        <v>2150</v>
      </c>
      <c r="F40" s="26">
        <f t="shared" si="2"/>
        <v>2214.5</v>
      </c>
      <c r="G40" s="26">
        <f t="shared" si="3"/>
        <v>2258.1235</v>
      </c>
      <c r="H40" s="92" t="s">
        <v>22</v>
      </c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32" t="s">
        <v>35</v>
      </c>
      <c r="B41" s="23" t="s">
        <v>399</v>
      </c>
      <c r="C41" s="34"/>
      <c r="D41" s="90">
        <v>2050.0</v>
      </c>
      <c r="E41" s="26">
        <f t="shared" si="1"/>
        <v>2450</v>
      </c>
      <c r="F41" s="26">
        <f t="shared" si="2"/>
        <v>2523.5</v>
      </c>
      <c r="G41" s="26">
        <f t="shared" si="3"/>
        <v>2573.2105</v>
      </c>
      <c r="H41" s="92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32" t="s">
        <v>35</v>
      </c>
      <c r="B42" s="23" t="s">
        <v>791</v>
      </c>
      <c r="C42" s="24"/>
      <c r="D42" s="90">
        <v>2000.0</v>
      </c>
      <c r="E42" s="26">
        <f t="shared" si="1"/>
        <v>2400</v>
      </c>
      <c r="F42" s="26">
        <f t="shared" si="2"/>
        <v>2472</v>
      </c>
      <c r="G42" s="26">
        <f t="shared" si="3"/>
        <v>2520.696</v>
      </c>
      <c r="H42" s="92" t="s">
        <v>22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32" t="s">
        <v>35</v>
      </c>
      <c r="B43" s="23" t="s">
        <v>673</v>
      </c>
      <c r="C43" s="131" t="s">
        <v>309</v>
      </c>
      <c r="D43" s="90">
        <v>2500.0</v>
      </c>
      <c r="E43" s="26">
        <f t="shared" si="1"/>
        <v>2900</v>
      </c>
      <c r="F43" s="26">
        <f t="shared" si="2"/>
        <v>2987</v>
      </c>
      <c r="G43" s="26">
        <f t="shared" si="3"/>
        <v>3045.841</v>
      </c>
      <c r="H43" s="92" t="s">
        <v>22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2" t="s">
        <v>65</v>
      </c>
      <c r="B44" s="23" t="s">
        <v>66</v>
      </c>
      <c r="C44" s="42"/>
      <c r="D44" s="90">
        <v>2150.0</v>
      </c>
      <c r="E44" s="26">
        <f t="shared" si="1"/>
        <v>2550</v>
      </c>
      <c r="F44" s="26">
        <f t="shared" si="2"/>
        <v>2626.5</v>
      </c>
      <c r="G44" s="26">
        <f t="shared" si="3"/>
        <v>2678.2395</v>
      </c>
      <c r="H44" s="92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22" t="s">
        <v>67</v>
      </c>
      <c r="B45" s="23" t="s">
        <v>142</v>
      </c>
      <c r="C45" s="42"/>
      <c r="D45" s="90">
        <v>1400.0</v>
      </c>
      <c r="E45" s="26">
        <f t="shared" si="1"/>
        <v>1800</v>
      </c>
      <c r="F45" s="26">
        <f t="shared" si="2"/>
        <v>1854</v>
      </c>
      <c r="G45" s="26">
        <f t="shared" si="3"/>
        <v>1890.522</v>
      </c>
      <c r="H45" s="92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22" t="s">
        <v>67</v>
      </c>
      <c r="B46" s="23" t="s">
        <v>68</v>
      </c>
      <c r="C46" s="42"/>
      <c r="D46" s="90">
        <v>1400.0</v>
      </c>
      <c r="E46" s="26">
        <f t="shared" si="1"/>
        <v>1800</v>
      </c>
      <c r="F46" s="26">
        <f t="shared" si="2"/>
        <v>1854</v>
      </c>
      <c r="G46" s="26">
        <f t="shared" si="3"/>
        <v>1890.522</v>
      </c>
      <c r="H46" s="92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2" t="s">
        <v>69</v>
      </c>
      <c r="B47" s="23" t="s">
        <v>180</v>
      </c>
      <c r="C47" s="42"/>
      <c r="D47" s="90">
        <v>1600.0</v>
      </c>
      <c r="E47" s="26">
        <f t="shared" si="1"/>
        <v>2000</v>
      </c>
      <c r="F47" s="26">
        <f t="shared" si="2"/>
        <v>2060</v>
      </c>
      <c r="G47" s="26">
        <f t="shared" si="3"/>
        <v>2100.58</v>
      </c>
      <c r="H47" s="92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22" t="s">
        <v>474</v>
      </c>
      <c r="B48" s="23" t="s">
        <v>475</v>
      </c>
      <c r="C48" s="24"/>
      <c r="D48" s="90">
        <v>1850.0</v>
      </c>
      <c r="E48" s="26">
        <f t="shared" si="1"/>
        <v>2250</v>
      </c>
      <c r="F48" s="26">
        <f t="shared" si="2"/>
        <v>2317.5</v>
      </c>
      <c r="G48" s="26">
        <f t="shared" si="3"/>
        <v>2363.1525</v>
      </c>
      <c r="H48" s="136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idden="1">
      <c r="A49" s="22" t="s">
        <v>211</v>
      </c>
      <c r="B49" s="23" t="s">
        <v>438</v>
      </c>
      <c r="C49" s="131" t="s">
        <v>309</v>
      </c>
      <c r="D49" s="90">
        <v>1650.0</v>
      </c>
      <c r="E49" s="26">
        <f t="shared" si="1"/>
        <v>2050</v>
      </c>
      <c r="F49" s="26">
        <f t="shared" si="2"/>
        <v>2111.5</v>
      </c>
      <c r="G49" s="26">
        <f t="shared" si="3"/>
        <v>2153.0945</v>
      </c>
      <c r="H49" s="92" t="s">
        <v>22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idden="1">
      <c r="A50" s="22" t="s">
        <v>37</v>
      </c>
      <c r="B50" s="23" t="s">
        <v>314</v>
      </c>
      <c r="C50" s="42"/>
      <c r="D50" s="90">
        <v>2050.0</v>
      </c>
      <c r="E50" s="26">
        <f t="shared" si="1"/>
        <v>2450</v>
      </c>
      <c r="F50" s="26">
        <f t="shared" si="2"/>
        <v>2523.5</v>
      </c>
      <c r="G50" s="26">
        <f t="shared" si="3"/>
        <v>2573.2105</v>
      </c>
      <c r="H50" s="132" t="s">
        <v>31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idden="1">
      <c r="A51" s="22" t="s">
        <v>144</v>
      </c>
      <c r="B51" s="23" t="s">
        <v>674</v>
      </c>
      <c r="C51" s="42"/>
      <c r="D51" s="90">
        <v>1800.0</v>
      </c>
      <c r="E51" s="26">
        <f t="shared" si="1"/>
        <v>2200</v>
      </c>
      <c r="F51" s="26">
        <f t="shared" si="2"/>
        <v>2266</v>
      </c>
      <c r="G51" s="26">
        <f t="shared" si="3"/>
        <v>2310.638</v>
      </c>
      <c r="H51" s="136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idden="1">
      <c r="A52" s="22" t="s">
        <v>25</v>
      </c>
      <c r="B52" s="23" t="s">
        <v>53</v>
      </c>
      <c r="C52" s="33"/>
      <c r="D52" s="90">
        <v>1550.0</v>
      </c>
      <c r="E52" s="26">
        <f t="shared" si="1"/>
        <v>1950</v>
      </c>
      <c r="F52" s="26">
        <f t="shared" si="2"/>
        <v>2008.5</v>
      </c>
      <c r="G52" s="26">
        <f t="shared" si="3"/>
        <v>2048.0655</v>
      </c>
      <c r="H52" s="92" t="s">
        <v>22</v>
      </c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2" t="s">
        <v>25</v>
      </c>
      <c r="B53" s="23" t="s">
        <v>435</v>
      </c>
      <c r="C53" s="33"/>
      <c r="D53" s="90">
        <v>1600.0</v>
      </c>
      <c r="E53" s="26">
        <f t="shared" si="1"/>
        <v>2000</v>
      </c>
      <c r="F53" s="26">
        <f t="shared" si="2"/>
        <v>2060</v>
      </c>
      <c r="G53" s="26">
        <f t="shared" si="3"/>
        <v>2100.58</v>
      </c>
      <c r="H53" s="92" t="s">
        <v>22</v>
      </c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idden="1">
      <c r="A54" s="22" t="s">
        <v>115</v>
      </c>
      <c r="B54" s="23" t="s">
        <v>116</v>
      </c>
      <c r="C54" s="33"/>
      <c r="D54" s="90">
        <v>1700.0</v>
      </c>
      <c r="E54" s="26">
        <f t="shared" si="1"/>
        <v>2100</v>
      </c>
      <c r="F54" s="26">
        <f t="shared" si="2"/>
        <v>2163</v>
      </c>
      <c r="G54" s="26">
        <f t="shared" si="3"/>
        <v>2205.609</v>
      </c>
      <c r="H54" s="92" t="s">
        <v>22</v>
      </c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2" t="s">
        <v>146</v>
      </c>
      <c r="B55" s="23" t="s">
        <v>147</v>
      </c>
      <c r="C55" s="42"/>
      <c r="D55" s="90">
        <v>1500.0</v>
      </c>
      <c r="E55" s="26">
        <f t="shared" si="1"/>
        <v>1900</v>
      </c>
      <c r="F55" s="26">
        <f t="shared" si="2"/>
        <v>1957</v>
      </c>
      <c r="G55" s="26">
        <f t="shared" si="3"/>
        <v>1995.551</v>
      </c>
      <c r="H55" s="92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2" t="s">
        <v>107</v>
      </c>
      <c r="B56" s="23" t="s">
        <v>108</v>
      </c>
      <c r="C56" s="42"/>
      <c r="D56" s="90">
        <v>1450.0</v>
      </c>
      <c r="E56" s="26">
        <f t="shared" si="1"/>
        <v>1850</v>
      </c>
      <c r="F56" s="26">
        <f t="shared" si="2"/>
        <v>1905.5</v>
      </c>
      <c r="G56" s="26">
        <f t="shared" si="3"/>
        <v>1943.0365</v>
      </c>
      <c r="H56" s="92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C57" s="43"/>
      <c r="D57" s="54"/>
      <c r="E57" s="44"/>
      <c r="F57" s="45"/>
      <c r="G57" s="45"/>
      <c r="H57" s="46"/>
    </row>
    <row r="58">
      <c r="C58" s="148"/>
      <c r="D58" s="66"/>
      <c r="E58" s="44"/>
      <c r="F58" s="45"/>
      <c r="G58" s="45"/>
      <c r="H58" s="46"/>
    </row>
    <row r="59">
      <c r="C59" s="148"/>
      <c r="D59" s="66"/>
      <c r="E59" s="44"/>
      <c r="F59" s="45"/>
      <c r="G59" s="45"/>
      <c r="H59" s="46"/>
    </row>
    <row r="60">
      <c r="C60" s="148"/>
      <c r="D60" s="66"/>
      <c r="E60" s="44"/>
      <c r="F60" s="45"/>
      <c r="G60" s="45"/>
      <c r="H60" s="46"/>
    </row>
    <row r="61">
      <c r="C61" s="148"/>
      <c r="D61" s="66"/>
      <c r="E61" s="44"/>
      <c r="F61" s="45"/>
      <c r="G61" s="45"/>
      <c r="H61" s="46"/>
    </row>
    <row r="62">
      <c r="C62" s="148"/>
      <c r="D62" s="66"/>
      <c r="E62" s="44"/>
      <c r="F62" s="45"/>
      <c r="G62" s="45"/>
      <c r="H62" s="46"/>
    </row>
    <row r="63">
      <c r="C63" s="148"/>
      <c r="D63" s="66"/>
      <c r="E63" s="44"/>
      <c r="F63" s="45"/>
      <c r="G63" s="45"/>
      <c r="H63" s="46"/>
    </row>
    <row r="64">
      <c r="C64" s="148"/>
      <c r="D64" s="66"/>
      <c r="E64" s="44"/>
      <c r="F64" s="45"/>
      <c r="G64" s="45"/>
      <c r="H64" s="46"/>
    </row>
    <row r="65">
      <c r="C65" s="148"/>
      <c r="D65" s="66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148"/>
      <c r="D67" s="66"/>
      <c r="E67" s="44"/>
      <c r="F67" s="45"/>
      <c r="G67" s="45"/>
      <c r="H67" s="46"/>
    </row>
    <row r="68">
      <c r="C68" s="148"/>
      <c r="D68" s="66"/>
      <c r="E68" s="44"/>
      <c r="F68" s="45"/>
      <c r="G68" s="45"/>
      <c r="H68" s="46"/>
    </row>
    <row r="69">
      <c r="C69" s="148"/>
      <c r="D69" s="66"/>
      <c r="E69" s="44"/>
      <c r="F69" s="45"/>
      <c r="G69" s="45"/>
      <c r="H69" s="46"/>
    </row>
    <row r="70">
      <c r="C70" s="148"/>
      <c r="D70" s="66"/>
      <c r="E70" s="44"/>
      <c r="F70" s="45"/>
      <c r="G70" s="45"/>
      <c r="H70" s="46"/>
    </row>
    <row r="71">
      <c r="C71" s="148"/>
      <c r="D71" s="66"/>
      <c r="E71" s="44"/>
      <c r="F71" s="45"/>
      <c r="G71" s="45"/>
      <c r="H71" s="46"/>
    </row>
    <row r="72">
      <c r="C72" s="148"/>
      <c r="D72" s="66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148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  <c r="E989" s="44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690</v>
      </c>
      <c r="B5" s="5" t="s">
        <v>830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831</v>
      </c>
      <c r="F8" s="20" t="s">
        <v>12</v>
      </c>
      <c r="G8" s="21" t="s">
        <v>832</v>
      </c>
      <c r="H8" s="20" t="s">
        <v>14</v>
      </c>
    </row>
    <row r="9">
      <c r="A9" s="32" t="s">
        <v>58</v>
      </c>
      <c r="B9" s="23" t="s">
        <v>833</v>
      </c>
      <c r="C9" s="131" t="s">
        <v>504</v>
      </c>
      <c r="D9" s="90">
        <v>2650.0</v>
      </c>
      <c r="E9" s="26">
        <f t="shared" ref="E9:E49" si="1">D9+400</f>
        <v>3050</v>
      </c>
      <c r="F9" s="26">
        <f t="shared" ref="F9:F49" si="2">E9*3%+E9</f>
        <v>3141.5</v>
      </c>
      <c r="G9" s="26">
        <f t="shared" ref="G9:G49" si="3">E9*4*0.8%*107%+E9*1.5%*107%+E9</f>
        <v>3203.3845</v>
      </c>
      <c r="H9" s="51" t="s">
        <v>22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58</v>
      </c>
      <c r="B10" s="23" t="s">
        <v>620</v>
      </c>
      <c r="C10" s="131" t="s">
        <v>507</v>
      </c>
      <c r="D10" s="90">
        <v>3650.0</v>
      </c>
      <c r="E10" s="26">
        <f t="shared" si="1"/>
        <v>4050</v>
      </c>
      <c r="F10" s="26">
        <f t="shared" si="2"/>
        <v>4171.5</v>
      </c>
      <c r="G10" s="26">
        <f t="shared" si="3"/>
        <v>4253.6745</v>
      </c>
      <c r="H10" s="51" t="s">
        <v>22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130</v>
      </c>
      <c r="B11" s="23" t="s">
        <v>505</v>
      </c>
      <c r="C11" s="131" t="s">
        <v>504</v>
      </c>
      <c r="D11" s="90">
        <v>2850.0</v>
      </c>
      <c r="E11" s="26">
        <f t="shared" si="1"/>
        <v>3250</v>
      </c>
      <c r="F11" s="26">
        <f t="shared" si="2"/>
        <v>3347.5</v>
      </c>
      <c r="G11" s="26">
        <f t="shared" si="3"/>
        <v>3413.4425</v>
      </c>
      <c r="H11" s="51" t="s">
        <v>22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130</v>
      </c>
      <c r="B12" s="23" t="s">
        <v>834</v>
      </c>
      <c r="C12" s="24" t="s">
        <v>507</v>
      </c>
      <c r="D12" s="90">
        <v>4050.0</v>
      </c>
      <c r="E12" s="26">
        <f t="shared" si="1"/>
        <v>4450</v>
      </c>
      <c r="F12" s="26">
        <f t="shared" si="2"/>
        <v>4583.5</v>
      </c>
      <c r="G12" s="26">
        <f t="shared" si="3"/>
        <v>4673.7905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45</v>
      </c>
      <c r="B13" s="23" t="s">
        <v>835</v>
      </c>
      <c r="C13" s="131" t="s">
        <v>504</v>
      </c>
      <c r="D13" s="90">
        <v>2500.0</v>
      </c>
      <c r="E13" s="26">
        <f t="shared" si="1"/>
        <v>2900</v>
      </c>
      <c r="F13" s="26">
        <f t="shared" si="2"/>
        <v>2987</v>
      </c>
      <c r="G13" s="26">
        <f t="shared" si="3"/>
        <v>3045.841</v>
      </c>
      <c r="H13" s="51" t="s">
        <v>22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37" t="s">
        <v>836</v>
      </c>
      <c r="C14" s="117" t="s">
        <v>507</v>
      </c>
      <c r="D14" s="59">
        <v>3450.0</v>
      </c>
      <c r="E14" s="26">
        <f t="shared" si="1"/>
        <v>3850</v>
      </c>
      <c r="F14" s="40">
        <f t="shared" si="2"/>
        <v>3965.5</v>
      </c>
      <c r="G14" s="40">
        <f t="shared" si="3"/>
        <v>4043.6165</v>
      </c>
      <c r="H14" s="51" t="s">
        <v>22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32" t="s">
        <v>45</v>
      </c>
      <c r="B15" s="23" t="s">
        <v>837</v>
      </c>
      <c r="C15" s="24" t="s">
        <v>512</v>
      </c>
      <c r="D15" s="90">
        <v>3650.0</v>
      </c>
      <c r="E15" s="26">
        <f t="shared" si="1"/>
        <v>4050</v>
      </c>
      <c r="F15" s="26">
        <f t="shared" si="2"/>
        <v>4171.5</v>
      </c>
      <c r="G15" s="26">
        <f t="shared" si="3"/>
        <v>4253.6745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32" t="s">
        <v>45</v>
      </c>
      <c r="B16" s="23" t="s">
        <v>838</v>
      </c>
      <c r="C16" s="131" t="s">
        <v>512</v>
      </c>
      <c r="D16" s="90">
        <v>2400.0</v>
      </c>
      <c r="E16" s="26">
        <f t="shared" si="1"/>
        <v>2800</v>
      </c>
      <c r="F16" s="26">
        <f t="shared" si="2"/>
        <v>2884</v>
      </c>
      <c r="G16" s="26">
        <f t="shared" si="3"/>
        <v>2940.812</v>
      </c>
      <c r="H16" s="60" t="s">
        <v>786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32" t="s">
        <v>45</v>
      </c>
      <c r="B17" s="23" t="s">
        <v>839</v>
      </c>
      <c r="C17" s="131" t="s">
        <v>512</v>
      </c>
      <c r="D17" s="90">
        <v>3650.0</v>
      </c>
      <c r="E17" s="26">
        <f t="shared" si="1"/>
        <v>4050</v>
      </c>
      <c r="F17" s="26">
        <f t="shared" si="2"/>
        <v>4171.5</v>
      </c>
      <c r="G17" s="26">
        <f t="shared" si="3"/>
        <v>4253.6745</v>
      </c>
      <c r="H17" s="51" t="s">
        <v>22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45</v>
      </c>
      <c r="B18" s="37" t="s">
        <v>326</v>
      </c>
      <c r="C18" s="117" t="s">
        <v>507</v>
      </c>
      <c r="D18" s="59">
        <v>3800.0</v>
      </c>
      <c r="E18" s="26">
        <f t="shared" si="1"/>
        <v>4200</v>
      </c>
      <c r="F18" s="40">
        <f t="shared" si="2"/>
        <v>4326</v>
      </c>
      <c r="G18" s="40">
        <f t="shared" si="3"/>
        <v>4411.218</v>
      </c>
      <c r="H18" s="51" t="s">
        <v>22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22" t="s">
        <v>329</v>
      </c>
      <c r="B19" s="23" t="s">
        <v>330</v>
      </c>
      <c r="C19" s="131" t="s">
        <v>507</v>
      </c>
      <c r="D19" s="90">
        <v>3600.0</v>
      </c>
      <c r="E19" s="26">
        <f t="shared" si="1"/>
        <v>4000</v>
      </c>
      <c r="F19" s="26">
        <f t="shared" si="2"/>
        <v>4120</v>
      </c>
      <c r="G19" s="26">
        <f t="shared" si="3"/>
        <v>4201.16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2" t="s">
        <v>282</v>
      </c>
      <c r="B20" s="23" t="s">
        <v>518</v>
      </c>
      <c r="C20" s="131" t="s">
        <v>507</v>
      </c>
      <c r="D20" s="90">
        <v>2550.0</v>
      </c>
      <c r="E20" s="26">
        <f t="shared" si="1"/>
        <v>2950</v>
      </c>
      <c r="F20" s="26">
        <f t="shared" si="2"/>
        <v>3038.5</v>
      </c>
      <c r="G20" s="26">
        <f t="shared" si="3"/>
        <v>3098.3555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2" t="s">
        <v>104</v>
      </c>
      <c r="B21" s="23" t="s">
        <v>840</v>
      </c>
      <c r="C21" s="131" t="s">
        <v>504</v>
      </c>
      <c r="D21" s="90">
        <v>2750.0</v>
      </c>
      <c r="E21" s="26">
        <f t="shared" si="1"/>
        <v>3150</v>
      </c>
      <c r="F21" s="26">
        <f t="shared" si="2"/>
        <v>3244.5</v>
      </c>
      <c r="G21" s="26">
        <f t="shared" si="3"/>
        <v>3308.4135</v>
      </c>
      <c r="H21" s="51" t="s">
        <v>22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2" t="s">
        <v>104</v>
      </c>
      <c r="B22" s="23" t="s">
        <v>841</v>
      </c>
      <c r="C22" s="131" t="s">
        <v>507</v>
      </c>
      <c r="D22" s="90">
        <v>2550.0</v>
      </c>
      <c r="E22" s="26">
        <f t="shared" si="1"/>
        <v>2950</v>
      </c>
      <c r="F22" s="26">
        <f t="shared" si="2"/>
        <v>3038.5</v>
      </c>
      <c r="G22" s="26">
        <f t="shared" si="3"/>
        <v>3098.3555</v>
      </c>
      <c r="H22" s="51" t="s">
        <v>22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32" t="s">
        <v>174</v>
      </c>
      <c r="B23" s="23" t="s">
        <v>175</v>
      </c>
      <c r="C23" s="131" t="s">
        <v>507</v>
      </c>
      <c r="D23" s="90">
        <v>2950.0</v>
      </c>
      <c r="E23" s="26">
        <f t="shared" si="1"/>
        <v>3350</v>
      </c>
      <c r="F23" s="26">
        <f t="shared" si="2"/>
        <v>3450.5</v>
      </c>
      <c r="G23" s="26">
        <f t="shared" si="3"/>
        <v>3518.4715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2" t="s">
        <v>174</v>
      </c>
      <c r="B24" s="23" t="s">
        <v>351</v>
      </c>
      <c r="C24" s="131" t="s">
        <v>512</v>
      </c>
      <c r="D24" s="90">
        <v>4000.0</v>
      </c>
      <c r="E24" s="26">
        <f t="shared" si="1"/>
        <v>4400</v>
      </c>
      <c r="F24" s="26">
        <f t="shared" si="2"/>
        <v>4532</v>
      </c>
      <c r="G24" s="26">
        <f t="shared" si="3"/>
        <v>4621.276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32" t="s">
        <v>63</v>
      </c>
      <c r="B25" s="23" t="s">
        <v>134</v>
      </c>
      <c r="C25" s="131" t="s">
        <v>507</v>
      </c>
      <c r="D25" s="90">
        <v>2250.0</v>
      </c>
      <c r="E25" s="26">
        <f t="shared" si="1"/>
        <v>2650</v>
      </c>
      <c r="F25" s="26">
        <f t="shared" si="2"/>
        <v>2729.5</v>
      </c>
      <c r="G25" s="26">
        <f t="shared" si="3"/>
        <v>2783.2685</v>
      </c>
      <c r="H25" s="51" t="s">
        <v>22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32" t="s">
        <v>63</v>
      </c>
      <c r="B26" s="23" t="s">
        <v>64</v>
      </c>
      <c r="C26" s="131" t="s">
        <v>507</v>
      </c>
      <c r="D26" s="90">
        <v>2450.0</v>
      </c>
      <c r="E26" s="26">
        <f t="shared" si="1"/>
        <v>2850</v>
      </c>
      <c r="F26" s="26">
        <f t="shared" si="2"/>
        <v>2935.5</v>
      </c>
      <c r="G26" s="26">
        <f t="shared" si="3"/>
        <v>2993.3265</v>
      </c>
      <c r="H26" s="51" t="s">
        <v>22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32" t="s">
        <v>63</v>
      </c>
      <c r="B27" s="23" t="s">
        <v>842</v>
      </c>
      <c r="C27" s="131" t="s">
        <v>504</v>
      </c>
      <c r="D27" s="90">
        <v>2600.0</v>
      </c>
      <c r="E27" s="26">
        <f t="shared" si="1"/>
        <v>3000</v>
      </c>
      <c r="F27" s="26">
        <f t="shared" si="2"/>
        <v>3090</v>
      </c>
      <c r="G27" s="26">
        <f t="shared" si="3"/>
        <v>3150.87</v>
      </c>
      <c r="H27" s="51" t="s">
        <v>22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2" t="s">
        <v>63</v>
      </c>
      <c r="B28" s="23" t="s">
        <v>541</v>
      </c>
      <c r="C28" s="131" t="s">
        <v>507</v>
      </c>
      <c r="D28" s="90">
        <v>2750.0</v>
      </c>
      <c r="E28" s="26">
        <f t="shared" si="1"/>
        <v>3150</v>
      </c>
      <c r="F28" s="26">
        <f t="shared" si="2"/>
        <v>3244.5</v>
      </c>
      <c r="G28" s="26">
        <f t="shared" si="3"/>
        <v>3308.4135</v>
      </c>
      <c r="H28" s="51" t="s">
        <v>22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32" t="s">
        <v>63</v>
      </c>
      <c r="B29" s="23" t="s">
        <v>308</v>
      </c>
      <c r="C29" s="131" t="s">
        <v>309</v>
      </c>
      <c r="D29" s="90">
        <v>2450.0</v>
      </c>
      <c r="E29" s="26">
        <f t="shared" si="1"/>
        <v>2850</v>
      </c>
      <c r="F29" s="26">
        <f t="shared" si="2"/>
        <v>2935.5</v>
      </c>
      <c r="G29" s="26">
        <f t="shared" si="3"/>
        <v>2993.3265</v>
      </c>
      <c r="H29" s="51" t="s">
        <v>22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22" t="s">
        <v>137</v>
      </c>
      <c r="B30" s="23" t="s">
        <v>571</v>
      </c>
      <c r="C30" s="131" t="s">
        <v>504</v>
      </c>
      <c r="D30" s="90">
        <v>2350.0</v>
      </c>
      <c r="E30" s="26">
        <f t="shared" si="1"/>
        <v>2750</v>
      </c>
      <c r="F30" s="26">
        <f t="shared" si="2"/>
        <v>2832.5</v>
      </c>
      <c r="G30" s="26">
        <f t="shared" si="3"/>
        <v>2888.2975</v>
      </c>
      <c r="H30" s="132" t="s">
        <v>47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32" t="s">
        <v>20</v>
      </c>
      <c r="B31" s="34" t="s">
        <v>205</v>
      </c>
      <c r="C31" s="131" t="s">
        <v>504</v>
      </c>
      <c r="D31" s="90">
        <v>1850.0</v>
      </c>
      <c r="E31" s="26">
        <f t="shared" si="1"/>
        <v>2250</v>
      </c>
      <c r="F31" s="26">
        <f t="shared" si="2"/>
        <v>2317.5</v>
      </c>
      <c r="G31" s="26">
        <f t="shared" si="3"/>
        <v>2363.1525</v>
      </c>
      <c r="H31" s="51" t="s">
        <v>22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35" t="s">
        <v>20</v>
      </c>
      <c r="B32" s="34" t="s">
        <v>21</v>
      </c>
      <c r="C32" s="131" t="s">
        <v>507</v>
      </c>
      <c r="D32" s="90">
        <v>1900.0</v>
      </c>
      <c r="E32" s="26">
        <f t="shared" si="1"/>
        <v>2300</v>
      </c>
      <c r="F32" s="26">
        <f t="shared" si="2"/>
        <v>2369</v>
      </c>
      <c r="G32" s="26">
        <f t="shared" si="3"/>
        <v>2415.667</v>
      </c>
      <c r="H32" s="92" t="s">
        <v>22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35" t="s">
        <v>20</v>
      </c>
      <c r="B33" s="23" t="s">
        <v>628</v>
      </c>
      <c r="C33" s="131" t="s">
        <v>507</v>
      </c>
      <c r="D33" s="90">
        <v>2350.0</v>
      </c>
      <c r="E33" s="26">
        <f t="shared" si="1"/>
        <v>2750</v>
      </c>
      <c r="F33" s="26">
        <f t="shared" si="2"/>
        <v>2832.5</v>
      </c>
      <c r="G33" s="26">
        <f t="shared" si="3"/>
        <v>2888.2975</v>
      </c>
      <c r="H33" s="92" t="s">
        <v>22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4.25" customHeight="1">
      <c r="A34" s="32" t="s">
        <v>20</v>
      </c>
      <c r="B34" s="42" t="s">
        <v>206</v>
      </c>
      <c r="C34" s="131" t="s">
        <v>504</v>
      </c>
      <c r="D34" s="90">
        <v>2200.0</v>
      </c>
      <c r="E34" s="26">
        <f t="shared" si="1"/>
        <v>2600</v>
      </c>
      <c r="F34" s="26">
        <f t="shared" si="2"/>
        <v>2678</v>
      </c>
      <c r="G34" s="26">
        <f t="shared" si="3"/>
        <v>2730.754</v>
      </c>
      <c r="H34" s="92" t="s">
        <v>22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32" t="s">
        <v>35</v>
      </c>
      <c r="B35" s="42" t="s">
        <v>36</v>
      </c>
      <c r="C35" s="131" t="s">
        <v>507</v>
      </c>
      <c r="D35" s="90">
        <v>2000.0</v>
      </c>
      <c r="E35" s="26">
        <f t="shared" si="1"/>
        <v>2400</v>
      </c>
      <c r="F35" s="26">
        <f t="shared" si="2"/>
        <v>2472</v>
      </c>
      <c r="G35" s="26">
        <f t="shared" si="3"/>
        <v>2520.696</v>
      </c>
      <c r="H35" s="92" t="s">
        <v>22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32" t="s">
        <v>35</v>
      </c>
      <c r="B36" s="23" t="s">
        <v>399</v>
      </c>
      <c r="C36" s="131" t="s">
        <v>507</v>
      </c>
      <c r="D36" s="90">
        <v>2100.0</v>
      </c>
      <c r="E36" s="26">
        <f t="shared" si="1"/>
        <v>2500</v>
      </c>
      <c r="F36" s="26">
        <f t="shared" si="2"/>
        <v>2575</v>
      </c>
      <c r="G36" s="26">
        <f t="shared" si="3"/>
        <v>2625.725</v>
      </c>
      <c r="H36" s="92" t="s">
        <v>22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35</v>
      </c>
      <c r="B37" s="52" t="s">
        <v>252</v>
      </c>
      <c r="C37" s="64" t="s">
        <v>504</v>
      </c>
      <c r="D37" s="53">
        <v>2150.0</v>
      </c>
      <c r="E37" s="26">
        <f t="shared" si="1"/>
        <v>2550</v>
      </c>
      <c r="F37" s="26">
        <f t="shared" si="2"/>
        <v>2626.5</v>
      </c>
      <c r="G37" s="50">
        <f t="shared" si="3"/>
        <v>2678.2395</v>
      </c>
      <c r="H37" s="57" t="s">
        <v>22</v>
      </c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65</v>
      </c>
      <c r="B38" s="37" t="s">
        <v>209</v>
      </c>
      <c r="C38" s="117" t="s">
        <v>504</v>
      </c>
      <c r="D38" s="59">
        <v>2150.0</v>
      </c>
      <c r="E38" s="40">
        <f t="shared" si="1"/>
        <v>2550</v>
      </c>
      <c r="F38" s="40">
        <f t="shared" si="2"/>
        <v>2626.5</v>
      </c>
      <c r="G38" s="40">
        <f t="shared" si="3"/>
        <v>2678.2395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67</v>
      </c>
      <c r="B39" s="37" t="s">
        <v>210</v>
      </c>
      <c r="C39" s="117" t="s">
        <v>504</v>
      </c>
      <c r="D39" s="59">
        <v>1700.0</v>
      </c>
      <c r="E39" s="40">
        <f t="shared" si="1"/>
        <v>2100</v>
      </c>
      <c r="F39" s="40">
        <f t="shared" si="2"/>
        <v>2163</v>
      </c>
      <c r="G39" s="40">
        <f t="shared" si="3"/>
        <v>2205.609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135</v>
      </c>
      <c r="B40" s="37" t="s">
        <v>136</v>
      </c>
      <c r="C40" s="117" t="s">
        <v>507</v>
      </c>
      <c r="D40" s="59">
        <v>2800.0</v>
      </c>
      <c r="E40" s="40">
        <f t="shared" si="1"/>
        <v>3200</v>
      </c>
      <c r="F40" s="40">
        <f t="shared" si="2"/>
        <v>3296</v>
      </c>
      <c r="G40" s="40">
        <f t="shared" si="3"/>
        <v>3360.928</v>
      </c>
      <c r="H40" s="51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25</v>
      </c>
      <c r="B41" s="37" t="s">
        <v>53</v>
      </c>
      <c r="C41" s="117" t="s">
        <v>507</v>
      </c>
      <c r="D41" s="59">
        <v>1650.0</v>
      </c>
      <c r="E41" s="40">
        <f t="shared" si="1"/>
        <v>2050</v>
      </c>
      <c r="F41" s="40">
        <f t="shared" si="2"/>
        <v>2111.5</v>
      </c>
      <c r="G41" s="40">
        <f t="shared" si="3"/>
        <v>2153.0945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25</v>
      </c>
      <c r="B42" s="37" t="s">
        <v>313</v>
      </c>
      <c r="C42" s="117" t="s">
        <v>507</v>
      </c>
      <c r="D42" s="59">
        <v>1650.0</v>
      </c>
      <c r="E42" s="40">
        <f t="shared" si="1"/>
        <v>2050</v>
      </c>
      <c r="F42" s="40">
        <f t="shared" si="2"/>
        <v>2111.5</v>
      </c>
      <c r="G42" s="40">
        <f t="shared" si="3"/>
        <v>2153.0945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52" t="s">
        <v>69</v>
      </c>
      <c r="B43" s="37" t="s">
        <v>522</v>
      </c>
      <c r="C43" s="117" t="s">
        <v>504</v>
      </c>
      <c r="D43" s="59">
        <v>2050.0</v>
      </c>
      <c r="E43" s="40">
        <f t="shared" si="1"/>
        <v>2450</v>
      </c>
      <c r="F43" s="40">
        <f t="shared" si="2"/>
        <v>2523.5</v>
      </c>
      <c r="G43" s="40">
        <f t="shared" si="3"/>
        <v>2573.2105</v>
      </c>
      <c r="H43" s="119" t="s">
        <v>31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idden="1">
      <c r="A44" s="52" t="s">
        <v>311</v>
      </c>
      <c r="B44" s="37" t="s">
        <v>843</v>
      </c>
      <c r="C44" s="117" t="s">
        <v>512</v>
      </c>
      <c r="D44" s="59">
        <v>2600.0</v>
      </c>
      <c r="E44" s="40">
        <f t="shared" si="1"/>
        <v>3000</v>
      </c>
      <c r="F44" s="40">
        <f t="shared" si="2"/>
        <v>3090</v>
      </c>
      <c r="G44" s="40">
        <f t="shared" si="3"/>
        <v>3150.87</v>
      </c>
      <c r="H44" s="63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37</v>
      </c>
      <c r="B45" s="37" t="s">
        <v>523</v>
      </c>
      <c r="C45" s="117" t="s">
        <v>504</v>
      </c>
      <c r="D45" s="59">
        <v>2200.0</v>
      </c>
      <c r="E45" s="40">
        <f t="shared" si="1"/>
        <v>2600</v>
      </c>
      <c r="F45" s="40">
        <f t="shared" si="2"/>
        <v>2678</v>
      </c>
      <c r="G45" s="40">
        <f t="shared" si="3"/>
        <v>2730.754</v>
      </c>
      <c r="H45" s="60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48" t="s">
        <v>146</v>
      </c>
      <c r="B46" s="37" t="s">
        <v>218</v>
      </c>
      <c r="C46" s="117" t="s">
        <v>504</v>
      </c>
      <c r="D46" s="59">
        <v>1850.0</v>
      </c>
      <c r="E46" s="40">
        <f t="shared" si="1"/>
        <v>2250</v>
      </c>
      <c r="F46" s="40">
        <f t="shared" si="2"/>
        <v>2317.5</v>
      </c>
      <c r="G46" s="40">
        <f t="shared" si="3"/>
        <v>2363.1525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52" t="s">
        <v>146</v>
      </c>
      <c r="B47" s="37" t="s">
        <v>844</v>
      </c>
      <c r="C47" s="117" t="s">
        <v>507</v>
      </c>
      <c r="D47" s="59">
        <v>1650.0</v>
      </c>
      <c r="E47" s="40">
        <f t="shared" si="1"/>
        <v>2050</v>
      </c>
      <c r="F47" s="40">
        <f t="shared" si="2"/>
        <v>2111.5</v>
      </c>
      <c r="G47" s="40">
        <f t="shared" si="3"/>
        <v>2153.0945</v>
      </c>
      <c r="H47" s="60" t="s">
        <v>31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52" t="s">
        <v>115</v>
      </c>
      <c r="B48" s="37" t="s">
        <v>524</v>
      </c>
      <c r="C48" s="117" t="s">
        <v>504</v>
      </c>
      <c r="D48" s="59">
        <v>2000.0</v>
      </c>
      <c r="E48" s="40">
        <f t="shared" si="1"/>
        <v>2400</v>
      </c>
      <c r="F48" s="40">
        <f t="shared" si="2"/>
        <v>2472</v>
      </c>
      <c r="G48" s="40">
        <f t="shared" si="3"/>
        <v>2520.696</v>
      </c>
      <c r="H48" s="119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107</v>
      </c>
      <c r="B49" s="37" t="s">
        <v>845</v>
      </c>
      <c r="C49" s="117" t="s">
        <v>507</v>
      </c>
      <c r="D49" s="59">
        <v>1700.0</v>
      </c>
      <c r="E49" s="40">
        <f t="shared" si="1"/>
        <v>2100</v>
      </c>
      <c r="F49" s="40">
        <f t="shared" si="2"/>
        <v>2163</v>
      </c>
      <c r="G49" s="40">
        <f t="shared" si="3"/>
        <v>2205.609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  <c r="E990" s="44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846</v>
      </c>
      <c r="B5" s="5" t="s">
        <v>847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2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848</v>
      </c>
      <c r="F8" s="20" t="s">
        <v>12</v>
      </c>
      <c r="G8" s="21" t="s">
        <v>849</v>
      </c>
      <c r="H8" s="20" t="s">
        <v>14</v>
      </c>
    </row>
    <row r="9">
      <c r="A9" s="52" t="s">
        <v>135</v>
      </c>
      <c r="B9" s="37" t="s">
        <v>850</v>
      </c>
      <c r="C9" s="157" t="s">
        <v>512</v>
      </c>
      <c r="D9" s="86">
        <v>5350.0</v>
      </c>
      <c r="E9" s="40">
        <f t="shared" ref="E9:E49" si="1">D9+400</f>
        <v>5750</v>
      </c>
      <c r="F9" s="40">
        <f t="shared" ref="F9:F49" si="2">E9*3%+E9</f>
        <v>5922.5</v>
      </c>
      <c r="G9" s="40">
        <f t="shared" ref="G9:G49" si="3">E9*4*0.8%*107%+E9*1.5%*107%+E9</f>
        <v>6039.1675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135</v>
      </c>
      <c r="B10" s="37" t="s">
        <v>136</v>
      </c>
      <c r="C10" s="157" t="s">
        <v>507</v>
      </c>
      <c r="D10" s="86">
        <v>2750.0</v>
      </c>
      <c r="E10" s="40">
        <f t="shared" si="1"/>
        <v>3150</v>
      </c>
      <c r="F10" s="40">
        <f t="shared" si="2"/>
        <v>3244.5</v>
      </c>
      <c r="G10" s="40">
        <f t="shared" si="3"/>
        <v>3308.4135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2" t="s">
        <v>620</v>
      </c>
      <c r="C11" s="158" t="s">
        <v>507</v>
      </c>
      <c r="D11" s="53">
        <v>4250.0</v>
      </c>
      <c r="E11" s="50">
        <f t="shared" si="1"/>
        <v>4650</v>
      </c>
      <c r="F11" s="50">
        <f t="shared" si="2"/>
        <v>4789.5</v>
      </c>
      <c r="G11" s="50">
        <f t="shared" si="3"/>
        <v>4883.8485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52" t="s">
        <v>833</v>
      </c>
      <c r="C12" s="159" t="s">
        <v>85</v>
      </c>
      <c r="D12" s="53">
        <v>2650.0</v>
      </c>
      <c r="E12" s="50">
        <f t="shared" si="1"/>
        <v>3050</v>
      </c>
      <c r="F12" s="50">
        <f t="shared" si="2"/>
        <v>3141.5</v>
      </c>
      <c r="G12" s="50">
        <f t="shared" si="3"/>
        <v>3203.3845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37" t="s">
        <v>242</v>
      </c>
      <c r="C13" s="157" t="s">
        <v>85</v>
      </c>
      <c r="D13" s="86">
        <v>2850.0</v>
      </c>
      <c r="E13" s="40">
        <f t="shared" si="1"/>
        <v>3250</v>
      </c>
      <c r="F13" s="40">
        <f t="shared" si="2"/>
        <v>3347.5</v>
      </c>
      <c r="G13" s="40">
        <f t="shared" si="3"/>
        <v>3413.4425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52" t="s">
        <v>506</v>
      </c>
      <c r="C14" s="160" t="s">
        <v>507</v>
      </c>
      <c r="D14" s="53">
        <v>4900.0</v>
      </c>
      <c r="E14" s="50">
        <f t="shared" si="1"/>
        <v>5300</v>
      </c>
      <c r="F14" s="50">
        <f t="shared" si="2"/>
        <v>5459</v>
      </c>
      <c r="G14" s="50">
        <f t="shared" si="3"/>
        <v>5566.537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52" t="s">
        <v>706</v>
      </c>
      <c r="C15" s="158" t="s">
        <v>507</v>
      </c>
      <c r="D15" s="53">
        <v>4700.0</v>
      </c>
      <c r="E15" s="50">
        <f t="shared" si="1"/>
        <v>5100</v>
      </c>
      <c r="F15" s="50">
        <f t="shared" si="2"/>
        <v>5253</v>
      </c>
      <c r="G15" s="50">
        <f t="shared" si="3"/>
        <v>5356.479</v>
      </c>
      <c r="H15" s="75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48" t="s">
        <v>45</v>
      </c>
      <c r="B16" s="37" t="s">
        <v>851</v>
      </c>
      <c r="C16" s="115" t="s">
        <v>85</v>
      </c>
      <c r="D16" s="88">
        <v>2100.0</v>
      </c>
      <c r="E16" s="40">
        <f t="shared" si="1"/>
        <v>2500</v>
      </c>
      <c r="F16" s="40">
        <f t="shared" si="2"/>
        <v>2575</v>
      </c>
      <c r="G16" s="40">
        <f t="shared" si="3"/>
        <v>2625.725</v>
      </c>
      <c r="H16" s="60" t="s">
        <v>852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37" t="s">
        <v>510</v>
      </c>
      <c r="C17" s="117" t="s">
        <v>85</v>
      </c>
      <c r="D17" s="86">
        <v>2600.0</v>
      </c>
      <c r="E17" s="40">
        <f t="shared" si="1"/>
        <v>3000</v>
      </c>
      <c r="F17" s="40">
        <f t="shared" si="2"/>
        <v>3090</v>
      </c>
      <c r="G17" s="40">
        <f t="shared" si="3"/>
        <v>3150.87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45</v>
      </c>
      <c r="B18" s="58" t="s">
        <v>836</v>
      </c>
      <c r="C18" s="161" t="s">
        <v>507</v>
      </c>
      <c r="D18" s="86">
        <v>3500.0</v>
      </c>
      <c r="E18" s="40">
        <f t="shared" si="1"/>
        <v>3900</v>
      </c>
      <c r="F18" s="40">
        <f t="shared" si="2"/>
        <v>4017</v>
      </c>
      <c r="G18" s="40">
        <f t="shared" si="3"/>
        <v>4096.131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45</v>
      </c>
      <c r="B19" s="52" t="s">
        <v>853</v>
      </c>
      <c r="C19" s="159" t="s">
        <v>507</v>
      </c>
      <c r="D19" s="53">
        <v>3850.0</v>
      </c>
      <c r="E19" s="50">
        <f t="shared" si="1"/>
        <v>4250</v>
      </c>
      <c r="F19" s="50">
        <f t="shared" si="2"/>
        <v>4377.5</v>
      </c>
      <c r="G19" s="50">
        <f t="shared" si="3"/>
        <v>4463.7325</v>
      </c>
      <c r="H19" s="77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45</v>
      </c>
      <c r="B20" s="52" t="s">
        <v>511</v>
      </c>
      <c r="C20" s="160" t="s">
        <v>512</v>
      </c>
      <c r="D20" s="53">
        <v>4400.0</v>
      </c>
      <c r="E20" s="50">
        <f t="shared" si="1"/>
        <v>4800</v>
      </c>
      <c r="F20" s="50">
        <f t="shared" si="2"/>
        <v>4944</v>
      </c>
      <c r="G20" s="50">
        <f t="shared" si="3"/>
        <v>5041.392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104</v>
      </c>
      <c r="B21" s="37" t="s">
        <v>854</v>
      </c>
      <c r="C21" s="157" t="s">
        <v>85</v>
      </c>
      <c r="D21" s="86">
        <v>2750.0</v>
      </c>
      <c r="E21" s="40">
        <f t="shared" si="1"/>
        <v>3150</v>
      </c>
      <c r="F21" s="40">
        <f t="shared" si="2"/>
        <v>3244.5</v>
      </c>
      <c r="G21" s="40">
        <f t="shared" si="3"/>
        <v>3308.4135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104</v>
      </c>
      <c r="B22" s="37" t="s">
        <v>855</v>
      </c>
      <c r="C22" s="157"/>
      <c r="D22" s="86">
        <v>2950.0</v>
      </c>
      <c r="E22" s="40">
        <f t="shared" si="1"/>
        <v>3350</v>
      </c>
      <c r="F22" s="40">
        <f t="shared" si="2"/>
        <v>3450.5</v>
      </c>
      <c r="G22" s="40">
        <f t="shared" si="3"/>
        <v>3518.4715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174</v>
      </c>
      <c r="B23" s="37" t="s">
        <v>856</v>
      </c>
      <c r="C23" s="115" t="s">
        <v>507</v>
      </c>
      <c r="D23" s="114">
        <v>2600.0</v>
      </c>
      <c r="E23" s="50">
        <f t="shared" si="1"/>
        <v>3000</v>
      </c>
      <c r="F23" s="40">
        <f t="shared" si="2"/>
        <v>3090</v>
      </c>
      <c r="G23" s="40">
        <f t="shared" si="3"/>
        <v>3150.87</v>
      </c>
      <c r="H23" s="60" t="s">
        <v>766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174</v>
      </c>
      <c r="B24" s="37" t="s">
        <v>857</v>
      </c>
      <c r="C24" s="161" t="s">
        <v>507</v>
      </c>
      <c r="D24" s="114">
        <v>3200.0</v>
      </c>
      <c r="E24" s="50">
        <f t="shared" si="1"/>
        <v>3600</v>
      </c>
      <c r="F24" s="40">
        <f t="shared" si="2"/>
        <v>3708</v>
      </c>
      <c r="G24" s="40">
        <f t="shared" si="3"/>
        <v>3781.044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174</v>
      </c>
      <c r="B25" s="37" t="s">
        <v>858</v>
      </c>
      <c r="C25" s="157" t="s">
        <v>507</v>
      </c>
      <c r="D25" s="114">
        <v>4100.0</v>
      </c>
      <c r="E25" s="50">
        <f t="shared" si="1"/>
        <v>4500</v>
      </c>
      <c r="F25" s="40">
        <f t="shared" si="2"/>
        <v>4635</v>
      </c>
      <c r="G25" s="40">
        <f t="shared" si="3"/>
        <v>4726.305</v>
      </c>
      <c r="H25" s="119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174</v>
      </c>
      <c r="B26" s="37" t="s">
        <v>351</v>
      </c>
      <c r="C26" s="142" t="s">
        <v>512</v>
      </c>
      <c r="D26" s="114">
        <v>4500.0</v>
      </c>
      <c r="E26" s="50">
        <f t="shared" si="1"/>
        <v>4900</v>
      </c>
      <c r="F26" s="40">
        <f t="shared" si="2"/>
        <v>5047</v>
      </c>
      <c r="G26" s="40">
        <f t="shared" si="3"/>
        <v>5146.421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282</v>
      </c>
      <c r="B27" s="37" t="s">
        <v>518</v>
      </c>
      <c r="C27" s="162" t="s">
        <v>507</v>
      </c>
      <c r="D27" s="86">
        <v>2850.0</v>
      </c>
      <c r="E27" s="50">
        <f t="shared" si="1"/>
        <v>3250</v>
      </c>
      <c r="F27" s="50">
        <f t="shared" si="2"/>
        <v>3347.5</v>
      </c>
      <c r="G27" s="50">
        <f t="shared" si="3"/>
        <v>3413.4425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63</v>
      </c>
      <c r="B28" s="37" t="s">
        <v>859</v>
      </c>
      <c r="C28" s="142" t="s">
        <v>85</v>
      </c>
      <c r="D28" s="86">
        <v>2700.0</v>
      </c>
      <c r="E28" s="50">
        <f t="shared" si="1"/>
        <v>3100</v>
      </c>
      <c r="F28" s="50">
        <f t="shared" si="2"/>
        <v>3193</v>
      </c>
      <c r="G28" s="50">
        <f t="shared" si="3"/>
        <v>3255.899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63</v>
      </c>
      <c r="B29" s="37" t="s">
        <v>860</v>
      </c>
      <c r="C29" s="142" t="s">
        <v>507</v>
      </c>
      <c r="D29" s="86">
        <v>2900.0</v>
      </c>
      <c r="E29" s="50">
        <f t="shared" si="1"/>
        <v>3300</v>
      </c>
      <c r="F29" s="50">
        <f t="shared" si="2"/>
        <v>3399</v>
      </c>
      <c r="G29" s="50">
        <f t="shared" si="3"/>
        <v>3465.957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137</v>
      </c>
      <c r="B30" s="37" t="s">
        <v>571</v>
      </c>
      <c r="C30" s="115" t="s">
        <v>85</v>
      </c>
      <c r="D30" s="114">
        <v>2400.0</v>
      </c>
      <c r="E30" s="40">
        <f t="shared" si="1"/>
        <v>2800</v>
      </c>
      <c r="F30" s="40">
        <f t="shared" si="2"/>
        <v>2884</v>
      </c>
      <c r="G30" s="40">
        <f t="shared" si="3"/>
        <v>2940.812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137</v>
      </c>
      <c r="B31" s="37" t="s">
        <v>861</v>
      </c>
      <c r="C31" s="157" t="s">
        <v>507</v>
      </c>
      <c r="D31" s="114">
        <v>2700.0</v>
      </c>
      <c r="E31" s="40">
        <f t="shared" si="1"/>
        <v>3100</v>
      </c>
      <c r="F31" s="40">
        <f t="shared" si="2"/>
        <v>3193</v>
      </c>
      <c r="G31" s="40">
        <f t="shared" si="3"/>
        <v>3255.899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65</v>
      </c>
      <c r="B32" s="37" t="s">
        <v>209</v>
      </c>
      <c r="C32" s="115" t="s">
        <v>85</v>
      </c>
      <c r="D32" s="114">
        <v>2400.0</v>
      </c>
      <c r="E32" s="40">
        <f t="shared" si="1"/>
        <v>2800</v>
      </c>
      <c r="F32" s="40">
        <f t="shared" si="2"/>
        <v>2884</v>
      </c>
      <c r="G32" s="40">
        <f t="shared" si="3"/>
        <v>2940.812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20</v>
      </c>
      <c r="B33" s="52" t="s">
        <v>628</v>
      </c>
      <c r="C33" s="160" t="s">
        <v>507</v>
      </c>
      <c r="D33" s="113">
        <v>2100.0</v>
      </c>
      <c r="E33" s="50">
        <f t="shared" si="1"/>
        <v>2500</v>
      </c>
      <c r="F33" s="50">
        <f t="shared" si="2"/>
        <v>2575</v>
      </c>
      <c r="G33" s="50">
        <f t="shared" si="3"/>
        <v>2625.725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20</v>
      </c>
      <c r="B34" s="48" t="s">
        <v>206</v>
      </c>
      <c r="C34" s="160" t="s">
        <v>85</v>
      </c>
      <c r="D34" s="53">
        <v>2300.0</v>
      </c>
      <c r="E34" s="50">
        <f t="shared" si="1"/>
        <v>2700</v>
      </c>
      <c r="F34" s="50">
        <f t="shared" si="2"/>
        <v>2781</v>
      </c>
      <c r="G34" s="50">
        <f t="shared" si="3"/>
        <v>2835.783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35</v>
      </c>
      <c r="B35" s="52" t="s">
        <v>252</v>
      </c>
      <c r="C35" s="160" t="s">
        <v>85</v>
      </c>
      <c r="D35" s="53">
        <v>2200.0</v>
      </c>
      <c r="E35" s="50">
        <f t="shared" si="1"/>
        <v>2600</v>
      </c>
      <c r="F35" s="50">
        <f t="shared" si="2"/>
        <v>2678</v>
      </c>
      <c r="G35" s="50">
        <f t="shared" si="3"/>
        <v>2730.754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67</v>
      </c>
      <c r="B36" s="37" t="s">
        <v>210</v>
      </c>
      <c r="C36" s="142" t="s">
        <v>85</v>
      </c>
      <c r="D36" s="86">
        <v>1700.0</v>
      </c>
      <c r="E36" s="40">
        <f t="shared" si="1"/>
        <v>2100</v>
      </c>
      <c r="F36" s="40">
        <f t="shared" si="2"/>
        <v>2163</v>
      </c>
      <c r="G36" s="40">
        <f t="shared" si="3"/>
        <v>2205.609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25</v>
      </c>
      <c r="B37" s="37" t="s">
        <v>520</v>
      </c>
      <c r="C37" s="142" t="s">
        <v>507</v>
      </c>
      <c r="D37" s="86">
        <v>1900.0</v>
      </c>
      <c r="E37" s="40">
        <f t="shared" si="1"/>
        <v>2300</v>
      </c>
      <c r="F37" s="40">
        <f t="shared" si="2"/>
        <v>2369</v>
      </c>
      <c r="G37" s="40">
        <f t="shared" si="3"/>
        <v>2415.667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311</v>
      </c>
      <c r="B38" s="37" t="s">
        <v>862</v>
      </c>
      <c r="C38" s="117" t="s">
        <v>512</v>
      </c>
      <c r="D38" s="86">
        <v>2200.0</v>
      </c>
      <c r="E38" s="40">
        <f t="shared" si="1"/>
        <v>2600</v>
      </c>
      <c r="F38" s="40">
        <f t="shared" si="2"/>
        <v>2678</v>
      </c>
      <c r="G38" s="40">
        <f t="shared" si="3"/>
        <v>2730.754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37</v>
      </c>
      <c r="B39" s="37" t="s">
        <v>863</v>
      </c>
      <c r="C39" s="157" t="s">
        <v>507</v>
      </c>
      <c r="D39" s="86">
        <v>2200.0</v>
      </c>
      <c r="E39" s="40">
        <f t="shared" si="1"/>
        <v>2600</v>
      </c>
      <c r="F39" s="40">
        <f t="shared" si="2"/>
        <v>2678</v>
      </c>
      <c r="G39" s="40">
        <f t="shared" si="3"/>
        <v>2730.754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339</v>
      </c>
      <c r="B40" s="37" t="s">
        <v>519</v>
      </c>
      <c r="C40" s="117" t="s">
        <v>85</v>
      </c>
      <c r="D40" s="86">
        <v>2250.0</v>
      </c>
      <c r="E40" s="40">
        <f t="shared" si="1"/>
        <v>2650</v>
      </c>
      <c r="F40" s="40">
        <f t="shared" si="2"/>
        <v>2729.5</v>
      </c>
      <c r="G40" s="40">
        <f t="shared" si="3"/>
        <v>2783.2685</v>
      </c>
      <c r="H40" s="51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339</v>
      </c>
      <c r="B41" s="37" t="s">
        <v>864</v>
      </c>
      <c r="C41" s="157" t="s">
        <v>512</v>
      </c>
      <c r="D41" s="86">
        <v>2800.0</v>
      </c>
      <c r="E41" s="40">
        <f t="shared" si="1"/>
        <v>3200</v>
      </c>
      <c r="F41" s="40">
        <f t="shared" si="2"/>
        <v>3296</v>
      </c>
      <c r="G41" s="40">
        <f t="shared" si="3"/>
        <v>3360.928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211</v>
      </c>
      <c r="B42" s="37" t="s">
        <v>212</v>
      </c>
      <c r="C42" s="142" t="s">
        <v>85</v>
      </c>
      <c r="D42" s="86">
        <v>1800.0</v>
      </c>
      <c r="E42" s="40">
        <f t="shared" si="1"/>
        <v>2200</v>
      </c>
      <c r="F42" s="40">
        <f t="shared" si="2"/>
        <v>2266</v>
      </c>
      <c r="G42" s="40">
        <f t="shared" si="3"/>
        <v>2310.638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115</v>
      </c>
      <c r="B43" s="37" t="s">
        <v>216</v>
      </c>
      <c r="C43" s="161" t="s">
        <v>85</v>
      </c>
      <c r="D43" s="86">
        <v>1800.0</v>
      </c>
      <c r="E43" s="40">
        <f t="shared" si="1"/>
        <v>2200</v>
      </c>
      <c r="F43" s="40">
        <f t="shared" si="2"/>
        <v>2266</v>
      </c>
      <c r="G43" s="40">
        <f t="shared" si="3"/>
        <v>2310.638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115</v>
      </c>
      <c r="B44" s="37" t="s">
        <v>865</v>
      </c>
      <c r="C44" s="142" t="s">
        <v>507</v>
      </c>
      <c r="D44" s="86">
        <v>1850.0</v>
      </c>
      <c r="E44" s="40">
        <f t="shared" si="1"/>
        <v>2250</v>
      </c>
      <c r="F44" s="40">
        <f t="shared" si="2"/>
        <v>2317.5</v>
      </c>
      <c r="G44" s="40">
        <f t="shared" si="3"/>
        <v>2363.1525</v>
      </c>
      <c r="H44" s="60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115</v>
      </c>
      <c r="B45" s="37" t="s">
        <v>865</v>
      </c>
      <c r="C45" s="142" t="s">
        <v>507</v>
      </c>
      <c r="D45" s="86">
        <v>2200.0</v>
      </c>
      <c r="E45" s="40">
        <f t="shared" si="1"/>
        <v>2600</v>
      </c>
      <c r="F45" s="40">
        <f t="shared" si="2"/>
        <v>2678</v>
      </c>
      <c r="G45" s="40">
        <f t="shared" si="3"/>
        <v>2730.754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52" t="s">
        <v>146</v>
      </c>
      <c r="B46" s="37" t="s">
        <v>844</v>
      </c>
      <c r="C46" s="142" t="s">
        <v>507</v>
      </c>
      <c r="D46" s="86">
        <v>2000.0</v>
      </c>
      <c r="E46" s="40">
        <f t="shared" si="1"/>
        <v>2400</v>
      </c>
      <c r="F46" s="40">
        <f t="shared" si="2"/>
        <v>2472</v>
      </c>
      <c r="G46" s="40">
        <f t="shared" si="3"/>
        <v>2520.696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52" t="s">
        <v>73</v>
      </c>
      <c r="B47" s="37" t="s">
        <v>866</v>
      </c>
      <c r="C47" s="157" t="s">
        <v>507</v>
      </c>
      <c r="D47" s="86">
        <v>2000.0</v>
      </c>
      <c r="E47" s="40">
        <f t="shared" si="1"/>
        <v>2400</v>
      </c>
      <c r="F47" s="40">
        <f t="shared" si="2"/>
        <v>2472</v>
      </c>
      <c r="G47" s="40">
        <f t="shared" si="3"/>
        <v>2520.696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48" t="s">
        <v>73</v>
      </c>
      <c r="B48" s="37" t="s">
        <v>867</v>
      </c>
      <c r="C48" s="117" t="s">
        <v>507</v>
      </c>
      <c r="D48" s="86">
        <v>2150.0</v>
      </c>
      <c r="E48" s="40">
        <f t="shared" si="1"/>
        <v>2550</v>
      </c>
      <c r="F48" s="40">
        <f t="shared" si="2"/>
        <v>2626.5</v>
      </c>
      <c r="G48" s="40">
        <f t="shared" si="3"/>
        <v>2678.2395</v>
      </c>
      <c r="H48" s="119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idden="1">
      <c r="A49" s="52" t="s">
        <v>73</v>
      </c>
      <c r="B49" s="37" t="s">
        <v>219</v>
      </c>
      <c r="C49" s="157" t="s">
        <v>85</v>
      </c>
      <c r="D49" s="86">
        <v>2050.0</v>
      </c>
      <c r="E49" s="40">
        <f t="shared" si="1"/>
        <v>2450</v>
      </c>
      <c r="F49" s="40">
        <f t="shared" si="2"/>
        <v>2523.5</v>
      </c>
      <c r="G49" s="40">
        <f t="shared" si="3"/>
        <v>2573.2105</v>
      </c>
      <c r="H49" s="60" t="s">
        <v>31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C50" s="147"/>
      <c r="D50" s="154"/>
      <c r="E50" s="44"/>
      <c r="F50" s="45"/>
      <c r="G50" s="45"/>
      <c r="H50" s="46"/>
    </row>
    <row r="51">
      <c r="C51" s="147"/>
      <c r="D51" s="154"/>
      <c r="E51" s="44"/>
      <c r="F51" s="45"/>
      <c r="G51" s="45"/>
      <c r="H51" s="46"/>
    </row>
    <row r="52">
      <c r="C52" s="147"/>
      <c r="D52" s="154"/>
      <c r="E52" s="44"/>
      <c r="F52" s="45"/>
      <c r="G52" s="45"/>
      <c r="H52" s="46"/>
    </row>
    <row r="53">
      <c r="C53" s="147"/>
      <c r="D53" s="154"/>
      <c r="E53" s="44"/>
      <c r="F53" s="45"/>
      <c r="G53" s="45"/>
      <c r="H53" s="46"/>
    </row>
    <row r="54">
      <c r="C54" s="147"/>
      <c r="D54" s="154"/>
      <c r="E54" s="44"/>
      <c r="F54" s="45"/>
      <c r="G54" s="45"/>
      <c r="H54" s="46"/>
    </row>
    <row r="55">
      <c r="C55" s="147"/>
      <c r="D55" s="154"/>
      <c r="E55" s="44"/>
      <c r="F55" s="45"/>
      <c r="G55" s="45"/>
      <c r="H55" s="46"/>
    </row>
    <row r="56">
      <c r="C56" s="147"/>
      <c r="D56" s="154"/>
      <c r="E56" s="44"/>
      <c r="F56" s="45"/>
      <c r="G56" s="45"/>
      <c r="H56" s="46"/>
    </row>
    <row r="57">
      <c r="C57" s="147"/>
      <c r="D57" s="154"/>
      <c r="E57" s="44"/>
      <c r="F57" s="45"/>
      <c r="G57" s="45"/>
      <c r="H57" s="46"/>
    </row>
    <row r="58">
      <c r="C58" s="147"/>
      <c r="D58" s="154"/>
      <c r="E58" s="44"/>
      <c r="F58" s="45"/>
      <c r="G58" s="45"/>
      <c r="H58" s="46"/>
    </row>
    <row r="59">
      <c r="C59" s="147"/>
      <c r="D59" s="154"/>
      <c r="E59" s="44"/>
      <c r="F59" s="45"/>
      <c r="G59" s="45"/>
      <c r="H59" s="46"/>
    </row>
    <row r="60">
      <c r="C60" s="147"/>
      <c r="D60" s="154"/>
      <c r="E60" s="44"/>
      <c r="F60" s="45"/>
      <c r="G60" s="45"/>
      <c r="H60" s="46"/>
    </row>
    <row r="61">
      <c r="C61" s="147"/>
      <c r="D61" s="154"/>
      <c r="E61" s="44"/>
      <c r="F61" s="45"/>
      <c r="G61" s="45"/>
      <c r="H61" s="46"/>
    </row>
    <row r="62">
      <c r="C62" s="147"/>
      <c r="D62" s="154"/>
      <c r="E62" s="44"/>
      <c r="F62" s="45"/>
      <c r="G62" s="45"/>
      <c r="H62" s="46"/>
    </row>
    <row r="63">
      <c r="C63" s="147"/>
      <c r="D63" s="154"/>
      <c r="E63" s="44"/>
      <c r="F63" s="45"/>
      <c r="G63" s="45"/>
      <c r="H63" s="46"/>
    </row>
    <row r="64">
      <c r="C64" s="147"/>
      <c r="D64" s="154"/>
      <c r="E64" s="44"/>
      <c r="F64" s="45"/>
      <c r="G64" s="45"/>
      <c r="H64" s="46"/>
    </row>
    <row r="65">
      <c r="C65" s="147"/>
      <c r="D65" s="154"/>
      <c r="E65" s="44"/>
      <c r="F65" s="45"/>
      <c r="G65" s="45"/>
      <c r="H65" s="46"/>
    </row>
    <row r="66">
      <c r="C66" s="147"/>
      <c r="D66" s="154"/>
      <c r="E66" s="44"/>
      <c r="F66" s="45"/>
      <c r="G66" s="45"/>
      <c r="H66" s="46"/>
    </row>
    <row r="67">
      <c r="C67" s="147"/>
      <c r="D67" s="154"/>
      <c r="E67" s="44"/>
      <c r="F67" s="45"/>
      <c r="G67" s="45"/>
      <c r="H67" s="46"/>
    </row>
    <row r="68">
      <c r="C68" s="147"/>
      <c r="D68" s="154"/>
      <c r="E68" s="44"/>
      <c r="F68" s="45"/>
      <c r="G68" s="45"/>
      <c r="H68" s="46"/>
    </row>
    <row r="69">
      <c r="C69" s="147"/>
      <c r="D69" s="154"/>
      <c r="E69" s="44"/>
      <c r="F69" s="45"/>
      <c r="G69" s="45"/>
      <c r="H69" s="46"/>
    </row>
    <row r="70">
      <c r="C70" s="147"/>
      <c r="D70" s="154"/>
      <c r="E70" s="44"/>
      <c r="F70" s="45"/>
      <c r="G70" s="45"/>
      <c r="H70" s="46"/>
    </row>
    <row r="71">
      <c r="C71" s="147"/>
      <c r="D71" s="154"/>
      <c r="E71" s="44"/>
      <c r="F71" s="45"/>
      <c r="G71" s="45"/>
      <c r="H71" s="46"/>
    </row>
    <row r="72">
      <c r="C72" s="147"/>
      <c r="D72" s="154"/>
      <c r="E72" s="44"/>
      <c r="F72" s="45"/>
      <c r="G72" s="45"/>
      <c r="H72" s="46"/>
    </row>
    <row r="73">
      <c r="C73" s="147"/>
      <c r="D73" s="154"/>
      <c r="E73" s="44"/>
      <c r="F73" s="45"/>
      <c r="G73" s="45"/>
      <c r="H73" s="46"/>
    </row>
    <row r="74">
      <c r="C74" s="147"/>
      <c r="D74" s="154"/>
      <c r="E74" s="44"/>
      <c r="F74" s="45"/>
      <c r="G74" s="45"/>
      <c r="H74" s="46"/>
    </row>
    <row r="75">
      <c r="C75" s="147"/>
      <c r="D75" s="154"/>
      <c r="E75" s="44"/>
      <c r="F75" s="45"/>
      <c r="G75" s="45"/>
      <c r="H75" s="46"/>
    </row>
    <row r="76">
      <c r="C76" s="147"/>
      <c r="D76" s="154"/>
      <c r="E76" s="44"/>
      <c r="F76" s="45"/>
      <c r="G76" s="45"/>
      <c r="H76" s="46"/>
    </row>
    <row r="77">
      <c r="C77" s="147"/>
      <c r="D77" s="154"/>
      <c r="E77" s="44"/>
      <c r="F77" s="45"/>
      <c r="G77" s="45"/>
      <c r="H77" s="46"/>
    </row>
    <row r="78">
      <c r="C78" s="147"/>
      <c r="D78" s="154"/>
      <c r="E78" s="44"/>
      <c r="F78" s="45"/>
      <c r="G78" s="45"/>
      <c r="H78" s="46"/>
    </row>
    <row r="79">
      <c r="C79" s="147"/>
      <c r="D79" s="154"/>
      <c r="E79" s="44"/>
      <c r="F79" s="45"/>
      <c r="G79" s="45"/>
      <c r="H79" s="46"/>
    </row>
    <row r="80">
      <c r="C80" s="147"/>
      <c r="D80" s="154"/>
      <c r="E80" s="44"/>
      <c r="F80" s="45"/>
      <c r="G80" s="45"/>
      <c r="H80" s="46"/>
    </row>
    <row r="81">
      <c r="C81" s="147"/>
      <c r="D81" s="154"/>
      <c r="E81" s="44"/>
      <c r="F81" s="45"/>
      <c r="G81" s="45"/>
      <c r="H81" s="46"/>
    </row>
    <row r="82">
      <c r="C82" s="147"/>
      <c r="D82" s="154"/>
      <c r="E82" s="44"/>
      <c r="F82" s="45"/>
      <c r="G82" s="45"/>
      <c r="H82" s="46"/>
    </row>
    <row r="83">
      <c r="C83" s="147"/>
      <c r="D83" s="154"/>
      <c r="E83" s="44"/>
      <c r="F83" s="45"/>
      <c r="G83" s="45"/>
      <c r="H83" s="46"/>
    </row>
    <row r="84">
      <c r="C84" s="147"/>
      <c r="D84" s="154"/>
      <c r="E84" s="44"/>
      <c r="F84" s="45"/>
      <c r="G84" s="45"/>
      <c r="H84" s="46"/>
    </row>
    <row r="85">
      <c r="C85" s="147"/>
      <c r="D85" s="154"/>
      <c r="E85" s="44"/>
      <c r="F85" s="45"/>
      <c r="G85" s="45"/>
      <c r="H85" s="46"/>
    </row>
    <row r="86">
      <c r="C86" s="147"/>
      <c r="D86" s="154"/>
      <c r="E86" s="44"/>
      <c r="F86" s="45"/>
      <c r="G86" s="45"/>
      <c r="H86" s="46"/>
    </row>
    <row r="87">
      <c r="C87" s="147"/>
      <c r="D87" s="154"/>
      <c r="E87" s="44"/>
    </row>
    <row r="88">
      <c r="C88" s="147"/>
      <c r="D88" s="154"/>
      <c r="E88" s="44"/>
    </row>
    <row r="89">
      <c r="C89" s="147"/>
      <c r="D89" s="154"/>
      <c r="E89" s="44"/>
    </row>
    <row r="90">
      <c r="C90" s="147"/>
      <c r="D90" s="154"/>
      <c r="E90" s="44"/>
    </row>
    <row r="91">
      <c r="C91" s="147"/>
      <c r="D91" s="154"/>
      <c r="E91" s="44"/>
    </row>
    <row r="92">
      <c r="C92" s="147"/>
      <c r="D92" s="154"/>
      <c r="E92" s="44"/>
    </row>
    <row r="93">
      <c r="C93" s="147"/>
      <c r="D93" s="154"/>
      <c r="E93" s="44"/>
    </row>
    <row r="94">
      <c r="C94" s="147"/>
      <c r="D94" s="154"/>
      <c r="E94" s="44"/>
    </row>
    <row r="95">
      <c r="C95" s="147"/>
      <c r="D95" s="154"/>
      <c r="E95" s="44"/>
    </row>
    <row r="96">
      <c r="C96" s="147"/>
      <c r="D96" s="154"/>
      <c r="E96" s="44"/>
    </row>
    <row r="97">
      <c r="C97" s="147"/>
      <c r="D97" s="154"/>
    </row>
    <row r="98">
      <c r="C98" s="147"/>
      <c r="D98" s="154"/>
    </row>
    <row r="99">
      <c r="C99" s="147"/>
      <c r="D99" s="154"/>
    </row>
    <row r="100">
      <c r="C100" s="147"/>
      <c r="D100" s="154"/>
    </row>
    <row r="101">
      <c r="C101" s="147"/>
      <c r="D101" s="154"/>
    </row>
    <row r="102">
      <c r="C102" s="147"/>
      <c r="D102" s="154"/>
    </row>
    <row r="103">
      <c r="C103" s="147"/>
      <c r="D103" s="154"/>
    </row>
    <row r="104">
      <c r="C104" s="147"/>
      <c r="D104" s="43"/>
    </row>
    <row r="105">
      <c r="C105" s="147"/>
      <c r="D105" s="43"/>
    </row>
    <row r="106">
      <c r="C106" s="147"/>
      <c r="D106" s="43"/>
    </row>
    <row r="107">
      <c r="C107" s="147"/>
      <c r="D107" s="43"/>
    </row>
    <row r="108">
      <c r="C108" s="147"/>
      <c r="D108" s="43"/>
    </row>
    <row r="109">
      <c r="C109" s="147"/>
      <c r="D109" s="43"/>
    </row>
    <row r="110">
      <c r="C110" s="147"/>
      <c r="D110" s="43"/>
    </row>
    <row r="111">
      <c r="C111" s="147"/>
      <c r="D111" s="43"/>
    </row>
    <row r="112">
      <c r="C112" s="147"/>
      <c r="D112" s="43"/>
    </row>
    <row r="113">
      <c r="C113" s="147"/>
      <c r="D113" s="43"/>
    </row>
    <row r="114">
      <c r="C114" s="147"/>
      <c r="D114" s="43"/>
    </row>
    <row r="115">
      <c r="C115" s="147"/>
      <c r="D115" s="43"/>
    </row>
    <row r="116">
      <c r="C116" s="147"/>
      <c r="D116" s="43"/>
    </row>
    <row r="117">
      <c r="C117" s="147"/>
      <c r="D117" s="43"/>
    </row>
    <row r="118">
      <c r="C118" s="147"/>
      <c r="D118" s="43"/>
    </row>
    <row r="119">
      <c r="C119" s="147"/>
      <c r="D119" s="43"/>
    </row>
    <row r="120">
      <c r="C120" s="147"/>
      <c r="D120" s="43"/>
    </row>
    <row r="121">
      <c r="C121" s="147"/>
      <c r="D121" s="43"/>
    </row>
    <row r="122">
      <c r="C122" s="147"/>
      <c r="D122" s="43"/>
    </row>
    <row r="123">
      <c r="C123" s="147"/>
      <c r="D123" s="43"/>
    </row>
    <row r="124">
      <c r="C124" s="147"/>
      <c r="D124" s="43"/>
    </row>
    <row r="125">
      <c r="C125" s="147"/>
      <c r="D125" s="43"/>
    </row>
    <row r="126">
      <c r="C126" s="147"/>
      <c r="D126" s="43"/>
    </row>
    <row r="127">
      <c r="C127" s="147"/>
      <c r="D127" s="43"/>
    </row>
    <row r="128">
      <c r="C128" s="147"/>
      <c r="D128" s="43"/>
    </row>
    <row r="129">
      <c r="C129" s="147"/>
      <c r="D129" s="43"/>
    </row>
    <row r="130">
      <c r="C130" s="147"/>
      <c r="D130" s="43"/>
    </row>
    <row r="131">
      <c r="C131" s="147"/>
      <c r="D131" s="43"/>
    </row>
    <row r="132">
      <c r="C132" s="147"/>
      <c r="D132" s="43"/>
    </row>
    <row r="133">
      <c r="C133" s="147"/>
      <c r="D133" s="43"/>
    </row>
    <row r="134">
      <c r="C134" s="147"/>
      <c r="D134" s="43"/>
    </row>
    <row r="135">
      <c r="C135" s="147"/>
      <c r="D135" s="43"/>
    </row>
    <row r="136">
      <c r="C136" s="147"/>
      <c r="D136" s="43"/>
    </row>
    <row r="137">
      <c r="C137" s="147"/>
      <c r="D137" s="43"/>
    </row>
    <row r="138">
      <c r="C138" s="147"/>
      <c r="D138" s="43"/>
    </row>
    <row r="139">
      <c r="C139" s="147"/>
      <c r="D139" s="43"/>
    </row>
    <row r="140">
      <c r="C140" s="147"/>
      <c r="D140" s="43"/>
    </row>
    <row r="141">
      <c r="C141" s="147"/>
      <c r="D141" s="43"/>
    </row>
    <row r="142">
      <c r="C142" s="147"/>
      <c r="D142" s="43"/>
    </row>
    <row r="143">
      <c r="C143" s="147"/>
      <c r="D143" s="43"/>
    </row>
    <row r="144">
      <c r="C144" s="147"/>
      <c r="D144" s="43"/>
    </row>
    <row r="145">
      <c r="C145" s="147"/>
      <c r="D145" s="43"/>
    </row>
    <row r="146">
      <c r="C146" s="147"/>
      <c r="D146" s="43"/>
    </row>
    <row r="147">
      <c r="C147" s="147"/>
      <c r="D147" s="43"/>
    </row>
    <row r="148">
      <c r="C148" s="147"/>
      <c r="D148" s="43"/>
    </row>
    <row r="149">
      <c r="C149" s="147"/>
      <c r="D149" s="43"/>
    </row>
    <row r="150">
      <c r="C150" s="147"/>
      <c r="D150" s="43"/>
    </row>
    <row r="151">
      <c r="C151" s="147"/>
      <c r="D151" s="43"/>
    </row>
    <row r="152">
      <c r="C152" s="147"/>
      <c r="D152" s="43"/>
    </row>
    <row r="153">
      <c r="C153" s="147"/>
      <c r="D153" s="43"/>
    </row>
    <row r="154">
      <c r="C154" s="147"/>
      <c r="D154" s="43"/>
    </row>
    <row r="155">
      <c r="C155" s="147"/>
      <c r="D155" s="43"/>
    </row>
    <row r="156">
      <c r="C156" s="147"/>
      <c r="D156" s="43"/>
    </row>
    <row r="157">
      <c r="C157" s="147"/>
      <c r="D157" s="43"/>
    </row>
    <row r="158">
      <c r="C158" s="147"/>
      <c r="D158" s="43"/>
    </row>
    <row r="159">
      <c r="C159" s="147"/>
      <c r="D159" s="43"/>
    </row>
    <row r="160">
      <c r="C160" s="147"/>
      <c r="D160" s="43"/>
    </row>
    <row r="161">
      <c r="C161" s="147"/>
      <c r="D161" s="43"/>
    </row>
    <row r="162">
      <c r="C162" s="147"/>
      <c r="D162" s="43"/>
    </row>
    <row r="163">
      <c r="C163" s="147"/>
      <c r="D163" s="43"/>
    </row>
    <row r="164">
      <c r="C164" s="147"/>
      <c r="D164" s="43"/>
    </row>
    <row r="165">
      <c r="C165" s="147"/>
      <c r="D165" s="43"/>
    </row>
    <row r="166">
      <c r="C166" s="147"/>
      <c r="D166" s="43"/>
    </row>
    <row r="167">
      <c r="C167" s="147"/>
      <c r="D167" s="43"/>
    </row>
    <row r="168">
      <c r="C168" s="147"/>
      <c r="D168" s="43"/>
    </row>
    <row r="169">
      <c r="C169" s="147"/>
      <c r="D169" s="43"/>
    </row>
    <row r="170">
      <c r="C170" s="147"/>
      <c r="D170" s="43"/>
    </row>
    <row r="171">
      <c r="C171" s="147"/>
      <c r="D171" s="43"/>
    </row>
    <row r="172">
      <c r="C172" s="147"/>
      <c r="D172" s="43"/>
    </row>
    <row r="173">
      <c r="C173" s="147"/>
      <c r="D173" s="43"/>
    </row>
    <row r="174">
      <c r="C174" s="147"/>
      <c r="D174" s="43"/>
    </row>
    <row r="175">
      <c r="C175" s="147"/>
      <c r="D175" s="43"/>
    </row>
    <row r="176">
      <c r="C176" s="147"/>
      <c r="D176" s="43"/>
    </row>
    <row r="177">
      <c r="C177" s="147"/>
      <c r="D177" s="43"/>
    </row>
    <row r="178">
      <c r="C178" s="147"/>
      <c r="D178" s="43"/>
    </row>
    <row r="179">
      <c r="C179" s="147"/>
      <c r="D179" s="43"/>
    </row>
    <row r="180">
      <c r="C180" s="147"/>
      <c r="D180" s="43"/>
    </row>
    <row r="181">
      <c r="C181" s="147"/>
      <c r="D181" s="43"/>
    </row>
    <row r="182">
      <c r="C182" s="147"/>
      <c r="D182" s="43"/>
    </row>
    <row r="183">
      <c r="C183" s="147"/>
      <c r="D183" s="43"/>
    </row>
    <row r="184">
      <c r="C184" s="147"/>
      <c r="D184" s="43"/>
    </row>
    <row r="185">
      <c r="C185" s="147"/>
      <c r="D185" s="43"/>
    </row>
    <row r="186">
      <c r="C186" s="147"/>
      <c r="D186" s="43"/>
    </row>
    <row r="187">
      <c r="C187" s="147"/>
      <c r="D187" s="43"/>
    </row>
    <row r="188">
      <c r="C188" s="147"/>
      <c r="D188" s="43"/>
    </row>
    <row r="189">
      <c r="C189" s="147"/>
      <c r="D189" s="43"/>
    </row>
    <row r="190">
      <c r="C190" s="147"/>
      <c r="D190" s="43"/>
    </row>
    <row r="191">
      <c r="C191" s="147"/>
      <c r="D191" s="43"/>
    </row>
    <row r="192">
      <c r="C192" s="147"/>
      <c r="D192" s="43"/>
    </row>
    <row r="193">
      <c r="C193" s="147"/>
      <c r="D193" s="43"/>
    </row>
    <row r="194">
      <c r="C194" s="147"/>
      <c r="D194" s="43"/>
    </row>
    <row r="195">
      <c r="C195" s="147"/>
      <c r="D195" s="43"/>
    </row>
    <row r="196">
      <c r="C196" s="147"/>
      <c r="D196" s="43"/>
    </row>
    <row r="197">
      <c r="C197" s="147"/>
      <c r="D197" s="43"/>
    </row>
    <row r="198">
      <c r="C198" s="147"/>
      <c r="D198" s="43"/>
    </row>
    <row r="199">
      <c r="C199" s="147"/>
      <c r="D199" s="43"/>
    </row>
    <row r="200">
      <c r="C200" s="147"/>
      <c r="D200" s="43"/>
    </row>
    <row r="201">
      <c r="C201" s="147"/>
      <c r="D201" s="43"/>
    </row>
    <row r="202">
      <c r="C202" s="147"/>
      <c r="D202" s="43"/>
    </row>
    <row r="203">
      <c r="C203" s="147"/>
      <c r="D203" s="43"/>
    </row>
    <row r="204">
      <c r="C204" s="147"/>
      <c r="D204" s="43"/>
    </row>
    <row r="205">
      <c r="C205" s="147"/>
      <c r="D205" s="43"/>
    </row>
    <row r="206">
      <c r="C206" s="147"/>
      <c r="D206" s="43"/>
    </row>
    <row r="207">
      <c r="C207" s="147"/>
      <c r="D207" s="43"/>
    </row>
    <row r="208">
      <c r="C208" s="147"/>
      <c r="D208" s="43"/>
    </row>
    <row r="209">
      <c r="C209" s="147"/>
      <c r="D209" s="43"/>
    </row>
    <row r="210">
      <c r="C210" s="147"/>
      <c r="D210" s="43"/>
    </row>
    <row r="211">
      <c r="C211" s="147"/>
      <c r="D211" s="43"/>
    </row>
    <row r="212">
      <c r="C212" s="147"/>
      <c r="D212" s="43"/>
    </row>
    <row r="213">
      <c r="C213" s="147"/>
      <c r="D213" s="43"/>
    </row>
    <row r="214">
      <c r="C214" s="147"/>
      <c r="D214" s="43"/>
    </row>
    <row r="215">
      <c r="C215" s="147"/>
      <c r="D215" s="43"/>
    </row>
    <row r="216">
      <c r="C216" s="147"/>
      <c r="D216" s="43"/>
    </row>
    <row r="217">
      <c r="C217" s="147"/>
      <c r="D217" s="43"/>
    </row>
    <row r="218">
      <c r="C218" s="147"/>
      <c r="D218" s="43"/>
    </row>
    <row r="219">
      <c r="C219" s="147"/>
      <c r="D219" s="43"/>
    </row>
    <row r="220">
      <c r="C220" s="147"/>
      <c r="D220" s="43"/>
    </row>
    <row r="221">
      <c r="C221" s="147"/>
      <c r="D221" s="43"/>
    </row>
    <row r="222">
      <c r="C222" s="147"/>
      <c r="D222" s="43"/>
    </row>
    <row r="223">
      <c r="C223" s="147"/>
      <c r="D223" s="43"/>
    </row>
    <row r="224">
      <c r="C224" s="147"/>
      <c r="D224" s="43"/>
    </row>
    <row r="225">
      <c r="C225" s="147"/>
      <c r="D225" s="43"/>
    </row>
    <row r="226">
      <c r="C226" s="147"/>
      <c r="D226" s="43"/>
    </row>
    <row r="227">
      <c r="C227" s="147"/>
      <c r="D227" s="43"/>
    </row>
    <row r="228">
      <c r="C228" s="147"/>
      <c r="D228" s="43"/>
    </row>
    <row r="229">
      <c r="C229" s="147"/>
      <c r="D229" s="43"/>
    </row>
    <row r="230">
      <c r="C230" s="147"/>
      <c r="D230" s="43"/>
    </row>
    <row r="231">
      <c r="C231" s="147"/>
      <c r="D231" s="43"/>
    </row>
    <row r="232">
      <c r="C232" s="147"/>
      <c r="D232" s="43"/>
    </row>
    <row r="233">
      <c r="C233" s="147"/>
      <c r="D233" s="43"/>
    </row>
    <row r="234">
      <c r="C234" s="147"/>
      <c r="D234" s="43"/>
    </row>
    <row r="235">
      <c r="C235" s="147"/>
      <c r="D235" s="43"/>
    </row>
    <row r="236">
      <c r="C236" s="147"/>
      <c r="D236" s="43"/>
    </row>
    <row r="237">
      <c r="C237" s="147"/>
      <c r="D237" s="43"/>
    </row>
    <row r="238">
      <c r="C238" s="147"/>
      <c r="D238" s="43"/>
    </row>
    <row r="239">
      <c r="C239" s="147"/>
      <c r="D239" s="43"/>
    </row>
    <row r="240">
      <c r="C240" s="147"/>
      <c r="D240" s="43"/>
    </row>
    <row r="241">
      <c r="C241" s="147"/>
      <c r="D241" s="43"/>
    </row>
    <row r="242">
      <c r="C242" s="147"/>
      <c r="D242" s="43"/>
    </row>
    <row r="243">
      <c r="C243" s="147"/>
      <c r="D243" s="43"/>
    </row>
    <row r="244">
      <c r="C244" s="147"/>
      <c r="D244" s="43"/>
    </row>
    <row r="245">
      <c r="C245" s="147"/>
      <c r="D245" s="43"/>
    </row>
    <row r="246">
      <c r="C246" s="147"/>
      <c r="D246" s="43"/>
    </row>
    <row r="247">
      <c r="C247" s="147"/>
      <c r="D247" s="43"/>
    </row>
    <row r="248">
      <c r="C248" s="147"/>
      <c r="D248" s="43"/>
    </row>
    <row r="249">
      <c r="C249" s="147"/>
      <c r="D249" s="43"/>
    </row>
    <row r="250">
      <c r="C250" s="147"/>
      <c r="D250" s="43"/>
    </row>
    <row r="251">
      <c r="C251" s="147"/>
      <c r="D251" s="43"/>
    </row>
    <row r="252">
      <c r="C252" s="147"/>
      <c r="D252" s="43"/>
    </row>
    <row r="253">
      <c r="C253" s="147"/>
      <c r="D253" s="43"/>
    </row>
    <row r="254">
      <c r="C254" s="147"/>
      <c r="D254" s="43"/>
    </row>
    <row r="255">
      <c r="C255" s="147"/>
      <c r="D255" s="43"/>
    </row>
    <row r="256">
      <c r="C256" s="147"/>
      <c r="D256" s="43"/>
    </row>
    <row r="257">
      <c r="C257" s="147"/>
      <c r="D257" s="43"/>
    </row>
    <row r="258">
      <c r="C258" s="147"/>
      <c r="D258" s="43"/>
    </row>
    <row r="259">
      <c r="C259" s="147"/>
      <c r="D259" s="43"/>
    </row>
    <row r="260">
      <c r="C260" s="147"/>
      <c r="D260" s="43"/>
    </row>
    <row r="261">
      <c r="C261" s="147"/>
      <c r="D261" s="43"/>
    </row>
    <row r="262">
      <c r="C262" s="147"/>
      <c r="D262" s="43"/>
    </row>
    <row r="263">
      <c r="C263" s="147"/>
      <c r="D263" s="43"/>
    </row>
    <row r="264">
      <c r="C264" s="147"/>
      <c r="D264" s="43"/>
    </row>
    <row r="265">
      <c r="C265" s="147"/>
      <c r="D265" s="43"/>
    </row>
    <row r="266">
      <c r="C266" s="147"/>
      <c r="D266" s="43"/>
    </row>
    <row r="267">
      <c r="C267" s="147"/>
      <c r="D267" s="43"/>
    </row>
    <row r="268">
      <c r="C268" s="147"/>
      <c r="D268" s="43"/>
    </row>
    <row r="269">
      <c r="C269" s="147"/>
      <c r="D269" s="43"/>
    </row>
    <row r="270">
      <c r="C270" s="147"/>
      <c r="D270" s="43"/>
    </row>
    <row r="271">
      <c r="C271" s="147"/>
      <c r="D271" s="43"/>
    </row>
    <row r="272">
      <c r="C272" s="147"/>
      <c r="D272" s="43"/>
    </row>
    <row r="273">
      <c r="C273" s="147"/>
      <c r="D273" s="43"/>
    </row>
    <row r="274">
      <c r="C274" s="147"/>
      <c r="D274" s="43"/>
    </row>
    <row r="275">
      <c r="C275" s="147"/>
      <c r="D275" s="43"/>
    </row>
    <row r="276">
      <c r="C276" s="147"/>
      <c r="D276" s="43"/>
    </row>
    <row r="277">
      <c r="C277" s="147"/>
      <c r="D277" s="43"/>
    </row>
    <row r="278">
      <c r="C278" s="147"/>
      <c r="D278" s="43"/>
    </row>
    <row r="279">
      <c r="C279" s="147"/>
      <c r="D279" s="43"/>
    </row>
    <row r="280">
      <c r="C280" s="147"/>
      <c r="D280" s="43"/>
    </row>
    <row r="281">
      <c r="C281" s="147"/>
      <c r="D281" s="43"/>
    </row>
    <row r="282">
      <c r="C282" s="147"/>
      <c r="D282" s="43"/>
    </row>
    <row r="283">
      <c r="C283" s="147"/>
      <c r="D283" s="43"/>
    </row>
    <row r="284">
      <c r="C284" s="147"/>
      <c r="D284" s="43"/>
    </row>
    <row r="285">
      <c r="C285" s="147"/>
      <c r="D285" s="43"/>
    </row>
    <row r="286">
      <c r="C286" s="147"/>
      <c r="D286" s="43"/>
    </row>
    <row r="287">
      <c r="C287" s="147"/>
      <c r="D287" s="43"/>
    </row>
    <row r="288">
      <c r="C288" s="147"/>
      <c r="D288" s="43"/>
    </row>
    <row r="289">
      <c r="C289" s="147"/>
      <c r="D289" s="43"/>
    </row>
    <row r="290">
      <c r="C290" s="147"/>
      <c r="D290" s="43"/>
    </row>
    <row r="291">
      <c r="C291" s="147"/>
      <c r="D291" s="43"/>
    </row>
    <row r="292">
      <c r="C292" s="147"/>
      <c r="D292" s="43"/>
    </row>
    <row r="293">
      <c r="C293" s="147"/>
      <c r="D293" s="43"/>
    </row>
    <row r="294">
      <c r="C294" s="147"/>
      <c r="D294" s="43"/>
    </row>
    <row r="295">
      <c r="C295" s="147"/>
      <c r="D295" s="43"/>
    </row>
    <row r="296">
      <c r="C296" s="147"/>
      <c r="D296" s="43"/>
    </row>
    <row r="297">
      <c r="C297" s="147"/>
      <c r="D297" s="43"/>
    </row>
    <row r="298">
      <c r="C298" s="147"/>
      <c r="D298" s="43"/>
    </row>
    <row r="299">
      <c r="C299" s="147"/>
      <c r="D299" s="43"/>
    </row>
    <row r="300">
      <c r="C300" s="147"/>
      <c r="D300" s="43"/>
    </row>
    <row r="301">
      <c r="C301" s="147"/>
      <c r="D301" s="43"/>
    </row>
    <row r="302">
      <c r="C302" s="147"/>
      <c r="D302" s="43"/>
    </row>
    <row r="303">
      <c r="C303" s="147"/>
      <c r="D303" s="43"/>
    </row>
    <row r="304">
      <c r="C304" s="147"/>
      <c r="D304" s="43"/>
    </row>
    <row r="305">
      <c r="C305" s="147"/>
      <c r="D305" s="43"/>
    </row>
    <row r="306">
      <c r="C306" s="147"/>
      <c r="D306" s="43"/>
    </row>
    <row r="307">
      <c r="C307" s="147"/>
      <c r="D307" s="43"/>
    </row>
    <row r="308">
      <c r="C308" s="147"/>
      <c r="D308" s="43"/>
    </row>
    <row r="309">
      <c r="C309" s="147"/>
      <c r="D309" s="43"/>
    </row>
    <row r="310">
      <c r="C310" s="147"/>
      <c r="D310" s="43"/>
    </row>
    <row r="311">
      <c r="C311" s="147"/>
      <c r="D311" s="43"/>
    </row>
    <row r="312">
      <c r="C312" s="147"/>
      <c r="D312" s="43"/>
    </row>
    <row r="313">
      <c r="C313" s="147"/>
      <c r="D313" s="43"/>
    </row>
    <row r="314">
      <c r="C314" s="147"/>
      <c r="D314" s="43"/>
    </row>
    <row r="315">
      <c r="C315" s="147"/>
      <c r="D315" s="43"/>
    </row>
    <row r="316">
      <c r="C316" s="147"/>
      <c r="D316" s="43"/>
    </row>
    <row r="317">
      <c r="C317" s="147"/>
      <c r="D317" s="43"/>
    </row>
    <row r="318">
      <c r="C318" s="147"/>
      <c r="D318" s="43"/>
    </row>
    <row r="319">
      <c r="C319" s="147"/>
      <c r="D319" s="43"/>
    </row>
    <row r="320">
      <c r="C320" s="147"/>
      <c r="D320" s="43"/>
    </row>
    <row r="321">
      <c r="C321" s="147"/>
      <c r="D321" s="43"/>
    </row>
    <row r="322">
      <c r="C322" s="147"/>
      <c r="D322" s="43"/>
    </row>
    <row r="323">
      <c r="C323" s="147"/>
      <c r="D323" s="43"/>
    </row>
    <row r="324">
      <c r="C324" s="147"/>
      <c r="D324" s="43"/>
    </row>
    <row r="325">
      <c r="C325" s="147"/>
      <c r="D325" s="43"/>
    </row>
    <row r="326">
      <c r="C326" s="147"/>
      <c r="D326" s="43"/>
    </row>
    <row r="327">
      <c r="C327" s="147"/>
      <c r="D327" s="43"/>
    </row>
    <row r="328">
      <c r="C328" s="147"/>
      <c r="D328" s="43"/>
    </row>
    <row r="329">
      <c r="C329" s="147"/>
      <c r="D329" s="43"/>
    </row>
    <row r="330">
      <c r="C330" s="147"/>
      <c r="D330" s="43"/>
    </row>
    <row r="331">
      <c r="C331" s="147"/>
      <c r="D331" s="43"/>
    </row>
    <row r="332">
      <c r="C332" s="147"/>
      <c r="D332" s="43"/>
    </row>
    <row r="333">
      <c r="C333" s="147"/>
      <c r="D333" s="43"/>
    </row>
    <row r="334">
      <c r="C334" s="147"/>
      <c r="D334" s="43"/>
    </row>
    <row r="335">
      <c r="C335" s="147"/>
      <c r="D335" s="43"/>
    </row>
    <row r="336">
      <c r="C336" s="147"/>
      <c r="D336" s="43"/>
    </row>
    <row r="337">
      <c r="C337" s="147"/>
      <c r="D337" s="43"/>
    </row>
    <row r="338">
      <c r="C338" s="147"/>
      <c r="D338" s="43"/>
    </row>
    <row r="339">
      <c r="C339" s="147"/>
      <c r="D339" s="43"/>
    </row>
    <row r="340">
      <c r="C340" s="147"/>
      <c r="D340" s="43"/>
    </row>
    <row r="341">
      <c r="C341" s="147"/>
      <c r="D341" s="43"/>
    </row>
    <row r="342">
      <c r="C342" s="147"/>
      <c r="D342" s="43"/>
    </row>
    <row r="343">
      <c r="C343" s="147"/>
      <c r="D343" s="43"/>
    </row>
    <row r="344">
      <c r="C344" s="147"/>
      <c r="D344" s="43"/>
    </row>
    <row r="345">
      <c r="C345" s="147"/>
      <c r="D345" s="43"/>
    </row>
    <row r="346">
      <c r="C346" s="147"/>
      <c r="D346" s="43"/>
    </row>
    <row r="347">
      <c r="C347" s="147"/>
      <c r="D347" s="43"/>
    </row>
    <row r="348">
      <c r="C348" s="147"/>
      <c r="D348" s="43"/>
    </row>
    <row r="349">
      <c r="C349" s="147"/>
      <c r="D349" s="43"/>
    </row>
    <row r="350">
      <c r="C350" s="147"/>
      <c r="D350" s="43"/>
    </row>
    <row r="351">
      <c r="C351" s="147"/>
      <c r="D351" s="43"/>
    </row>
    <row r="352">
      <c r="C352" s="147"/>
      <c r="D352" s="43"/>
    </row>
    <row r="353">
      <c r="C353" s="147"/>
      <c r="D353" s="43"/>
    </row>
    <row r="354">
      <c r="C354" s="147"/>
      <c r="D354" s="43"/>
    </row>
    <row r="355">
      <c r="C355" s="147"/>
      <c r="D355" s="43"/>
    </row>
    <row r="356">
      <c r="C356" s="147"/>
      <c r="D356" s="43"/>
    </row>
    <row r="357">
      <c r="C357" s="147"/>
      <c r="D357" s="43"/>
    </row>
    <row r="358">
      <c r="C358" s="147"/>
      <c r="D358" s="43"/>
    </row>
    <row r="359">
      <c r="C359" s="147"/>
      <c r="D359" s="43"/>
    </row>
    <row r="360">
      <c r="C360" s="147"/>
      <c r="D360" s="43"/>
    </row>
    <row r="361">
      <c r="C361" s="147"/>
      <c r="D361" s="43"/>
    </row>
    <row r="362">
      <c r="C362" s="147"/>
      <c r="D362" s="43"/>
    </row>
    <row r="363">
      <c r="C363" s="147"/>
      <c r="D363" s="43"/>
    </row>
    <row r="364">
      <c r="C364" s="147"/>
      <c r="D364" s="43"/>
    </row>
    <row r="365">
      <c r="C365" s="147"/>
      <c r="D365" s="43"/>
    </row>
    <row r="366">
      <c r="C366" s="147"/>
      <c r="D366" s="43"/>
    </row>
    <row r="367">
      <c r="C367" s="147"/>
      <c r="D367" s="43"/>
    </row>
    <row r="368">
      <c r="C368" s="147"/>
      <c r="D368" s="43"/>
    </row>
    <row r="369">
      <c r="C369" s="147"/>
      <c r="D369" s="43"/>
    </row>
    <row r="370">
      <c r="C370" s="147"/>
      <c r="D370" s="43"/>
    </row>
    <row r="371">
      <c r="C371" s="147"/>
      <c r="D371" s="43"/>
    </row>
    <row r="372">
      <c r="C372" s="147"/>
      <c r="D372" s="43"/>
    </row>
    <row r="373">
      <c r="C373" s="147"/>
      <c r="D373" s="43"/>
    </row>
    <row r="374">
      <c r="C374" s="147"/>
      <c r="D374" s="43"/>
    </row>
    <row r="375">
      <c r="C375" s="147"/>
      <c r="D375" s="43"/>
    </row>
    <row r="376">
      <c r="C376" s="147"/>
      <c r="D376" s="43"/>
    </row>
    <row r="377">
      <c r="C377" s="147"/>
      <c r="D377" s="43"/>
    </row>
    <row r="378">
      <c r="C378" s="147"/>
      <c r="D378" s="43"/>
    </row>
    <row r="379">
      <c r="C379" s="147"/>
      <c r="D379" s="43"/>
    </row>
    <row r="380">
      <c r="C380" s="147"/>
      <c r="D380" s="43"/>
    </row>
    <row r="381">
      <c r="C381" s="147"/>
      <c r="D381" s="43"/>
    </row>
    <row r="382">
      <c r="C382" s="147"/>
      <c r="D382" s="43"/>
    </row>
    <row r="383">
      <c r="C383" s="147"/>
      <c r="D383" s="43"/>
    </row>
    <row r="384">
      <c r="C384" s="147"/>
      <c r="D384" s="43"/>
    </row>
    <row r="385">
      <c r="C385" s="147"/>
      <c r="D385" s="43"/>
    </row>
    <row r="386">
      <c r="C386" s="147"/>
      <c r="D386" s="43"/>
    </row>
    <row r="387">
      <c r="C387" s="147"/>
      <c r="D387" s="43"/>
    </row>
    <row r="388">
      <c r="C388" s="147"/>
      <c r="D388" s="43"/>
    </row>
    <row r="389">
      <c r="C389" s="147"/>
      <c r="D389" s="43"/>
    </row>
    <row r="390">
      <c r="C390" s="147"/>
      <c r="D390" s="43"/>
    </row>
    <row r="391">
      <c r="C391" s="147"/>
      <c r="D391" s="43"/>
    </row>
    <row r="392">
      <c r="C392" s="147"/>
      <c r="D392" s="43"/>
    </row>
    <row r="393">
      <c r="C393" s="147"/>
      <c r="D393" s="43"/>
    </row>
    <row r="394">
      <c r="C394" s="147"/>
      <c r="D394" s="43"/>
    </row>
    <row r="395">
      <c r="C395" s="147"/>
      <c r="D395" s="43"/>
    </row>
    <row r="396">
      <c r="C396" s="147"/>
      <c r="D396" s="43"/>
    </row>
    <row r="397">
      <c r="C397" s="147"/>
      <c r="D397" s="43"/>
    </row>
    <row r="398">
      <c r="C398" s="147"/>
      <c r="D398" s="43"/>
    </row>
    <row r="399">
      <c r="C399" s="147"/>
      <c r="D399" s="43"/>
    </row>
    <row r="400">
      <c r="C400" s="147"/>
      <c r="D400" s="43"/>
    </row>
    <row r="401">
      <c r="C401" s="147"/>
      <c r="D401" s="43"/>
    </row>
    <row r="402">
      <c r="C402" s="147"/>
      <c r="D402" s="43"/>
    </row>
    <row r="403">
      <c r="C403" s="147"/>
      <c r="D403" s="43"/>
    </row>
    <row r="404">
      <c r="C404" s="147"/>
      <c r="D404" s="43"/>
    </row>
    <row r="405">
      <c r="C405" s="147"/>
      <c r="D405" s="43"/>
    </row>
    <row r="406">
      <c r="C406" s="147"/>
      <c r="D406" s="43"/>
    </row>
    <row r="407">
      <c r="C407" s="147"/>
      <c r="D407" s="43"/>
    </row>
    <row r="408">
      <c r="C408" s="147"/>
      <c r="D408" s="43"/>
    </row>
    <row r="409">
      <c r="C409" s="147"/>
      <c r="D409" s="43"/>
    </row>
    <row r="410">
      <c r="C410" s="147"/>
      <c r="D410" s="43"/>
    </row>
    <row r="411">
      <c r="C411" s="147"/>
      <c r="D411" s="43"/>
    </row>
    <row r="412">
      <c r="C412" s="147"/>
      <c r="D412" s="43"/>
    </row>
    <row r="413">
      <c r="C413" s="147"/>
      <c r="D413" s="43"/>
    </row>
    <row r="414">
      <c r="C414" s="147"/>
      <c r="D414" s="43"/>
    </row>
    <row r="415">
      <c r="C415" s="147"/>
      <c r="D415" s="43"/>
    </row>
    <row r="416">
      <c r="C416" s="147"/>
      <c r="D416" s="43"/>
    </row>
    <row r="417">
      <c r="C417" s="147"/>
      <c r="D417" s="43"/>
    </row>
    <row r="418">
      <c r="C418" s="147"/>
      <c r="D418" s="43"/>
    </row>
    <row r="419">
      <c r="C419" s="147"/>
      <c r="D419" s="43"/>
    </row>
    <row r="420">
      <c r="C420" s="147"/>
      <c r="D420" s="43"/>
    </row>
    <row r="421">
      <c r="C421" s="147"/>
      <c r="D421" s="43"/>
    </row>
    <row r="422">
      <c r="C422" s="147"/>
      <c r="D422" s="43"/>
    </row>
    <row r="423">
      <c r="C423" s="147"/>
      <c r="D423" s="43"/>
    </row>
    <row r="424">
      <c r="C424" s="147"/>
      <c r="D424" s="43"/>
    </row>
    <row r="425">
      <c r="C425" s="147"/>
      <c r="D425" s="43"/>
    </row>
    <row r="426">
      <c r="C426" s="147"/>
      <c r="D426" s="43"/>
    </row>
    <row r="427">
      <c r="C427" s="147"/>
      <c r="D427" s="43"/>
    </row>
    <row r="428">
      <c r="C428" s="147"/>
      <c r="D428" s="43"/>
    </row>
    <row r="429">
      <c r="C429" s="147"/>
      <c r="D429" s="43"/>
    </row>
    <row r="430">
      <c r="C430" s="147"/>
      <c r="D430" s="43"/>
    </row>
    <row r="431">
      <c r="C431" s="147"/>
      <c r="D431" s="43"/>
    </row>
    <row r="432">
      <c r="C432" s="147"/>
      <c r="D432" s="43"/>
    </row>
    <row r="433">
      <c r="C433" s="147"/>
      <c r="D433" s="43"/>
    </row>
    <row r="434">
      <c r="C434" s="147"/>
      <c r="D434" s="43"/>
    </row>
    <row r="435">
      <c r="C435" s="147"/>
      <c r="D435" s="43"/>
    </row>
    <row r="436">
      <c r="C436" s="147"/>
      <c r="D436" s="43"/>
    </row>
    <row r="437">
      <c r="C437" s="147"/>
      <c r="D437" s="43"/>
    </row>
    <row r="438">
      <c r="C438" s="147"/>
      <c r="D438" s="43"/>
    </row>
    <row r="439">
      <c r="C439" s="147"/>
      <c r="D439" s="43"/>
    </row>
    <row r="440">
      <c r="C440" s="147"/>
      <c r="D440" s="43"/>
    </row>
    <row r="441">
      <c r="C441" s="147"/>
      <c r="D441" s="43"/>
    </row>
    <row r="442">
      <c r="C442" s="147"/>
      <c r="D442" s="43"/>
    </row>
    <row r="443">
      <c r="C443" s="147"/>
      <c r="D443" s="43"/>
    </row>
    <row r="444">
      <c r="C444" s="147"/>
      <c r="D444" s="43"/>
    </row>
    <row r="445">
      <c r="C445" s="147"/>
      <c r="D445" s="43"/>
    </row>
    <row r="446">
      <c r="C446" s="147"/>
      <c r="D446" s="43"/>
    </row>
    <row r="447">
      <c r="C447" s="147"/>
      <c r="D447" s="43"/>
    </row>
    <row r="448">
      <c r="C448" s="147"/>
      <c r="D448" s="43"/>
    </row>
    <row r="449">
      <c r="C449" s="147"/>
      <c r="D449" s="43"/>
    </row>
    <row r="450">
      <c r="C450" s="147"/>
      <c r="D450" s="43"/>
    </row>
    <row r="451">
      <c r="C451" s="147"/>
      <c r="D451" s="43"/>
    </row>
    <row r="452">
      <c r="C452" s="147"/>
      <c r="D452" s="43"/>
    </row>
    <row r="453">
      <c r="C453" s="147"/>
      <c r="D453" s="43"/>
    </row>
    <row r="454">
      <c r="C454" s="147"/>
      <c r="D454" s="43"/>
    </row>
    <row r="455">
      <c r="C455" s="147"/>
      <c r="D455" s="43"/>
    </row>
    <row r="456">
      <c r="C456" s="147"/>
      <c r="D456" s="43"/>
    </row>
    <row r="457">
      <c r="C457" s="147"/>
      <c r="D457" s="43"/>
    </row>
    <row r="458">
      <c r="C458" s="147"/>
      <c r="D458" s="43"/>
    </row>
    <row r="459">
      <c r="C459" s="147"/>
      <c r="D459" s="43"/>
    </row>
    <row r="460">
      <c r="C460" s="147"/>
      <c r="D460" s="43"/>
    </row>
    <row r="461">
      <c r="C461" s="147"/>
      <c r="D461" s="43"/>
    </row>
    <row r="462">
      <c r="C462" s="147"/>
      <c r="D462" s="43"/>
    </row>
    <row r="463">
      <c r="C463" s="147"/>
      <c r="D463" s="43"/>
    </row>
    <row r="464">
      <c r="C464" s="147"/>
      <c r="D464" s="43"/>
    </row>
    <row r="465">
      <c r="C465" s="147"/>
      <c r="D465" s="43"/>
    </row>
    <row r="466">
      <c r="C466" s="147"/>
      <c r="D466" s="43"/>
    </row>
    <row r="467">
      <c r="C467" s="147"/>
      <c r="D467" s="43"/>
    </row>
    <row r="468">
      <c r="C468" s="147"/>
      <c r="D468" s="43"/>
    </row>
    <row r="469">
      <c r="C469" s="147"/>
      <c r="D469" s="43"/>
    </row>
    <row r="470">
      <c r="C470" s="147"/>
      <c r="D470" s="43"/>
    </row>
    <row r="471">
      <c r="C471" s="147"/>
      <c r="D471" s="43"/>
    </row>
    <row r="472">
      <c r="C472" s="147"/>
      <c r="D472" s="43"/>
    </row>
    <row r="473">
      <c r="C473" s="147"/>
      <c r="D473" s="43"/>
    </row>
    <row r="474">
      <c r="C474" s="147"/>
      <c r="D474" s="43"/>
    </row>
    <row r="475">
      <c r="C475" s="147"/>
      <c r="D475" s="43"/>
    </row>
    <row r="476">
      <c r="C476" s="147"/>
      <c r="D476" s="43"/>
    </row>
    <row r="477">
      <c r="C477" s="147"/>
      <c r="D477" s="43"/>
    </row>
    <row r="478">
      <c r="C478" s="147"/>
      <c r="D478" s="43"/>
    </row>
    <row r="479">
      <c r="C479" s="147"/>
      <c r="D479" s="43"/>
    </row>
    <row r="480">
      <c r="C480" s="147"/>
      <c r="D480" s="43"/>
    </row>
    <row r="481">
      <c r="C481" s="147"/>
      <c r="D481" s="43"/>
    </row>
    <row r="482">
      <c r="C482" s="147"/>
      <c r="D482" s="43"/>
    </row>
    <row r="483">
      <c r="C483" s="147"/>
      <c r="D483" s="43"/>
    </row>
    <row r="484">
      <c r="C484" s="147"/>
      <c r="D484" s="43"/>
    </row>
    <row r="485">
      <c r="C485" s="147"/>
      <c r="D485" s="43"/>
    </row>
    <row r="486">
      <c r="C486" s="147"/>
      <c r="D486" s="43"/>
    </row>
    <row r="487">
      <c r="C487" s="147"/>
      <c r="D487" s="43"/>
    </row>
    <row r="488">
      <c r="C488" s="147"/>
      <c r="D488" s="43"/>
    </row>
    <row r="489">
      <c r="C489" s="147"/>
      <c r="D489" s="43"/>
    </row>
    <row r="490">
      <c r="C490" s="147"/>
      <c r="D490" s="43"/>
    </row>
    <row r="491">
      <c r="C491" s="147"/>
      <c r="D491" s="43"/>
    </row>
    <row r="492">
      <c r="C492" s="147"/>
      <c r="D492" s="43"/>
    </row>
    <row r="493">
      <c r="C493" s="147"/>
      <c r="D493" s="43"/>
    </row>
    <row r="494">
      <c r="C494" s="147"/>
      <c r="D494" s="43"/>
    </row>
    <row r="495">
      <c r="C495" s="147"/>
      <c r="D495" s="43"/>
    </row>
    <row r="496">
      <c r="C496" s="147"/>
      <c r="D496" s="43"/>
    </row>
    <row r="497">
      <c r="C497" s="147"/>
      <c r="D497" s="43"/>
    </row>
    <row r="498">
      <c r="C498" s="147"/>
      <c r="D498" s="43"/>
    </row>
    <row r="499">
      <c r="C499" s="147"/>
      <c r="D499" s="43"/>
    </row>
    <row r="500">
      <c r="C500" s="147"/>
      <c r="D500" s="43"/>
    </row>
    <row r="501">
      <c r="C501" s="147"/>
      <c r="D501" s="43"/>
    </row>
    <row r="502">
      <c r="C502" s="147"/>
      <c r="D502" s="43"/>
    </row>
    <row r="503">
      <c r="C503" s="147"/>
      <c r="D503" s="43"/>
    </row>
    <row r="504">
      <c r="C504" s="147"/>
      <c r="D504" s="43"/>
    </row>
    <row r="505">
      <c r="C505" s="147"/>
      <c r="D505" s="43"/>
    </row>
    <row r="506">
      <c r="C506" s="147"/>
      <c r="D506" s="43"/>
    </row>
    <row r="507">
      <c r="C507" s="147"/>
      <c r="D507" s="43"/>
    </row>
    <row r="508">
      <c r="C508" s="147"/>
      <c r="D508" s="43"/>
    </row>
    <row r="509">
      <c r="C509" s="147"/>
      <c r="D509" s="43"/>
    </row>
    <row r="510">
      <c r="C510" s="147"/>
      <c r="D510" s="43"/>
    </row>
    <row r="511">
      <c r="C511" s="147"/>
      <c r="D511" s="43"/>
    </row>
    <row r="512">
      <c r="C512" s="147"/>
      <c r="D512" s="43"/>
    </row>
    <row r="513">
      <c r="C513" s="147"/>
      <c r="D513" s="43"/>
    </row>
    <row r="514">
      <c r="C514" s="147"/>
      <c r="D514" s="43"/>
    </row>
    <row r="515">
      <c r="C515" s="147"/>
      <c r="D515" s="43"/>
    </row>
    <row r="516">
      <c r="C516" s="147"/>
      <c r="D516" s="43"/>
    </row>
    <row r="517">
      <c r="C517" s="147"/>
      <c r="D517" s="43"/>
    </row>
    <row r="518">
      <c r="C518" s="147"/>
      <c r="D518" s="43"/>
    </row>
    <row r="519">
      <c r="C519" s="147"/>
      <c r="D519" s="43"/>
    </row>
    <row r="520">
      <c r="C520" s="147"/>
      <c r="D520" s="43"/>
    </row>
    <row r="521">
      <c r="C521" s="147"/>
      <c r="D521" s="43"/>
    </row>
    <row r="522">
      <c r="C522" s="147"/>
      <c r="D522" s="43"/>
    </row>
    <row r="523">
      <c r="C523" s="147"/>
      <c r="D523" s="43"/>
    </row>
    <row r="524">
      <c r="C524" s="147"/>
      <c r="D524" s="43"/>
    </row>
    <row r="525">
      <c r="C525" s="147"/>
      <c r="D525" s="43"/>
    </row>
    <row r="526">
      <c r="C526" s="147"/>
      <c r="D526" s="43"/>
    </row>
    <row r="527">
      <c r="C527" s="147"/>
      <c r="D527" s="43"/>
    </row>
    <row r="528">
      <c r="C528" s="147"/>
      <c r="D528" s="43"/>
    </row>
    <row r="529">
      <c r="C529" s="147"/>
      <c r="D529" s="43"/>
    </row>
    <row r="530">
      <c r="C530" s="147"/>
      <c r="D530" s="43"/>
    </row>
    <row r="531">
      <c r="C531" s="147"/>
      <c r="D531" s="43"/>
    </row>
    <row r="532">
      <c r="C532" s="147"/>
      <c r="D532" s="43"/>
    </row>
    <row r="533">
      <c r="C533" s="147"/>
      <c r="D533" s="43"/>
    </row>
    <row r="534">
      <c r="C534" s="147"/>
      <c r="D534" s="43"/>
    </row>
    <row r="535">
      <c r="C535" s="147"/>
      <c r="D535" s="43"/>
    </row>
    <row r="536">
      <c r="C536" s="147"/>
      <c r="D536" s="43"/>
    </row>
    <row r="537">
      <c r="C537" s="147"/>
      <c r="D537" s="43"/>
    </row>
    <row r="538">
      <c r="C538" s="147"/>
      <c r="D538" s="43"/>
    </row>
    <row r="539">
      <c r="C539" s="147"/>
      <c r="D539" s="43"/>
    </row>
    <row r="540">
      <c r="C540" s="147"/>
      <c r="D540" s="43"/>
    </row>
    <row r="541">
      <c r="C541" s="147"/>
      <c r="D541" s="43"/>
    </row>
    <row r="542">
      <c r="C542" s="147"/>
      <c r="D542" s="43"/>
    </row>
    <row r="543">
      <c r="C543" s="147"/>
      <c r="D543" s="43"/>
    </row>
    <row r="544">
      <c r="C544" s="147"/>
      <c r="D544" s="43"/>
    </row>
    <row r="545">
      <c r="C545" s="147"/>
      <c r="D545" s="43"/>
    </row>
    <row r="546">
      <c r="C546" s="147"/>
      <c r="D546" s="43"/>
    </row>
    <row r="547">
      <c r="C547" s="147"/>
      <c r="D547" s="43"/>
    </row>
    <row r="548">
      <c r="C548" s="147"/>
      <c r="D548" s="43"/>
    </row>
    <row r="549">
      <c r="C549" s="147"/>
      <c r="D549" s="43"/>
    </row>
    <row r="550">
      <c r="C550" s="147"/>
      <c r="D550" s="43"/>
    </row>
    <row r="551">
      <c r="C551" s="147"/>
      <c r="D551" s="43"/>
    </row>
    <row r="552">
      <c r="C552" s="147"/>
      <c r="D552" s="43"/>
    </row>
    <row r="553">
      <c r="C553" s="147"/>
      <c r="D553" s="43"/>
    </row>
    <row r="554">
      <c r="C554" s="147"/>
      <c r="D554" s="43"/>
    </row>
    <row r="555">
      <c r="C555" s="147"/>
      <c r="D555" s="43"/>
    </row>
    <row r="556">
      <c r="C556" s="147"/>
      <c r="D556" s="43"/>
    </row>
    <row r="557">
      <c r="C557" s="147"/>
      <c r="D557" s="43"/>
    </row>
    <row r="558">
      <c r="C558" s="147"/>
      <c r="D558" s="43"/>
    </row>
    <row r="559">
      <c r="C559" s="147"/>
      <c r="D559" s="43"/>
    </row>
    <row r="560">
      <c r="C560" s="147"/>
      <c r="D560" s="43"/>
    </row>
    <row r="561">
      <c r="C561" s="147"/>
      <c r="D561" s="43"/>
    </row>
    <row r="562">
      <c r="C562" s="147"/>
      <c r="D562" s="43"/>
    </row>
    <row r="563">
      <c r="C563" s="147"/>
      <c r="D563" s="43"/>
    </row>
    <row r="564">
      <c r="C564" s="147"/>
      <c r="D564" s="43"/>
    </row>
    <row r="565">
      <c r="C565" s="147"/>
      <c r="D565" s="43"/>
    </row>
    <row r="566">
      <c r="C566" s="147"/>
      <c r="D566" s="43"/>
    </row>
    <row r="567">
      <c r="C567" s="147"/>
      <c r="D567" s="43"/>
    </row>
    <row r="568">
      <c r="C568" s="147"/>
      <c r="D568" s="43"/>
    </row>
    <row r="569">
      <c r="C569" s="147"/>
      <c r="D569" s="43"/>
    </row>
    <row r="570">
      <c r="C570" s="147"/>
      <c r="D570" s="43"/>
    </row>
    <row r="571">
      <c r="C571" s="147"/>
      <c r="D571" s="43"/>
    </row>
    <row r="572">
      <c r="C572" s="147"/>
      <c r="D572" s="43"/>
    </row>
    <row r="573">
      <c r="C573" s="147"/>
      <c r="D573" s="43"/>
    </row>
    <row r="574">
      <c r="C574" s="147"/>
      <c r="D574" s="43"/>
    </row>
    <row r="575">
      <c r="C575" s="147"/>
      <c r="D575" s="43"/>
    </row>
    <row r="576">
      <c r="C576" s="147"/>
      <c r="D576" s="43"/>
    </row>
    <row r="577">
      <c r="C577" s="147"/>
      <c r="D577" s="43"/>
    </row>
    <row r="578">
      <c r="C578" s="147"/>
      <c r="D578" s="43"/>
    </row>
    <row r="579">
      <c r="C579" s="147"/>
      <c r="D579" s="43"/>
    </row>
    <row r="580">
      <c r="C580" s="147"/>
      <c r="D580" s="43"/>
    </row>
    <row r="581">
      <c r="C581" s="147"/>
      <c r="D581" s="43"/>
    </row>
    <row r="582">
      <c r="C582" s="147"/>
      <c r="D582" s="43"/>
    </row>
    <row r="583">
      <c r="C583" s="147"/>
      <c r="D583" s="43"/>
    </row>
    <row r="584">
      <c r="C584" s="147"/>
      <c r="D584" s="43"/>
    </row>
    <row r="585">
      <c r="C585" s="147"/>
      <c r="D585" s="43"/>
    </row>
    <row r="586">
      <c r="C586" s="147"/>
      <c r="D586" s="43"/>
    </row>
    <row r="587">
      <c r="C587" s="147"/>
      <c r="D587" s="43"/>
    </row>
    <row r="588">
      <c r="C588" s="147"/>
      <c r="D588" s="43"/>
    </row>
    <row r="589">
      <c r="C589" s="147"/>
      <c r="D589" s="43"/>
    </row>
    <row r="590">
      <c r="C590" s="147"/>
      <c r="D590" s="43"/>
    </row>
    <row r="591">
      <c r="C591" s="147"/>
      <c r="D591" s="43"/>
    </row>
    <row r="592">
      <c r="C592" s="147"/>
      <c r="D592" s="43"/>
    </row>
    <row r="593">
      <c r="C593" s="147"/>
      <c r="D593" s="43"/>
    </row>
    <row r="594">
      <c r="C594" s="147"/>
      <c r="D594" s="43"/>
    </row>
    <row r="595">
      <c r="C595" s="147"/>
      <c r="D595" s="43"/>
    </row>
    <row r="596">
      <c r="C596" s="147"/>
      <c r="D596" s="43"/>
    </row>
    <row r="597">
      <c r="C597" s="147"/>
      <c r="D597" s="43"/>
    </row>
    <row r="598">
      <c r="C598" s="147"/>
      <c r="D598" s="43"/>
    </row>
    <row r="599">
      <c r="C599" s="147"/>
      <c r="D599" s="43"/>
    </row>
    <row r="600">
      <c r="C600" s="147"/>
      <c r="D600" s="43"/>
    </row>
    <row r="601">
      <c r="C601" s="147"/>
      <c r="D601" s="43"/>
    </row>
    <row r="602">
      <c r="C602" s="147"/>
      <c r="D602" s="43"/>
    </row>
    <row r="603">
      <c r="C603" s="147"/>
      <c r="D603" s="43"/>
    </row>
    <row r="604">
      <c r="C604" s="147"/>
      <c r="D604" s="43"/>
    </row>
    <row r="605">
      <c r="C605" s="147"/>
      <c r="D605" s="43"/>
    </row>
    <row r="606">
      <c r="C606" s="147"/>
      <c r="D606" s="43"/>
    </row>
    <row r="607">
      <c r="C607" s="147"/>
      <c r="D607" s="43"/>
    </row>
    <row r="608">
      <c r="C608" s="147"/>
      <c r="D608" s="43"/>
    </row>
    <row r="609">
      <c r="C609" s="147"/>
      <c r="D609" s="43"/>
    </row>
    <row r="610">
      <c r="C610" s="147"/>
      <c r="D610" s="43"/>
    </row>
    <row r="611">
      <c r="C611" s="147"/>
      <c r="D611" s="43"/>
    </row>
    <row r="612">
      <c r="C612" s="147"/>
      <c r="D612" s="43"/>
    </row>
    <row r="613">
      <c r="C613" s="147"/>
      <c r="D613" s="43"/>
    </row>
    <row r="614">
      <c r="C614" s="147"/>
      <c r="D614" s="43"/>
    </row>
    <row r="615">
      <c r="C615" s="147"/>
      <c r="D615" s="43"/>
    </row>
    <row r="616">
      <c r="C616" s="147"/>
      <c r="D616" s="43"/>
    </row>
    <row r="617">
      <c r="C617" s="147"/>
      <c r="D617" s="43"/>
    </row>
    <row r="618">
      <c r="C618" s="147"/>
      <c r="D618" s="43"/>
    </row>
    <row r="619">
      <c r="C619" s="147"/>
      <c r="D619" s="43"/>
    </row>
    <row r="620">
      <c r="C620" s="147"/>
      <c r="D620" s="43"/>
    </row>
    <row r="621">
      <c r="C621" s="147"/>
      <c r="D621" s="43"/>
    </row>
    <row r="622">
      <c r="C622" s="147"/>
      <c r="D622" s="43"/>
    </row>
    <row r="623">
      <c r="C623" s="147"/>
      <c r="D623" s="43"/>
    </row>
    <row r="624">
      <c r="C624" s="147"/>
      <c r="D624" s="43"/>
    </row>
    <row r="625">
      <c r="C625" s="147"/>
      <c r="D625" s="43"/>
    </row>
    <row r="626">
      <c r="C626" s="147"/>
      <c r="D626" s="43"/>
    </row>
    <row r="627">
      <c r="C627" s="147"/>
      <c r="D627" s="43"/>
    </row>
    <row r="628">
      <c r="C628" s="147"/>
      <c r="D628" s="43"/>
    </row>
    <row r="629">
      <c r="C629" s="147"/>
      <c r="D629" s="43"/>
    </row>
    <row r="630">
      <c r="C630" s="147"/>
      <c r="D630" s="43"/>
    </row>
    <row r="631">
      <c r="C631" s="147"/>
      <c r="D631" s="43"/>
    </row>
    <row r="632">
      <c r="C632" s="147"/>
      <c r="D632" s="43"/>
    </row>
    <row r="633">
      <c r="C633" s="147"/>
      <c r="D633" s="43"/>
    </row>
    <row r="634">
      <c r="C634" s="147"/>
      <c r="D634" s="43"/>
    </row>
    <row r="635">
      <c r="C635" s="147"/>
      <c r="D635" s="43"/>
    </row>
    <row r="636">
      <c r="C636" s="147"/>
      <c r="D636" s="43"/>
    </row>
    <row r="637">
      <c r="C637" s="147"/>
      <c r="D637" s="43"/>
    </row>
    <row r="638">
      <c r="C638" s="147"/>
      <c r="D638" s="43"/>
    </row>
    <row r="639">
      <c r="C639" s="147"/>
      <c r="D639" s="43"/>
    </row>
    <row r="640">
      <c r="C640" s="147"/>
      <c r="D640" s="43"/>
    </row>
    <row r="641">
      <c r="C641" s="147"/>
      <c r="D641" s="43"/>
    </row>
    <row r="642">
      <c r="C642" s="147"/>
      <c r="D642" s="43"/>
    </row>
    <row r="643">
      <c r="C643" s="147"/>
      <c r="D643" s="43"/>
    </row>
    <row r="644">
      <c r="C644" s="147"/>
      <c r="D644" s="43"/>
    </row>
    <row r="645">
      <c r="C645" s="147"/>
      <c r="D645" s="43"/>
    </row>
    <row r="646">
      <c r="C646" s="147"/>
      <c r="D646" s="43"/>
    </row>
    <row r="647">
      <c r="C647" s="147"/>
      <c r="D647" s="43"/>
    </row>
    <row r="648">
      <c r="C648" s="147"/>
      <c r="D648" s="43"/>
    </row>
    <row r="649">
      <c r="C649" s="147"/>
      <c r="D649" s="43"/>
    </row>
    <row r="650">
      <c r="C650" s="147"/>
      <c r="D650" s="43"/>
    </row>
    <row r="651">
      <c r="C651" s="147"/>
      <c r="D651" s="43"/>
    </row>
    <row r="652">
      <c r="C652" s="147"/>
      <c r="D652" s="43"/>
    </row>
    <row r="653">
      <c r="C653" s="147"/>
      <c r="D653" s="43"/>
    </row>
    <row r="654">
      <c r="C654" s="147"/>
      <c r="D654" s="43"/>
    </row>
    <row r="655">
      <c r="C655" s="147"/>
      <c r="D655" s="43"/>
    </row>
    <row r="656">
      <c r="C656" s="147"/>
      <c r="D656" s="43"/>
    </row>
    <row r="657">
      <c r="C657" s="147"/>
      <c r="D657" s="43"/>
    </row>
    <row r="658">
      <c r="C658" s="147"/>
      <c r="D658" s="43"/>
    </row>
    <row r="659">
      <c r="C659" s="147"/>
      <c r="D659" s="43"/>
    </row>
    <row r="660">
      <c r="C660" s="147"/>
      <c r="D660" s="43"/>
    </row>
    <row r="661">
      <c r="C661" s="147"/>
      <c r="D661" s="43"/>
    </row>
    <row r="662">
      <c r="C662" s="147"/>
      <c r="D662" s="43"/>
    </row>
    <row r="663">
      <c r="C663" s="147"/>
      <c r="D663" s="43"/>
    </row>
    <row r="664">
      <c r="C664" s="147"/>
      <c r="D664" s="43"/>
    </row>
    <row r="665">
      <c r="C665" s="147"/>
      <c r="D665" s="43"/>
    </row>
    <row r="666">
      <c r="C666" s="147"/>
      <c r="D666" s="43"/>
    </row>
    <row r="667">
      <c r="C667" s="147"/>
      <c r="D667" s="43"/>
    </row>
    <row r="668">
      <c r="C668" s="147"/>
      <c r="D668" s="43"/>
    </row>
    <row r="669">
      <c r="C669" s="147"/>
      <c r="D669" s="43"/>
    </row>
    <row r="670">
      <c r="C670" s="147"/>
      <c r="D670" s="43"/>
    </row>
    <row r="671">
      <c r="C671" s="147"/>
      <c r="D671" s="43"/>
    </row>
    <row r="672">
      <c r="C672" s="147"/>
      <c r="D672" s="43"/>
    </row>
    <row r="673">
      <c r="C673" s="147"/>
      <c r="D673" s="43"/>
    </row>
    <row r="674">
      <c r="C674" s="147"/>
      <c r="D674" s="43"/>
    </row>
    <row r="675">
      <c r="C675" s="147"/>
      <c r="D675" s="43"/>
    </row>
    <row r="676">
      <c r="C676" s="147"/>
      <c r="D676" s="43"/>
    </row>
    <row r="677">
      <c r="C677" s="147"/>
      <c r="D677" s="43"/>
    </row>
    <row r="678">
      <c r="C678" s="147"/>
      <c r="D678" s="43"/>
    </row>
    <row r="679">
      <c r="C679" s="147"/>
      <c r="D679" s="43"/>
    </row>
    <row r="680">
      <c r="C680" s="147"/>
      <c r="D680" s="43"/>
    </row>
    <row r="681">
      <c r="C681" s="147"/>
      <c r="D681" s="43"/>
    </row>
    <row r="682">
      <c r="C682" s="147"/>
      <c r="D682" s="43"/>
    </row>
    <row r="683">
      <c r="C683" s="147"/>
      <c r="D683" s="43"/>
    </row>
    <row r="684">
      <c r="C684" s="147"/>
      <c r="D684" s="43"/>
    </row>
    <row r="685">
      <c r="C685" s="147"/>
      <c r="D685" s="43"/>
    </row>
    <row r="686">
      <c r="C686" s="147"/>
      <c r="D686" s="43"/>
    </row>
    <row r="687">
      <c r="C687" s="147"/>
      <c r="D687" s="43"/>
    </row>
    <row r="688">
      <c r="C688" s="147"/>
      <c r="D688" s="43"/>
    </row>
    <row r="689">
      <c r="C689" s="147"/>
      <c r="D689" s="43"/>
    </row>
    <row r="690">
      <c r="C690" s="147"/>
      <c r="D690" s="43"/>
    </row>
    <row r="691">
      <c r="C691" s="147"/>
      <c r="D691" s="43"/>
    </row>
    <row r="692">
      <c r="C692" s="147"/>
      <c r="D692" s="43"/>
    </row>
    <row r="693">
      <c r="C693" s="147"/>
      <c r="D693" s="43"/>
    </row>
    <row r="694">
      <c r="C694" s="147"/>
      <c r="D694" s="43"/>
    </row>
    <row r="695">
      <c r="C695" s="147"/>
      <c r="D695" s="43"/>
    </row>
    <row r="696">
      <c r="C696" s="147"/>
      <c r="D696" s="43"/>
    </row>
    <row r="697">
      <c r="C697" s="147"/>
      <c r="D697" s="43"/>
    </row>
    <row r="698">
      <c r="C698" s="147"/>
      <c r="D698" s="43"/>
    </row>
    <row r="699">
      <c r="C699" s="147"/>
      <c r="D699" s="43"/>
    </row>
    <row r="700">
      <c r="C700" s="147"/>
      <c r="D700" s="43"/>
    </row>
    <row r="701">
      <c r="C701" s="147"/>
      <c r="D701" s="43"/>
    </row>
    <row r="702">
      <c r="C702" s="147"/>
      <c r="D702" s="43"/>
    </row>
    <row r="703">
      <c r="C703" s="147"/>
      <c r="D703" s="43"/>
    </row>
    <row r="704">
      <c r="C704" s="147"/>
      <c r="D704" s="43"/>
    </row>
    <row r="705">
      <c r="C705" s="147"/>
      <c r="D705" s="43"/>
    </row>
    <row r="706">
      <c r="C706" s="147"/>
      <c r="D706" s="43"/>
    </row>
    <row r="707">
      <c r="C707" s="147"/>
      <c r="D707" s="43"/>
    </row>
    <row r="708">
      <c r="C708" s="147"/>
      <c r="D708" s="43"/>
    </row>
    <row r="709">
      <c r="C709" s="147"/>
      <c r="D709" s="43"/>
    </row>
    <row r="710">
      <c r="C710" s="147"/>
      <c r="D710" s="43"/>
    </row>
    <row r="711">
      <c r="C711" s="147"/>
      <c r="D711" s="43"/>
    </row>
    <row r="712">
      <c r="C712" s="147"/>
      <c r="D712" s="43"/>
    </row>
    <row r="713">
      <c r="C713" s="147"/>
      <c r="D713" s="43"/>
    </row>
    <row r="714">
      <c r="C714" s="147"/>
      <c r="D714" s="43"/>
    </row>
    <row r="715">
      <c r="C715" s="147"/>
      <c r="D715" s="43"/>
    </row>
    <row r="716">
      <c r="C716" s="147"/>
      <c r="D716" s="43"/>
    </row>
    <row r="717">
      <c r="C717" s="147"/>
      <c r="D717" s="43"/>
    </row>
    <row r="718">
      <c r="C718" s="147"/>
      <c r="D718" s="43"/>
    </row>
    <row r="719">
      <c r="C719" s="147"/>
      <c r="D719" s="43"/>
    </row>
    <row r="720">
      <c r="C720" s="147"/>
      <c r="D720" s="43"/>
    </row>
    <row r="721">
      <c r="C721" s="147"/>
      <c r="D721" s="43"/>
    </row>
    <row r="722">
      <c r="C722" s="147"/>
      <c r="D722" s="43"/>
    </row>
    <row r="723">
      <c r="C723" s="147"/>
      <c r="D723" s="43"/>
    </row>
    <row r="724">
      <c r="C724" s="147"/>
      <c r="D724" s="43"/>
    </row>
    <row r="725">
      <c r="C725" s="147"/>
      <c r="D725" s="43"/>
    </row>
    <row r="726">
      <c r="C726" s="147"/>
      <c r="D726" s="43"/>
    </row>
    <row r="727">
      <c r="C727" s="147"/>
      <c r="D727" s="43"/>
    </row>
    <row r="728">
      <c r="C728" s="147"/>
      <c r="D728" s="43"/>
    </row>
    <row r="729">
      <c r="C729" s="147"/>
      <c r="D729" s="43"/>
    </row>
    <row r="730">
      <c r="C730" s="147"/>
      <c r="D730" s="43"/>
    </row>
    <row r="731">
      <c r="C731" s="147"/>
      <c r="D731" s="43"/>
    </row>
    <row r="732">
      <c r="C732" s="147"/>
      <c r="D732" s="43"/>
    </row>
    <row r="733">
      <c r="C733" s="147"/>
      <c r="D733" s="43"/>
    </row>
    <row r="734">
      <c r="C734" s="147"/>
      <c r="D734" s="43"/>
    </row>
    <row r="735">
      <c r="C735" s="147"/>
      <c r="D735" s="43"/>
    </row>
    <row r="736">
      <c r="C736" s="147"/>
      <c r="D736" s="43"/>
    </row>
    <row r="737">
      <c r="C737" s="147"/>
      <c r="D737" s="43"/>
    </row>
    <row r="738">
      <c r="C738" s="147"/>
      <c r="D738" s="43"/>
    </row>
    <row r="739">
      <c r="C739" s="147"/>
      <c r="D739" s="43"/>
    </row>
    <row r="740">
      <c r="C740" s="147"/>
      <c r="D740" s="43"/>
    </row>
    <row r="741">
      <c r="C741" s="147"/>
      <c r="D741" s="43"/>
    </row>
    <row r="742">
      <c r="C742" s="147"/>
      <c r="D742" s="43"/>
    </row>
    <row r="743">
      <c r="C743" s="147"/>
      <c r="D743" s="43"/>
    </row>
    <row r="744">
      <c r="C744" s="147"/>
      <c r="D744" s="43"/>
    </row>
    <row r="745">
      <c r="C745" s="147"/>
      <c r="D745" s="43"/>
    </row>
    <row r="746">
      <c r="C746" s="147"/>
      <c r="D746" s="43"/>
    </row>
    <row r="747">
      <c r="C747" s="147"/>
      <c r="D747" s="43"/>
    </row>
    <row r="748">
      <c r="C748" s="147"/>
      <c r="D748" s="43"/>
    </row>
    <row r="749">
      <c r="C749" s="147"/>
      <c r="D749" s="43"/>
    </row>
    <row r="750">
      <c r="C750" s="147"/>
      <c r="D750" s="43"/>
    </row>
    <row r="751">
      <c r="C751" s="147"/>
      <c r="D751" s="43"/>
    </row>
    <row r="752">
      <c r="C752" s="147"/>
      <c r="D752" s="43"/>
    </row>
    <row r="753">
      <c r="C753" s="147"/>
      <c r="D753" s="43"/>
    </row>
    <row r="754">
      <c r="C754" s="147"/>
      <c r="D754" s="43"/>
    </row>
    <row r="755">
      <c r="C755" s="147"/>
      <c r="D755" s="43"/>
    </row>
    <row r="756">
      <c r="C756" s="147"/>
      <c r="D756" s="43"/>
    </row>
    <row r="757">
      <c r="C757" s="147"/>
      <c r="D757" s="43"/>
    </row>
    <row r="758">
      <c r="C758" s="147"/>
      <c r="D758" s="43"/>
    </row>
    <row r="759">
      <c r="C759" s="147"/>
      <c r="D759" s="43"/>
    </row>
    <row r="760">
      <c r="C760" s="147"/>
      <c r="D760" s="43"/>
    </row>
    <row r="761">
      <c r="C761" s="147"/>
      <c r="D761" s="43"/>
    </row>
    <row r="762">
      <c r="C762" s="147"/>
      <c r="D762" s="43"/>
    </row>
    <row r="763">
      <c r="C763" s="147"/>
      <c r="D763" s="43"/>
    </row>
    <row r="764">
      <c r="C764" s="147"/>
      <c r="D764" s="43"/>
    </row>
    <row r="765">
      <c r="C765" s="147"/>
      <c r="D765" s="43"/>
    </row>
    <row r="766">
      <c r="C766" s="147"/>
      <c r="D766" s="43"/>
    </row>
    <row r="767">
      <c r="C767" s="147"/>
      <c r="D767" s="43"/>
    </row>
    <row r="768">
      <c r="C768" s="147"/>
      <c r="D768" s="43"/>
    </row>
    <row r="769">
      <c r="C769" s="147"/>
      <c r="D769" s="43"/>
    </row>
    <row r="770">
      <c r="C770" s="147"/>
      <c r="D770" s="43"/>
    </row>
    <row r="771">
      <c r="C771" s="147"/>
      <c r="D771" s="43"/>
    </row>
    <row r="772">
      <c r="C772" s="147"/>
      <c r="D772" s="43"/>
    </row>
    <row r="773">
      <c r="C773" s="147"/>
      <c r="D773" s="43"/>
    </row>
    <row r="774">
      <c r="C774" s="147"/>
      <c r="D774" s="43"/>
    </row>
    <row r="775">
      <c r="C775" s="147"/>
      <c r="D775" s="43"/>
    </row>
    <row r="776">
      <c r="C776" s="147"/>
      <c r="D776" s="43"/>
    </row>
    <row r="777">
      <c r="C777" s="147"/>
      <c r="D777" s="43"/>
    </row>
    <row r="778">
      <c r="C778" s="147"/>
      <c r="D778" s="43"/>
    </row>
    <row r="779">
      <c r="C779" s="147"/>
      <c r="D779" s="43"/>
    </row>
    <row r="780">
      <c r="C780" s="147"/>
      <c r="D780" s="43"/>
    </row>
    <row r="781">
      <c r="C781" s="147"/>
      <c r="D781" s="43"/>
    </row>
    <row r="782">
      <c r="C782" s="147"/>
      <c r="D782" s="43"/>
    </row>
    <row r="783">
      <c r="C783" s="147"/>
      <c r="D783" s="43"/>
    </row>
    <row r="784">
      <c r="C784" s="147"/>
      <c r="D784" s="43"/>
    </row>
    <row r="785">
      <c r="C785" s="147"/>
      <c r="D785" s="43"/>
    </row>
    <row r="786">
      <c r="C786" s="147"/>
      <c r="D786" s="43"/>
    </row>
    <row r="787">
      <c r="C787" s="147"/>
      <c r="D787" s="43"/>
    </row>
    <row r="788">
      <c r="C788" s="147"/>
      <c r="D788" s="43"/>
    </row>
    <row r="789">
      <c r="C789" s="147"/>
      <c r="D789" s="43"/>
    </row>
    <row r="790">
      <c r="C790" s="147"/>
      <c r="D790" s="43"/>
    </row>
    <row r="791">
      <c r="C791" s="147"/>
      <c r="D791" s="43"/>
    </row>
    <row r="792">
      <c r="C792" s="147"/>
      <c r="D792" s="43"/>
    </row>
    <row r="793">
      <c r="C793" s="147"/>
      <c r="D793" s="43"/>
    </row>
    <row r="794">
      <c r="C794" s="147"/>
      <c r="D794" s="43"/>
    </row>
    <row r="795">
      <c r="C795" s="147"/>
      <c r="D795" s="43"/>
    </row>
    <row r="796">
      <c r="C796" s="147"/>
      <c r="D796" s="43"/>
    </row>
    <row r="797">
      <c r="C797" s="147"/>
      <c r="D797" s="43"/>
    </row>
    <row r="798">
      <c r="C798" s="147"/>
      <c r="D798" s="43"/>
    </row>
    <row r="799">
      <c r="C799" s="147"/>
      <c r="D799" s="43"/>
    </row>
    <row r="800">
      <c r="C800" s="147"/>
      <c r="D800" s="43"/>
    </row>
    <row r="801">
      <c r="C801" s="147"/>
      <c r="D801" s="43"/>
    </row>
    <row r="802">
      <c r="C802" s="147"/>
      <c r="D802" s="43"/>
    </row>
    <row r="803">
      <c r="C803" s="147"/>
      <c r="D803" s="43"/>
    </row>
    <row r="804">
      <c r="C804" s="147"/>
      <c r="D804" s="43"/>
    </row>
    <row r="805">
      <c r="C805" s="147"/>
      <c r="D805" s="43"/>
    </row>
    <row r="806">
      <c r="C806" s="147"/>
      <c r="D806" s="43"/>
    </row>
    <row r="807">
      <c r="C807" s="147"/>
      <c r="D807" s="43"/>
    </row>
    <row r="808">
      <c r="C808" s="147"/>
      <c r="D808" s="43"/>
    </row>
    <row r="809">
      <c r="C809" s="147"/>
      <c r="D809" s="43"/>
    </row>
    <row r="810">
      <c r="C810" s="147"/>
      <c r="D810" s="43"/>
    </row>
    <row r="811">
      <c r="C811" s="147"/>
      <c r="D811" s="43"/>
    </row>
    <row r="812">
      <c r="C812" s="147"/>
      <c r="D812" s="43"/>
    </row>
    <row r="813">
      <c r="C813" s="147"/>
      <c r="D813" s="43"/>
    </row>
    <row r="814">
      <c r="C814" s="147"/>
      <c r="D814" s="43"/>
    </row>
    <row r="815">
      <c r="C815" s="147"/>
      <c r="D815" s="43"/>
    </row>
    <row r="816">
      <c r="C816" s="147"/>
      <c r="D816" s="43"/>
    </row>
    <row r="817">
      <c r="C817" s="147"/>
      <c r="D817" s="43"/>
    </row>
    <row r="818">
      <c r="C818" s="147"/>
      <c r="D818" s="43"/>
    </row>
    <row r="819">
      <c r="C819" s="147"/>
      <c r="D819" s="43"/>
    </row>
    <row r="820">
      <c r="C820" s="147"/>
      <c r="D820" s="43"/>
    </row>
    <row r="821">
      <c r="C821" s="147"/>
      <c r="D821" s="43"/>
    </row>
    <row r="822">
      <c r="C822" s="147"/>
      <c r="D822" s="43"/>
    </row>
    <row r="823">
      <c r="C823" s="147"/>
      <c r="D823" s="43"/>
    </row>
    <row r="824">
      <c r="C824" s="147"/>
      <c r="D824" s="43"/>
    </row>
    <row r="825">
      <c r="C825" s="147"/>
      <c r="D825" s="43"/>
    </row>
    <row r="826">
      <c r="C826" s="147"/>
      <c r="D826" s="43"/>
    </row>
    <row r="827">
      <c r="C827" s="147"/>
      <c r="D827" s="43"/>
    </row>
    <row r="828">
      <c r="C828" s="147"/>
      <c r="D828" s="43"/>
    </row>
    <row r="829">
      <c r="C829" s="147"/>
      <c r="D829" s="43"/>
    </row>
    <row r="830">
      <c r="C830" s="147"/>
      <c r="D830" s="43"/>
    </row>
    <row r="831">
      <c r="C831" s="147"/>
      <c r="D831" s="43"/>
    </row>
    <row r="832">
      <c r="C832" s="147"/>
      <c r="D832" s="43"/>
    </row>
    <row r="833">
      <c r="C833" s="147"/>
      <c r="D833" s="43"/>
    </row>
    <row r="834">
      <c r="C834" s="147"/>
      <c r="D834" s="43"/>
    </row>
    <row r="835">
      <c r="C835" s="147"/>
      <c r="D835" s="43"/>
    </row>
    <row r="836">
      <c r="C836" s="147"/>
      <c r="D836" s="43"/>
    </row>
    <row r="837">
      <c r="C837" s="147"/>
      <c r="D837" s="43"/>
    </row>
    <row r="838">
      <c r="C838" s="147"/>
      <c r="D838" s="43"/>
    </row>
    <row r="839">
      <c r="C839" s="147"/>
      <c r="D839" s="43"/>
    </row>
    <row r="840">
      <c r="C840" s="147"/>
      <c r="D840" s="43"/>
    </row>
    <row r="841">
      <c r="C841" s="147"/>
      <c r="D841" s="43"/>
    </row>
    <row r="842">
      <c r="C842" s="147"/>
      <c r="D842" s="43"/>
    </row>
    <row r="843">
      <c r="C843" s="147"/>
      <c r="D843" s="43"/>
    </row>
    <row r="844">
      <c r="C844" s="147"/>
      <c r="D844" s="43"/>
    </row>
    <row r="845">
      <c r="C845" s="147"/>
      <c r="D845" s="43"/>
    </row>
    <row r="846">
      <c r="C846" s="147"/>
      <c r="D846" s="43"/>
    </row>
    <row r="847">
      <c r="C847" s="147"/>
      <c r="D847" s="43"/>
    </row>
    <row r="848">
      <c r="C848" s="147"/>
      <c r="D848" s="43"/>
    </row>
    <row r="849">
      <c r="C849" s="147"/>
      <c r="D849" s="43"/>
    </row>
    <row r="850">
      <c r="C850" s="147"/>
      <c r="D850" s="43"/>
    </row>
    <row r="851">
      <c r="C851" s="147"/>
      <c r="D851" s="43"/>
    </row>
    <row r="852">
      <c r="C852" s="147"/>
      <c r="D852" s="43"/>
    </row>
    <row r="853">
      <c r="C853" s="147"/>
      <c r="D853" s="43"/>
    </row>
    <row r="854">
      <c r="C854" s="147"/>
      <c r="D854" s="43"/>
    </row>
    <row r="855">
      <c r="C855" s="147"/>
      <c r="D855" s="43"/>
    </row>
    <row r="856">
      <c r="C856" s="147"/>
      <c r="D856" s="43"/>
    </row>
    <row r="857">
      <c r="C857" s="147"/>
      <c r="D857" s="43"/>
    </row>
    <row r="858">
      <c r="C858" s="147"/>
      <c r="D858" s="43"/>
    </row>
    <row r="859">
      <c r="C859" s="147"/>
      <c r="D859" s="43"/>
    </row>
    <row r="860">
      <c r="C860" s="147"/>
      <c r="D860" s="43"/>
    </row>
    <row r="861">
      <c r="C861" s="147"/>
      <c r="D861" s="43"/>
    </row>
    <row r="862">
      <c r="C862" s="147"/>
      <c r="D862" s="43"/>
    </row>
    <row r="863">
      <c r="C863" s="147"/>
      <c r="D863" s="43"/>
    </row>
    <row r="864">
      <c r="C864" s="147"/>
      <c r="D864" s="43"/>
    </row>
    <row r="865">
      <c r="C865" s="147"/>
      <c r="D865" s="43"/>
    </row>
    <row r="866">
      <c r="C866" s="147"/>
      <c r="D866" s="43"/>
    </row>
    <row r="867">
      <c r="C867" s="147"/>
      <c r="D867" s="43"/>
    </row>
    <row r="868">
      <c r="C868" s="147"/>
      <c r="D868" s="43"/>
    </row>
    <row r="869">
      <c r="C869" s="147"/>
      <c r="D869" s="43"/>
    </row>
    <row r="870">
      <c r="C870" s="147"/>
      <c r="D870" s="43"/>
    </row>
    <row r="871">
      <c r="C871" s="147"/>
      <c r="D871" s="43"/>
    </row>
    <row r="872">
      <c r="C872" s="147"/>
      <c r="D872" s="43"/>
    </row>
    <row r="873">
      <c r="C873" s="147"/>
      <c r="D873" s="43"/>
    </row>
    <row r="874">
      <c r="C874" s="147"/>
      <c r="D874" s="43"/>
    </row>
    <row r="875">
      <c r="C875" s="147"/>
      <c r="D875" s="43"/>
    </row>
    <row r="876">
      <c r="C876" s="147"/>
      <c r="D876" s="43"/>
    </row>
    <row r="877">
      <c r="C877" s="147"/>
      <c r="D877" s="43"/>
    </row>
    <row r="878">
      <c r="C878" s="147"/>
      <c r="D878" s="43"/>
    </row>
    <row r="879">
      <c r="C879" s="147"/>
      <c r="D879" s="43"/>
    </row>
    <row r="880">
      <c r="C880" s="147"/>
      <c r="D880" s="43"/>
    </row>
    <row r="881">
      <c r="C881" s="147"/>
      <c r="D881" s="43"/>
    </row>
    <row r="882">
      <c r="C882" s="147"/>
      <c r="D882" s="43"/>
    </row>
    <row r="883">
      <c r="C883" s="147"/>
      <c r="D883" s="43"/>
    </row>
    <row r="884">
      <c r="C884" s="147"/>
      <c r="D884" s="43"/>
    </row>
    <row r="885">
      <c r="C885" s="147"/>
      <c r="D885" s="43"/>
    </row>
    <row r="886">
      <c r="C886" s="147"/>
      <c r="D886" s="43"/>
    </row>
    <row r="887">
      <c r="C887" s="147"/>
      <c r="D887" s="43"/>
    </row>
    <row r="888">
      <c r="C888" s="147"/>
      <c r="D888" s="43"/>
    </row>
    <row r="889">
      <c r="C889" s="147"/>
      <c r="D889" s="43"/>
    </row>
    <row r="890">
      <c r="C890" s="147"/>
      <c r="D890" s="43"/>
    </row>
    <row r="891">
      <c r="C891" s="147"/>
      <c r="D891" s="43"/>
    </row>
    <row r="892">
      <c r="C892" s="147"/>
      <c r="D892" s="43"/>
    </row>
    <row r="893">
      <c r="C893" s="147"/>
      <c r="D893" s="43"/>
    </row>
    <row r="894">
      <c r="C894" s="147"/>
      <c r="D894" s="43"/>
    </row>
    <row r="895">
      <c r="C895" s="147"/>
      <c r="D895" s="43"/>
    </row>
    <row r="896">
      <c r="C896" s="147"/>
      <c r="D896" s="43"/>
    </row>
    <row r="897">
      <c r="C897" s="147"/>
      <c r="D897" s="43"/>
    </row>
    <row r="898">
      <c r="C898" s="147"/>
      <c r="D898" s="43"/>
    </row>
    <row r="899">
      <c r="C899" s="147"/>
      <c r="D899" s="43"/>
    </row>
    <row r="900">
      <c r="C900" s="147"/>
      <c r="D900" s="43"/>
    </row>
    <row r="901">
      <c r="C901" s="147"/>
      <c r="D901" s="43"/>
    </row>
    <row r="902">
      <c r="C902" s="147"/>
      <c r="D902" s="43"/>
    </row>
    <row r="903">
      <c r="C903" s="147"/>
      <c r="D903" s="43"/>
    </row>
    <row r="904">
      <c r="C904" s="147"/>
      <c r="D904" s="43"/>
    </row>
    <row r="905">
      <c r="C905" s="147"/>
      <c r="D905" s="43"/>
    </row>
    <row r="906">
      <c r="C906" s="147"/>
      <c r="D906" s="43"/>
    </row>
    <row r="907">
      <c r="C907" s="147"/>
      <c r="D907" s="43"/>
    </row>
    <row r="908">
      <c r="C908" s="147"/>
      <c r="D908" s="43"/>
    </row>
    <row r="909">
      <c r="C909" s="147"/>
      <c r="D909" s="43"/>
    </row>
    <row r="910">
      <c r="C910" s="147"/>
      <c r="D910" s="43"/>
    </row>
    <row r="911">
      <c r="C911" s="147"/>
      <c r="D911" s="43"/>
    </row>
    <row r="912">
      <c r="C912" s="147"/>
      <c r="D912" s="43"/>
    </row>
    <row r="913">
      <c r="C913" s="147"/>
      <c r="D913" s="43"/>
    </row>
    <row r="914">
      <c r="C914" s="147"/>
      <c r="D914" s="43"/>
    </row>
    <row r="915">
      <c r="C915" s="147"/>
      <c r="D915" s="43"/>
    </row>
    <row r="916">
      <c r="C916" s="147"/>
      <c r="D916" s="43"/>
    </row>
    <row r="917">
      <c r="C917" s="147"/>
      <c r="D917" s="43"/>
    </row>
    <row r="918">
      <c r="C918" s="147"/>
      <c r="D918" s="43"/>
    </row>
    <row r="919">
      <c r="C919" s="147"/>
      <c r="D919" s="43"/>
    </row>
    <row r="920">
      <c r="C920" s="147"/>
      <c r="D920" s="43"/>
    </row>
    <row r="921">
      <c r="C921" s="147"/>
      <c r="D921" s="43"/>
    </row>
    <row r="922">
      <c r="C922" s="147"/>
      <c r="D922" s="43"/>
    </row>
    <row r="923">
      <c r="C923" s="147"/>
      <c r="D923" s="43"/>
    </row>
    <row r="924">
      <c r="C924" s="147"/>
      <c r="D924" s="43"/>
    </row>
    <row r="925">
      <c r="C925" s="147"/>
      <c r="D925" s="43"/>
    </row>
    <row r="926">
      <c r="C926" s="147"/>
      <c r="D926" s="43"/>
    </row>
    <row r="927">
      <c r="C927" s="147"/>
      <c r="D927" s="43"/>
    </row>
    <row r="928">
      <c r="C928" s="147"/>
      <c r="D928" s="43"/>
    </row>
    <row r="929">
      <c r="C929" s="147"/>
      <c r="D929" s="43"/>
    </row>
    <row r="930">
      <c r="C930" s="147"/>
      <c r="D930" s="43"/>
    </row>
    <row r="931">
      <c r="C931" s="147"/>
      <c r="D931" s="43"/>
    </row>
    <row r="932">
      <c r="C932" s="147"/>
      <c r="D932" s="43"/>
    </row>
    <row r="933">
      <c r="C933" s="147"/>
      <c r="D933" s="43"/>
    </row>
    <row r="934">
      <c r="C934" s="147"/>
      <c r="D934" s="43"/>
    </row>
    <row r="935">
      <c r="C935" s="147"/>
      <c r="D935" s="43"/>
    </row>
    <row r="936">
      <c r="C936" s="147"/>
      <c r="D936" s="43"/>
    </row>
    <row r="937">
      <c r="C937" s="147"/>
      <c r="D937" s="43"/>
    </row>
    <row r="938">
      <c r="C938" s="147"/>
      <c r="D938" s="43"/>
    </row>
    <row r="939">
      <c r="C939" s="147"/>
      <c r="D939" s="43"/>
    </row>
    <row r="940">
      <c r="C940" s="147"/>
      <c r="D940" s="43"/>
    </row>
    <row r="941">
      <c r="C941" s="147"/>
      <c r="D941" s="43"/>
    </row>
    <row r="942">
      <c r="C942" s="147"/>
      <c r="D942" s="43"/>
    </row>
    <row r="943">
      <c r="C943" s="147"/>
      <c r="D943" s="43"/>
    </row>
    <row r="944">
      <c r="C944" s="147"/>
      <c r="D944" s="43"/>
    </row>
    <row r="945">
      <c r="C945" s="147"/>
      <c r="D945" s="43"/>
    </row>
    <row r="946">
      <c r="C946" s="147"/>
      <c r="D946" s="43"/>
    </row>
    <row r="947">
      <c r="C947" s="147"/>
      <c r="D947" s="43"/>
    </row>
    <row r="948">
      <c r="C948" s="147"/>
      <c r="D948" s="43"/>
    </row>
    <row r="949">
      <c r="C949" s="147"/>
      <c r="D949" s="43"/>
    </row>
    <row r="950">
      <c r="C950" s="147"/>
      <c r="D950" s="43"/>
    </row>
    <row r="951">
      <c r="C951" s="147"/>
      <c r="D951" s="43"/>
    </row>
    <row r="952">
      <c r="C952" s="147"/>
      <c r="D952" s="43"/>
    </row>
    <row r="953">
      <c r="C953" s="147"/>
      <c r="D953" s="43"/>
    </row>
    <row r="954">
      <c r="C954" s="147"/>
      <c r="D954" s="43"/>
    </row>
    <row r="955">
      <c r="C955" s="147"/>
      <c r="D955" s="43"/>
    </row>
    <row r="956">
      <c r="C956" s="147"/>
      <c r="D956" s="43"/>
    </row>
    <row r="957">
      <c r="C957" s="147"/>
      <c r="D957" s="43"/>
    </row>
    <row r="958">
      <c r="C958" s="147"/>
      <c r="D958" s="43"/>
    </row>
    <row r="959">
      <c r="C959" s="147"/>
      <c r="D959" s="43"/>
    </row>
    <row r="960">
      <c r="C960" s="147"/>
      <c r="D960" s="43"/>
    </row>
    <row r="961">
      <c r="C961" s="147"/>
      <c r="D961" s="43"/>
    </row>
    <row r="962">
      <c r="C962" s="147"/>
      <c r="D962" s="43"/>
    </row>
    <row r="963">
      <c r="C963" s="147"/>
      <c r="D963" s="43"/>
    </row>
    <row r="964">
      <c r="C964" s="147"/>
      <c r="D964" s="43"/>
    </row>
    <row r="965">
      <c r="C965" s="147"/>
      <c r="D965" s="43"/>
    </row>
    <row r="966">
      <c r="C966" s="147"/>
      <c r="D966" s="43"/>
    </row>
    <row r="967">
      <c r="C967" s="147"/>
      <c r="D967" s="43"/>
    </row>
    <row r="968">
      <c r="C968" s="147"/>
      <c r="D968" s="43"/>
    </row>
    <row r="969">
      <c r="C969" s="147"/>
      <c r="D969" s="43"/>
    </row>
    <row r="970">
      <c r="C970" s="147"/>
      <c r="D970" s="43"/>
    </row>
    <row r="971">
      <c r="C971" s="147"/>
      <c r="D971" s="43"/>
    </row>
    <row r="972">
      <c r="C972" s="147"/>
      <c r="D972" s="43"/>
    </row>
    <row r="973">
      <c r="C973" s="147"/>
      <c r="D973" s="43"/>
    </row>
    <row r="974">
      <c r="C974" s="147"/>
      <c r="D974" s="43"/>
    </row>
    <row r="975">
      <c r="C975" s="147"/>
      <c r="D975" s="43"/>
    </row>
    <row r="976">
      <c r="C976" s="147"/>
      <c r="D976" s="43"/>
    </row>
    <row r="977">
      <c r="C977" s="147"/>
      <c r="D977" s="43"/>
    </row>
    <row r="978">
      <c r="C978" s="147"/>
      <c r="D978" s="43"/>
    </row>
    <row r="979">
      <c r="C979" s="147"/>
      <c r="D979" s="43"/>
    </row>
    <row r="980">
      <c r="C980" s="147"/>
      <c r="D980" s="43"/>
    </row>
    <row r="981">
      <c r="C981" s="147"/>
      <c r="D981" s="43"/>
    </row>
    <row r="982">
      <c r="C982" s="147"/>
      <c r="D982" s="43"/>
    </row>
    <row r="983">
      <c r="C983" s="147"/>
      <c r="D983" s="43"/>
    </row>
    <row r="984">
      <c r="C984" s="147"/>
      <c r="D984" s="43"/>
    </row>
    <row r="985">
      <c r="C985" s="147"/>
      <c r="D985" s="43"/>
    </row>
    <row r="986">
      <c r="C986" s="147"/>
      <c r="D986" s="43"/>
      <c r="E986" s="44"/>
    </row>
    <row r="987">
      <c r="C987" s="147"/>
      <c r="D987" s="43"/>
    </row>
    <row r="988">
      <c r="C988" s="147"/>
      <c r="D988" s="43"/>
    </row>
    <row r="989">
      <c r="C989" s="147"/>
      <c r="D989" s="43"/>
    </row>
    <row r="990">
      <c r="C990" s="147"/>
      <c r="D990" s="43"/>
    </row>
    <row r="991">
      <c r="C991" s="147"/>
      <c r="D991" s="43"/>
    </row>
    <row r="992">
      <c r="C992" s="147"/>
      <c r="D992" s="43"/>
    </row>
    <row r="993">
      <c r="C993" s="147"/>
      <c r="D993" s="43"/>
    </row>
    <row r="994">
      <c r="C994" s="147"/>
      <c r="D994" s="43"/>
    </row>
    <row r="995">
      <c r="C995" s="147"/>
      <c r="D995" s="43"/>
    </row>
    <row r="996">
      <c r="C996" s="147"/>
      <c r="D996" s="43"/>
    </row>
    <row r="997">
      <c r="C997" s="147"/>
      <c r="D997" s="43"/>
    </row>
    <row r="998">
      <c r="C998" s="147"/>
      <c r="D998" s="43"/>
    </row>
    <row r="999">
      <c r="C999" s="147"/>
      <c r="D999" s="43"/>
    </row>
    <row r="1000">
      <c r="C1000" s="147"/>
      <c r="D1000" s="43"/>
    </row>
    <row r="1001">
      <c r="C1001" s="147"/>
      <c r="D1001" s="43"/>
    </row>
    <row r="1002">
      <c r="C1002" s="147"/>
      <c r="D1002" s="43"/>
    </row>
    <row r="1003">
      <c r="C1003" s="147"/>
      <c r="D1003" s="43"/>
    </row>
    <row r="1004">
      <c r="C1004" s="147"/>
      <c r="D1004" s="43"/>
    </row>
    <row r="1005">
      <c r="C1005" s="147"/>
      <c r="D1005" s="43"/>
    </row>
    <row r="1006">
      <c r="C1006" s="147"/>
      <c r="D100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0"/>
    <col customWidth="1" min="6" max="6" width="13.7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868</v>
      </c>
      <c r="B5" s="5" t="s">
        <v>869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870</v>
      </c>
      <c r="F8" s="20" t="s">
        <v>12</v>
      </c>
      <c r="G8" s="21" t="s">
        <v>871</v>
      </c>
      <c r="H8" s="20" t="s">
        <v>14</v>
      </c>
    </row>
    <row r="9">
      <c r="A9" s="52" t="s">
        <v>63</v>
      </c>
      <c r="B9" s="52" t="s">
        <v>394</v>
      </c>
      <c r="C9" s="78"/>
      <c r="D9" s="53">
        <v>3200.0</v>
      </c>
      <c r="E9" s="50">
        <f t="shared" ref="E9:E11" si="1">D9+400</f>
        <v>3600</v>
      </c>
      <c r="F9" s="50">
        <f t="shared" ref="F9:F11" si="2">E9*3%+E9</f>
        <v>3708</v>
      </c>
      <c r="G9" s="50">
        <f t="shared" ref="G9:G11" si="3">E9*4*0.8%*107%+E9*1.5%*107%+E9</f>
        <v>3781.044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311</v>
      </c>
      <c r="B10" s="52" t="s">
        <v>872</v>
      </c>
      <c r="C10" s="48"/>
      <c r="D10" s="53">
        <v>2950.0</v>
      </c>
      <c r="E10" s="50">
        <f t="shared" si="1"/>
        <v>3350</v>
      </c>
      <c r="F10" s="50">
        <f t="shared" si="2"/>
        <v>3450.5</v>
      </c>
      <c r="G10" s="50">
        <f t="shared" si="3"/>
        <v>3518.4715</v>
      </c>
      <c r="H10" s="56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107</v>
      </c>
      <c r="B11" s="52" t="s">
        <v>237</v>
      </c>
      <c r="C11" s="78"/>
      <c r="D11" s="53">
        <v>1850.0</v>
      </c>
      <c r="E11" s="50">
        <f t="shared" si="1"/>
        <v>2250</v>
      </c>
      <c r="F11" s="50">
        <f t="shared" si="2"/>
        <v>2317.5</v>
      </c>
      <c r="G11" s="50">
        <f t="shared" si="3"/>
        <v>2363.1525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30"/>
      <c r="C12" s="79"/>
      <c r="D12" s="80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3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138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C30" s="43"/>
      <c r="D30" s="66"/>
      <c r="E30" s="44"/>
      <c r="F30" s="45"/>
      <c r="G30" s="45"/>
      <c r="H30" s="67"/>
    </row>
    <row r="31">
      <c r="C31" s="43"/>
      <c r="D31" s="66"/>
      <c r="E31" s="44"/>
      <c r="F31" s="45"/>
      <c r="G31" s="45"/>
      <c r="H31" s="67"/>
    </row>
    <row r="32">
      <c r="C32" s="43"/>
      <c r="D32" s="66"/>
      <c r="E32" s="44"/>
      <c r="F32" s="45"/>
      <c r="G32" s="45"/>
      <c r="H32" s="67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68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977">
      <c r="E97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873</v>
      </c>
      <c r="B5" s="5" t="s">
        <v>874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875</v>
      </c>
      <c r="F8" s="20" t="s">
        <v>12</v>
      </c>
      <c r="G8" s="21" t="s">
        <v>876</v>
      </c>
      <c r="H8" s="20" t="s">
        <v>14</v>
      </c>
    </row>
    <row r="9">
      <c r="A9" s="52" t="s">
        <v>130</v>
      </c>
      <c r="B9" s="52" t="s">
        <v>706</v>
      </c>
      <c r="C9" s="64" t="s">
        <v>328</v>
      </c>
      <c r="D9" s="53">
        <v>5550.0</v>
      </c>
      <c r="E9" s="50">
        <f t="shared" ref="E9:E16" si="1">D9+400</f>
        <v>5950</v>
      </c>
      <c r="F9" s="50">
        <f t="shared" ref="F9:F16" si="2">E9*3%+E9</f>
        <v>6128.5</v>
      </c>
      <c r="G9" s="50">
        <f t="shared" ref="G9:G16" si="3">E9*4*0.8%*107%+E9*1.5%*107%+E9</f>
        <v>6249.2255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45</v>
      </c>
      <c r="B10" s="37" t="s">
        <v>663</v>
      </c>
      <c r="C10" s="58"/>
      <c r="D10" s="86">
        <v>4650.0</v>
      </c>
      <c r="E10" s="50">
        <f t="shared" si="1"/>
        <v>5050</v>
      </c>
      <c r="F10" s="40">
        <f t="shared" si="2"/>
        <v>5201.5</v>
      </c>
      <c r="G10" s="40">
        <f t="shared" si="3"/>
        <v>5303.9645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45</v>
      </c>
      <c r="B11" s="52" t="s">
        <v>449</v>
      </c>
      <c r="C11" s="78"/>
      <c r="D11" s="53">
        <v>5000.0</v>
      </c>
      <c r="E11" s="50">
        <f t="shared" si="1"/>
        <v>5400</v>
      </c>
      <c r="F11" s="50">
        <f t="shared" si="2"/>
        <v>5562</v>
      </c>
      <c r="G11" s="50">
        <f t="shared" si="3"/>
        <v>5671.566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282</v>
      </c>
      <c r="B12" s="52" t="s">
        <v>698</v>
      </c>
      <c r="C12" s="64"/>
      <c r="D12" s="53">
        <v>3700.0</v>
      </c>
      <c r="E12" s="50">
        <f t="shared" si="1"/>
        <v>4100</v>
      </c>
      <c r="F12" s="50">
        <f t="shared" si="2"/>
        <v>4223</v>
      </c>
      <c r="G12" s="50">
        <f t="shared" si="3"/>
        <v>4306.189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174</v>
      </c>
      <c r="B13" s="52" t="s">
        <v>175</v>
      </c>
      <c r="C13" s="78"/>
      <c r="D13" s="53">
        <v>3750.0</v>
      </c>
      <c r="E13" s="50">
        <f t="shared" si="1"/>
        <v>4150</v>
      </c>
      <c r="F13" s="50">
        <f t="shared" si="2"/>
        <v>4274.5</v>
      </c>
      <c r="G13" s="50">
        <f t="shared" si="3"/>
        <v>4358.7035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63</v>
      </c>
      <c r="B14" s="52" t="s">
        <v>394</v>
      </c>
      <c r="C14" s="78"/>
      <c r="D14" s="53">
        <v>3300.0</v>
      </c>
      <c r="E14" s="50">
        <f t="shared" si="1"/>
        <v>3700</v>
      </c>
      <c r="F14" s="50">
        <f t="shared" si="2"/>
        <v>3811</v>
      </c>
      <c r="G14" s="50">
        <f t="shared" si="3"/>
        <v>3886.073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20</v>
      </c>
      <c r="B15" s="37" t="s">
        <v>402</v>
      </c>
      <c r="C15" s="58"/>
      <c r="D15" s="86">
        <v>1950.0</v>
      </c>
      <c r="E15" s="50">
        <f t="shared" si="1"/>
        <v>2350</v>
      </c>
      <c r="F15" s="50">
        <f t="shared" si="2"/>
        <v>2420.5</v>
      </c>
      <c r="G15" s="40">
        <f t="shared" si="3"/>
        <v>2468.1815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35</v>
      </c>
      <c r="B16" s="52" t="s">
        <v>490</v>
      </c>
      <c r="C16" s="78"/>
      <c r="D16" s="53">
        <v>2000.0</v>
      </c>
      <c r="E16" s="50">
        <f t="shared" si="1"/>
        <v>2400</v>
      </c>
      <c r="F16" s="50">
        <f t="shared" si="2"/>
        <v>2472</v>
      </c>
      <c r="G16" s="50">
        <f t="shared" si="3"/>
        <v>2520.696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68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978">
      <c r="E978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877</v>
      </c>
      <c r="B5" s="5" t="s">
        <v>878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879</v>
      </c>
      <c r="F8" s="20" t="s">
        <v>12</v>
      </c>
      <c r="G8" s="21" t="s">
        <v>880</v>
      </c>
      <c r="H8" s="20" t="s">
        <v>14</v>
      </c>
    </row>
    <row r="9">
      <c r="A9" s="32" t="s">
        <v>130</v>
      </c>
      <c r="B9" s="23" t="s">
        <v>465</v>
      </c>
      <c r="C9" s="34"/>
      <c r="D9" s="96">
        <v>6000.0</v>
      </c>
      <c r="E9" s="26">
        <f t="shared" ref="E9:E15" si="1">D9+400</f>
        <v>6400</v>
      </c>
      <c r="F9" s="50">
        <f t="shared" ref="F9:F15" si="2">E9*3%+E9</f>
        <v>6592</v>
      </c>
      <c r="G9" s="26">
        <f t="shared" ref="G9:G15" si="3">E9*4*0.8%*107%+E9*1.5%*107%+E9</f>
        <v>6721.856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22" t="s">
        <v>45</v>
      </c>
      <c r="B10" s="23" t="s">
        <v>326</v>
      </c>
      <c r="C10" s="58"/>
      <c r="D10" s="86">
        <v>4700.0</v>
      </c>
      <c r="E10" s="26">
        <f t="shared" si="1"/>
        <v>5100</v>
      </c>
      <c r="F10" s="50">
        <f t="shared" si="2"/>
        <v>5253</v>
      </c>
      <c r="G10" s="26">
        <f t="shared" si="3"/>
        <v>5356.479</v>
      </c>
      <c r="H10" s="63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35</v>
      </c>
      <c r="B11" s="23" t="s">
        <v>36</v>
      </c>
      <c r="C11" s="58"/>
      <c r="D11" s="86">
        <v>2200.0</v>
      </c>
      <c r="E11" s="26">
        <f t="shared" si="1"/>
        <v>2600</v>
      </c>
      <c r="F11" s="50">
        <f t="shared" si="2"/>
        <v>2678</v>
      </c>
      <c r="G11" s="26">
        <f t="shared" si="3"/>
        <v>2730.754</v>
      </c>
      <c r="H11" s="63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32" t="s">
        <v>104</v>
      </c>
      <c r="B12" s="23" t="s">
        <v>881</v>
      </c>
      <c r="C12" s="58"/>
      <c r="D12" s="86">
        <v>3350.0</v>
      </c>
      <c r="E12" s="26">
        <f t="shared" si="1"/>
        <v>3750</v>
      </c>
      <c r="F12" s="50">
        <f t="shared" si="2"/>
        <v>3862.5</v>
      </c>
      <c r="G12" s="26">
        <f t="shared" si="3"/>
        <v>3938.5875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52" t="s">
        <v>174</v>
      </c>
      <c r="B13" s="37" t="s">
        <v>175</v>
      </c>
      <c r="C13" s="58"/>
      <c r="D13" s="86">
        <v>3800.0</v>
      </c>
      <c r="E13" s="26">
        <f t="shared" si="1"/>
        <v>4200</v>
      </c>
      <c r="F13" s="50">
        <f t="shared" si="2"/>
        <v>4326</v>
      </c>
      <c r="G13" s="26">
        <f t="shared" si="3"/>
        <v>4411.218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311</v>
      </c>
      <c r="B14" s="37" t="s">
        <v>312</v>
      </c>
      <c r="C14" s="58"/>
      <c r="D14" s="86">
        <v>2800.0</v>
      </c>
      <c r="E14" s="26">
        <f t="shared" si="1"/>
        <v>3200</v>
      </c>
      <c r="F14" s="50">
        <f t="shared" si="2"/>
        <v>3296</v>
      </c>
      <c r="G14" s="26">
        <f t="shared" si="3"/>
        <v>3360.928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67</v>
      </c>
      <c r="B15" s="37" t="s">
        <v>68</v>
      </c>
      <c r="C15" s="58"/>
      <c r="D15" s="86">
        <v>1700.0</v>
      </c>
      <c r="E15" s="26">
        <f t="shared" si="1"/>
        <v>2100</v>
      </c>
      <c r="F15" s="50">
        <f t="shared" si="2"/>
        <v>2163</v>
      </c>
      <c r="G15" s="26">
        <f t="shared" si="3"/>
        <v>2205.609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68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977">
      <c r="E97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882</v>
      </c>
      <c r="B5" s="5" t="s">
        <v>883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884</v>
      </c>
      <c r="F8" s="20" t="s">
        <v>12</v>
      </c>
      <c r="G8" s="21" t="s">
        <v>885</v>
      </c>
      <c r="H8" s="20" t="s">
        <v>14</v>
      </c>
    </row>
    <row r="9" hidden="1">
      <c r="A9" s="52" t="s">
        <v>58</v>
      </c>
      <c r="B9" s="52" t="s">
        <v>886</v>
      </c>
      <c r="C9" s="64" t="s">
        <v>504</v>
      </c>
      <c r="D9" s="53">
        <v>3650.0</v>
      </c>
      <c r="E9" s="50">
        <f t="shared" ref="E9:E14" si="1">D9+400</f>
        <v>4050</v>
      </c>
      <c r="F9" s="50">
        <f t="shared" ref="F9:F14" si="2">E9*3%+E9</f>
        <v>4171.5</v>
      </c>
      <c r="G9" s="50">
        <f t="shared" ref="G9:G14" si="3">E9*4*0.8%*107%+E9*1.5%*107%+E9</f>
        <v>4253.6745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35</v>
      </c>
      <c r="B10" s="52" t="s">
        <v>36</v>
      </c>
      <c r="C10" s="64" t="s">
        <v>507</v>
      </c>
      <c r="D10" s="53">
        <v>2500.0</v>
      </c>
      <c r="E10" s="50">
        <f t="shared" si="1"/>
        <v>2900</v>
      </c>
      <c r="F10" s="50">
        <f t="shared" si="2"/>
        <v>2987</v>
      </c>
      <c r="G10" s="50">
        <f t="shared" si="3"/>
        <v>3045.841</v>
      </c>
      <c r="H10" s="75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35</v>
      </c>
      <c r="B11" s="52" t="s">
        <v>252</v>
      </c>
      <c r="C11" s="64" t="s">
        <v>504</v>
      </c>
      <c r="D11" s="53">
        <v>2200.0</v>
      </c>
      <c r="E11" s="50">
        <f t="shared" si="1"/>
        <v>2600</v>
      </c>
      <c r="F11" s="50">
        <f t="shared" si="2"/>
        <v>2678</v>
      </c>
      <c r="G11" s="50">
        <f t="shared" si="3"/>
        <v>2730.754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65</v>
      </c>
      <c r="B12" s="52" t="s">
        <v>209</v>
      </c>
      <c r="C12" s="64" t="s">
        <v>504</v>
      </c>
      <c r="D12" s="53">
        <v>3100.0</v>
      </c>
      <c r="E12" s="50">
        <f t="shared" si="1"/>
        <v>3500</v>
      </c>
      <c r="F12" s="50">
        <f t="shared" si="2"/>
        <v>3605</v>
      </c>
      <c r="G12" s="50">
        <f t="shared" si="3"/>
        <v>3676.015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65</v>
      </c>
      <c r="B13" s="52" t="s">
        <v>209</v>
      </c>
      <c r="C13" s="64" t="s">
        <v>504</v>
      </c>
      <c r="D13" s="53">
        <v>3500.0</v>
      </c>
      <c r="E13" s="50">
        <f t="shared" si="1"/>
        <v>3900</v>
      </c>
      <c r="F13" s="50">
        <f t="shared" si="2"/>
        <v>4017</v>
      </c>
      <c r="G13" s="50">
        <f t="shared" si="3"/>
        <v>4096.131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115</v>
      </c>
      <c r="B14" s="52" t="s">
        <v>524</v>
      </c>
      <c r="C14" s="64" t="s">
        <v>504</v>
      </c>
      <c r="D14" s="53">
        <v>2300.0</v>
      </c>
      <c r="E14" s="50">
        <f t="shared" si="1"/>
        <v>2700</v>
      </c>
      <c r="F14" s="50">
        <f t="shared" si="2"/>
        <v>2781</v>
      </c>
      <c r="G14" s="50">
        <f t="shared" si="3"/>
        <v>2835.783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79"/>
      <c r="D16" s="80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68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981">
      <c r="E981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887</v>
      </c>
      <c r="B5" s="5" t="s">
        <v>888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889</v>
      </c>
      <c r="F8" s="20" t="s">
        <v>12</v>
      </c>
      <c r="G8" s="21" t="s">
        <v>890</v>
      </c>
      <c r="H8" s="20" t="s">
        <v>14</v>
      </c>
    </row>
    <row r="9">
      <c r="A9" s="48" t="s">
        <v>135</v>
      </c>
      <c r="B9" s="52" t="s">
        <v>891</v>
      </c>
      <c r="C9" s="36"/>
      <c r="D9" s="53">
        <v>5300.0</v>
      </c>
      <c r="E9" s="50">
        <f t="shared" ref="E9:E23" si="1">D9+400</f>
        <v>5700</v>
      </c>
      <c r="F9" s="50">
        <f t="shared" ref="F9:F23" si="2">E9*3%+E9</f>
        <v>5871</v>
      </c>
      <c r="G9" s="50">
        <f t="shared" ref="G9:G23" si="3">E9*4*0.8%*107%+E9*1.5%*107%+E9</f>
        <v>5986.653</v>
      </c>
      <c r="H9" s="163" t="s">
        <v>892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135</v>
      </c>
      <c r="B10" s="52" t="s">
        <v>893</v>
      </c>
      <c r="C10" s="36"/>
      <c r="D10" s="53">
        <v>5950.0</v>
      </c>
      <c r="E10" s="50">
        <f t="shared" si="1"/>
        <v>6350</v>
      </c>
      <c r="F10" s="50">
        <f t="shared" si="2"/>
        <v>6540.5</v>
      </c>
      <c r="G10" s="50">
        <f t="shared" si="3"/>
        <v>6669.3415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894</v>
      </c>
      <c r="C11" s="36"/>
      <c r="D11" s="53">
        <v>1900.0</v>
      </c>
      <c r="E11" s="50">
        <f t="shared" si="1"/>
        <v>2300</v>
      </c>
      <c r="F11" s="50">
        <f t="shared" si="2"/>
        <v>2369</v>
      </c>
      <c r="G11" s="50">
        <f t="shared" si="3"/>
        <v>2415.667</v>
      </c>
      <c r="H11" s="95" t="s">
        <v>895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45</v>
      </c>
      <c r="B12" s="52" t="s">
        <v>635</v>
      </c>
      <c r="C12" s="65"/>
      <c r="D12" s="53">
        <v>3650.0</v>
      </c>
      <c r="E12" s="50">
        <f t="shared" si="1"/>
        <v>4050</v>
      </c>
      <c r="F12" s="50">
        <f t="shared" si="2"/>
        <v>4171.5</v>
      </c>
      <c r="G12" s="50">
        <f t="shared" si="3"/>
        <v>4253.6745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52" t="s">
        <v>896</v>
      </c>
      <c r="C13" s="65"/>
      <c r="D13" s="53">
        <v>2700.0</v>
      </c>
      <c r="E13" s="50">
        <f t="shared" si="1"/>
        <v>3100</v>
      </c>
      <c r="F13" s="50">
        <f t="shared" si="2"/>
        <v>3193</v>
      </c>
      <c r="G13" s="50">
        <f t="shared" si="3"/>
        <v>3255.899</v>
      </c>
      <c r="H13" s="95" t="s">
        <v>897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45</v>
      </c>
      <c r="B14" s="52" t="s">
        <v>513</v>
      </c>
      <c r="C14" s="65"/>
      <c r="D14" s="53">
        <v>3700.0</v>
      </c>
      <c r="E14" s="50">
        <f t="shared" si="1"/>
        <v>4100</v>
      </c>
      <c r="F14" s="50">
        <f t="shared" si="2"/>
        <v>4223</v>
      </c>
      <c r="G14" s="50">
        <f t="shared" si="3"/>
        <v>4306.189</v>
      </c>
      <c r="H14" s="56" t="s">
        <v>203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104</v>
      </c>
      <c r="B15" s="52" t="s">
        <v>898</v>
      </c>
      <c r="C15" s="36"/>
      <c r="D15" s="53">
        <v>2150.0</v>
      </c>
      <c r="E15" s="50">
        <f t="shared" si="1"/>
        <v>2550</v>
      </c>
      <c r="F15" s="50">
        <f t="shared" si="2"/>
        <v>2626.5</v>
      </c>
      <c r="G15" s="50">
        <f t="shared" si="3"/>
        <v>2678.2395</v>
      </c>
      <c r="H15" s="56" t="s">
        <v>384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104</v>
      </c>
      <c r="B16" s="52" t="s">
        <v>899</v>
      </c>
      <c r="C16" s="36"/>
      <c r="D16" s="53">
        <v>2900.0</v>
      </c>
      <c r="E16" s="50">
        <f t="shared" si="1"/>
        <v>3300</v>
      </c>
      <c r="F16" s="50">
        <f t="shared" si="2"/>
        <v>3399</v>
      </c>
      <c r="G16" s="50">
        <f t="shared" si="3"/>
        <v>3465.957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63</v>
      </c>
      <c r="B17" s="52" t="s">
        <v>900</v>
      </c>
      <c r="C17" s="36"/>
      <c r="D17" s="53">
        <v>2100.0</v>
      </c>
      <c r="E17" s="50">
        <f t="shared" si="1"/>
        <v>2500</v>
      </c>
      <c r="F17" s="50">
        <f t="shared" si="2"/>
        <v>2575</v>
      </c>
      <c r="G17" s="50">
        <f t="shared" si="3"/>
        <v>2625.725</v>
      </c>
      <c r="H17" s="95" t="s">
        <v>901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63</v>
      </c>
      <c r="B18" s="52" t="s">
        <v>902</v>
      </c>
      <c r="C18" s="65"/>
      <c r="D18" s="53">
        <v>2700.0</v>
      </c>
      <c r="E18" s="50">
        <f t="shared" si="1"/>
        <v>3100</v>
      </c>
      <c r="F18" s="50">
        <f t="shared" si="2"/>
        <v>3193</v>
      </c>
      <c r="G18" s="50">
        <f t="shared" si="3"/>
        <v>3255.899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20</v>
      </c>
      <c r="B19" s="52" t="s">
        <v>629</v>
      </c>
      <c r="C19" s="78"/>
      <c r="D19" s="53">
        <v>3100.0</v>
      </c>
      <c r="E19" s="50">
        <f t="shared" si="1"/>
        <v>3500</v>
      </c>
      <c r="F19" s="50">
        <f t="shared" si="2"/>
        <v>3605</v>
      </c>
      <c r="G19" s="50">
        <f t="shared" si="3"/>
        <v>3676.015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67</v>
      </c>
      <c r="B20" s="52" t="s">
        <v>613</v>
      </c>
      <c r="C20" s="78"/>
      <c r="D20" s="53">
        <v>1700.0</v>
      </c>
      <c r="E20" s="50">
        <f t="shared" si="1"/>
        <v>2100</v>
      </c>
      <c r="F20" s="50">
        <f t="shared" si="2"/>
        <v>2163</v>
      </c>
      <c r="G20" s="50">
        <f t="shared" si="3"/>
        <v>2205.609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67</v>
      </c>
      <c r="B21" s="52" t="s">
        <v>68</v>
      </c>
      <c r="C21" s="78"/>
      <c r="D21" s="53">
        <v>1800.0</v>
      </c>
      <c r="E21" s="50">
        <f t="shared" si="1"/>
        <v>2200</v>
      </c>
      <c r="F21" s="50">
        <f t="shared" si="2"/>
        <v>2266</v>
      </c>
      <c r="G21" s="50">
        <f t="shared" si="3"/>
        <v>2310.638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67</v>
      </c>
      <c r="B22" s="52" t="s">
        <v>903</v>
      </c>
      <c r="C22" s="78"/>
      <c r="D22" s="53">
        <v>2100.0</v>
      </c>
      <c r="E22" s="50">
        <f t="shared" si="1"/>
        <v>2500</v>
      </c>
      <c r="F22" s="50">
        <f t="shared" si="2"/>
        <v>2575</v>
      </c>
      <c r="G22" s="50">
        <f t="shared" si="3"/>
        <v>2625.725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37</v>
      </c>
      <c r="B23" s="52" t="s">
        <v>863</v>
      </c>
      <c r="C23" s="78"/>
      <c r="D23" s="53">
        <v>2350.0</v>
      </c>
      <c r="E23" s="50">
        <f t="shared" si="1"/>
        <v>2750</v>
      </c>
      <c r="F23" s="50">
        <f t="shared" si="2"/>
        <v>2832.5</v>
      </c>
      <c r="G23" s="50">
        <f t="shared" si="3"/>
        <v>2888.2975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7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7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79"/>
      <c r="D29" s="84"/>
      <c r="E29" s="81"/>
      <c r="F29" s="81"/>
      <c r="G29" s="81"/>
      <c r="H29" s="82"/>
      <c r="I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7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7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2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B37" s="47"/>
      <c r="C37" s="43"/>
      <c r="D37" s="66"/>
      <c r="E37" s="44"/>
      <c r="F37" s="45"/>
      <c r="G37" s="45"/>
      <c r="H37" s="67"/>
    </row>
    <row r="38">
      <c r="A38" s="47"/>
      <c r="B38" s="47"/>
      <c r="C38" s="43"/>
      <c r="D38" s="66"/>
      <c r="E38" s="44"/>
      <c r="F38" s="45"/>
      <c r="G38" s="45"/>
      <c r="H38" s="67"/>
    </row>
    <row r="39">
      <c r="A39" s="47"/>
      <c r="B39" s="47"/>
      <c r="C39" s="43"/>
      <c r="D39" s="66"/>
      <c r="E39" s="44"/>
      <c r="F39" s="45"/>
      <c r="G39" s="45"/>
      <c r="H39" s="67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68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  <c r="E94" s="4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4"/>
    </row>
    <row r="101">
      <c r="D101" s="54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984">
      <c r="E984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887</v>
      </c>
      <c r="B5" s="5" t="s">
        <v>904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905</v>
      </c>
      <c r="F8" s="20" t="s">
        <v>12</v>
      </c>
      <c r="G8" s="21" t="s">
        <v>906</v>
      </c>
      <c r="H8" s="20" t="s">
        <v>14</v>
      </c>
    </row>
    <row r="9">
      <c r="A9" s="48" t="s">
        <v>135</v>
      </c>
      <c r="B9" s="52" t="s">
        <v>907</v>
      </c>
      <c r="C9" s="36"/>
      <c r="D9" s="53">
        <v>3650.0</v>
      </c>
      <c r="E9" s="50">
        <f t="shared" ref="E9:E12" si="1">D9+400</f>
        <v>4050</v>
      </c>
      <c r="F9" s="50">
        <f t="shared" ref="F9:F12" si="2">E9*3%+E9</f>
        <v>4171.5</v>
      </c>
      <c r="G9" s="50">
        <f t="shared" ref="G9:G12" si="3">E9*4*0.8%*107%+E9*1.5%*107%+E9</f>
        <v>4253.6745</v>
      </c>
      <c r="H9" s="95" t="s">
        <v>908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135</v>
      </c>
      <c r="B10" s="52" t="s">
        <v>909</v>
      </c>
      <c r="C10" s="36"/>
      <c r="D10" s="53">
        <v>5100.0</v>
      </c>
      <c r="E10" s="50">
        <f t="shared" si="1"/>
        <v>5500</v>
      </c>
      <c r="F10" s="50">
        <f t="shared" si="2"/>
        <v>5665</v>
      </c>
      <c r="G10" s="50">
        <f t="shared" si="3"/>
        <v>5776.595</v>
      </c>
      <c r="H10" s="56" t="s">
        <v>278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135</v>
      </c>
      <c r="B11" s="52" t="s">
        <v>893</v>
      </c>
      <c r="C11" s="36"/>
      <c r="D11" s="53">
        <v>6650.0</v>
      </c>
      <c r="E11" s="50">
        <f t="shared" si="1"/>
        <v>7050</v>
      </c>
      <c r="F11" s="50">
        <f t="shared" si="2"/>
        <v>7261.5</v>
      </c>
      <c r="G11" s="50">
        <f t="shared" si="3"/>
        <v>7404.5445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311</v>
      </c>
      <c r="B12" s="52" t="s">
        <v>630</v>
      </c>
      <c r="C12" s="36"/>
      <c r="D12" s="53">
        <v>3750.0</v>
      </c>
      <c r="E12" s="50">
        <f t="shared" si="1"/>
        <v>4150</v>
      </c>
      <c r="F12" s="50">
        <f t="shared" si="2"/>
        <v>4274.5</v>
      </c>
      <c r="G12" s="50">
        <f t="shared" si="3"/>
        <v>4358.7035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7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7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A28" s="47"/>
      <c r="B28" s="47"/>
      <c r="C28" s="43"/>
      <c r="D28" s="66"/>
      <c r="E28" s="44"/>
      <c r="F28" s="45"/>
      <c r="G28" s="45"/>
      <c r="H28" s="67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68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D74" s="54"/>
      <c r="E74" s="44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</row>
    <row r="85">
      <c r="D85" s="5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973">
      <c r="E973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0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910</v>
      </c>
      <c r="B5" s="5" t="s">
        <v>911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912</v>
      </c>
      <c r="F8" s="20" t="s">
        <v>12</v>
      </c>
      <c r="G8" s="21" t="s">
        <v>913</v>
      </c>
      <c r="H8" s="20" t="s">
        <v>14</v>
      </c>
    </row>
    <row r="9" hidden="1">
      <c r="A9" s="52" t="s">
        <v>58</v>
      </c>
      <c r="B9" s="52" t="s">
        <v>914</v>
      </c>
      <c r="C9" s="48"/>
      <c r="D9" s="53">
        <v>6150.0</v>
      </c>
      <c r="E9" s="50">
        <f>D9+400</f>
        <v>6550</v>
      </c>
      <c r="F9" s="50">
        <f>E9*3%+E9</f>
        <v>6746.5</v>
      </c>
      <c r="G9" s="50">
        <f>E9*4*0.8%*107%+E9*1.5%*107%+E9</f>
        <v>6879.3995</v>
      </c>
      <c r="H9" s="56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/>
      <c r="B10" s="52"/>
      <c r="C10" s="48"/>
      <c r="D10" s="53"/>
      <c r="E10" s="50"/>
      <c r="F10" s="50"/>
      <c r="G10" s="50"/>
      <c r="H10" s="56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915</v>
      </c>
      <c r="C11" s="48"/>
      <c r="D11" s="53">
        <v>5750.0</v>
      </c>
      <c r="E11" s="50">
        <f t="shared" ref="E11:E12" si="1">D11+400</f>
        <v>6150</v>
      </c>
      <c r="F11" s="50">
        <f t="shared" ref="F11:F16" si="2">E11*3%+E11</f>
        <v>6334.5</v>
      </c>
      <c r="G11" s="50">
        <f t="shared" ref="G11:G16" si="3">E11*4*0.8%*107%+E11*1.5%*107%+E11</f>
        <v>6459.2835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104</v>
      </c>
      <c r="B12" s="52" t="s">
        <v>916</v>
      </c>
      <c r="C12" s="48"/>
      <c r="D12" s="53">
        <v>3050.0</v>
      </c>
      <c r="E12" s="50">
        <f t="shared" si="1"/>
        <v>3450</v>
      </c>
      <c r="F12" s="50">
        <f t="shared" si="2"/>
        <v>3553.5</v>
      </c>
      <c r="G12" s="50">
        <f t="shared" si="3"/>
        <v>3623.5005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282</v>
      </c>
      <c r="B13" s="37" t="s">
        <v>917</v>
      </c>
      <c r="C13" s="58"/>
      <c r="D13" s="86">
        <v>2400.0</v>
      </c>
      <c r="E13" s="112">
        <v>3850.0</v>
      </c>
      <c r="F13" s="50">
        <f t="shared" si="2"/>
        <v>3965.5</v>
      </c>
      <c r="G13" s="40">
        <f t="shared" si="3"/>
        <v>4043.6165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35</v>
      </c>
      <c r="B14" s="37" t="s">
        <v>606</v>
      </c>
      <c r="C14" s="37"/>
      <c r="D14" s="86">
        <v>2400.0</v>
      </c>
      <c r="E14" s="112">
        <v>2850.0</v>
      </c>
      <c r="F14" s="50">
        <f t="shared" si="2"/>
        <v>2935.5</v>
      </c>
      <c r="G14" s="40">
        <f t="shared" si="3"/>
        <v>2993.3265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23</v>
      </c>
      <c r="B15" s="37" t="s">
        <v>24</v>
      </c>
      <c r="C15" s="58"/>
      <c r="D15" s="86">
        <v>2550.0</v>
      </c>
      <c r="E15" s="50">
        <f t="shared" ref="E15:E16" si="4">D15+400</f>
        <v>2950</v>
      </c>
      <c r="F15" s="50">
        <f t="shared" si="2"/>
        <v>3038.5</v>
      </c>
      <c r="G15" s="40">
        <f t="shared" si="3"/>
        <v>3098.3555</v>
      </c>
      <c r="H15" s="63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107</v>
      </c>
      <c r="B16" s="37" t="s">
        <v>845</v>
      </c>
      <c r="C16" s="58"/>
      <c r="D16" s="86">
        <v>2000.0</v>
      </c>
      <c r="E16" s="50">
        <f t="shared" si="4"/>
        <v>2400</v>
      </c>
      <c r="F16" s="50">
        <f t="shared" si="2"/>
        <v>2472</v>
      </c>
      <c r="G16" s="40">
        <f t="shared" si="3"/>
        <v>2520.696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79"/>
      <c r="D17" s="80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3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7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68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982">
      <c r="E982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88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918</v>
      </c>
      <c r="B5" s="5" t="s">
        <v>919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920</v>
      </c>
      <c r="F8" s="20" t="s">
        <v>12</v>
      </c>
      <c r="G8" s="21" t="s">
        <v>921</v>
      </c>
      <c r="H8" s="20" t="s">
        <v>14</v>
      </c>
    </row>
    <row r="9">
      <c r="A9" s="52" t="s">
        <v>58</v>
      </c>
      <c r="B9" s="52" t="s">
        <v>922</v>
      </c>
      <c r="C9" s="65"/>
      <c r="D9" s="53">
        <v>2550.0</v>
      </c>
      <c r="E9" s="50">
        <f t="shared" ref="E9:E16" si="1">D9+400</f>
        <v>2950</v>
      </c>
      <c r="F9" s="50">
        <f t="shared" ref="F9:F16" si="2">E9*3%+E9</f>
        <v>3038.5</v>
      </c>
      <c r="G9" s="50">
        <f t="shared" ref="G9:G16" si="3">E9*4*0.8%*107%+E9*1.5%*107%+E9</f>
        <v>3098.3555</v>
      </c>
      <c r="H9" s="60" t="s">
        <v>581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52" t="s">
        <v>886</v>
      </c>
      <c r="C10" s="65"/>
      <c r="D10" s="53">
        <v>2800.0</v>
      </c>
      <c r="E10" s="50">
        <f t="shared" si="1"/>
        <v>3200</v>
      </c>
      <c r="F10" s="50">
        <f t="shared" si="2"/>
        <v>3296</v>
      </c>
      <c r="G10" s="50">
        <f t="shared" si="3"/>
        <v>3360.928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37" t="s">
        <v>505</v>
      </c>
      <c r="C11" s="58"/>
      <c r="D11" s="86">
        <v>2950.0</v>
      </c>
      <c r="E11" s="50">
        <f t="shared" si="1"/>
        <v>3350</v>
      </c>
      <c r="F11" s="50">
        <f t="shared" si="2"/>
        <v>3450.5</v>
      </c>
      <c r="G11" s="40">
        <f t="shared" si="3"/>
        <v>3518.4715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45</v>
      </c>
      <c r="B12" s="52" t="s">
        <v>923</v>
      </c>
      <c r="C12" s="78"/>
      <c r="D12" s="53">
        <v>2700.0</v>
      </c>
      <c r="E12" s="50">
        <f t="shared" si="1"/>
        <v>3100</v>
      </c>
      <c r="F12" s="50">
        <f t="shared" si="2"/>
        <v>3193</v>
      </c>
      <c r="G12" s="50">
        <f t="shared" si="3"/>
        <v>3255.899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104</v>
      </c>
      <c r="B13" s="52" t="s">
        <v>924</v>
      </c>
      <c r="C13" s="48"/>
      <c r="D13" s="53">
        <v>2450.0</v>
      </c>
      <c r="E13" s="50">
        <f t="shared" si="1"/>
        <v>2850</v>
      </c>
      <c r="F13" s="50">
        <f t="shared" si="2"/>
        <v>2935.5</v>
      </c>
      <c r="G13" s="50">
        <f t="shared" si="3"/>
        <v>2993.3265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69</v>
      </c>
      <c r="B14" s="52" t="s">
        <v>925</v>
      </c>
      <c r="C14" s="48"/>
      <c r="D14" s="53">
        <v>2100.0</v>
      </c>
      <c r="E14" s="50">
        <f t="shared" si="1"/>
        <v>2500</v>
      </c>
      <c r="F14" s="50">
        <f t="shared" si="2"/>
        <v>2575</v>
      </c>
      <c r="G14" s="50">
        <f t="shared" si="3"/>
        <v>2625.725</v>
      </c>
      <c r="H14" s="7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20</v>
      </c>
      <c r="B15" s="52" t="s">
        <v>206</v>
      </c>
      <c r="C15" s="78"/>
      <c r="D15" s="53">
        <v>2300.0</v>
      </c>
      <c r="E15" s="50">
        <f t="shared" si="1"/>
        <v>2700</v>
      </c>
      <c r="F15" s="50">
        <f t="shared" si="2"/>
        <v>2781</v>
      </c>
      <c r="G15" s="50">
        <f t="shared" si="3"/>
        <v>2835.783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35</v>
      </c>
      <c r="B16" s="52" t="s">
        <v>252</v>
      </c>
      <c r="C16" s="78"/>
      <c r="D16" s="53">
        <v>2300.0</v>
      </c>
      <c r="E16" s="50">
        <f t="shared" si="1"/>
        <v>2700</v>
      </c>
      <c r="F16" s="50">
        <f t="shared" si="2"/>
        <v>2781</v>
      </c>
      <c r="G16" s="50">
        <f t="shared" si="3"/>
        <v>2835.783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C33" s="43"/>
      <c r="D33" s="66"/>
      <c r="E33" s="44"/>
      <c r="F33" s="45"/>
      <c r="G33" s="45"/>
      <c r="H33" s="67"/>
    </row>
    <row r="34">
      <c r="A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68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980">
      <c r="E980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926</v>
      </c>
      <c r="B5" s="5" t="s">
        <v>927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928</v>
      </c>
      <c r="F8" s="20" t="s">
        <v>12</v>
      </c>
      <c r="G8" s="21" t="s">
        <v>929</v>
      </c>
      <c r="H8" s="20" t="s">
        <v>14</v>
      </c>
    </row>
    <row r="9">
      <c r="A9" s="52" t="s">
        <v>135</v>
      </c>
      <c r="B9" s="37" t="s">
        <v>930</v>
      </c>
      <c r="C9" s="58"/>
      <c r="D9" s="86">
        <v>6600.0</v>
      </c>
      <c r="E9" s="40">
        <f t="shared" ref="E9:E21" si="1">D9+400</f>
        <v>7000</v>
      </c>
      <c r="F9" s="40">
        <f t="shared" ref="F9:F21" si="2">E9*3%+E9</f>
        <v>7210</v>
      </c>
      <c r="G9" s="40">
        <f t="shared" ref="G9:G21" si="3">E9*4*0.8%*107%+E9*1.5%*107%+E9</f>
        <v>7352.03</v>
      </c>
      <c r="H9" s="51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37" t="s">
        <v>506</v>
      </c>
      <c r="C10" s="58"/>
      <c r="D10" s="86">
        <v>6100.0</v>
      </c>
      <c r="E10" s="40">
        <f t="shared" si="1"/>
        <v>6500</v>
      </c>
      <c r="F10" s="40">
        <f t="shared" si="2"/>
        <v>6695</v>
      </c>
      <c r="G10" s="40">
        <f t="shared" si="3"/>
        <v>6826.885</v>
      </c>
      <c r="H10" s="60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45</v>
      </c>
      <c r="B11" s="52" t="s">
        <v>931</v>
      </c>
      <c r="C11" s="78"/>
      <c r="D11" s="53">
        <v>4100.0</v>
      </c>
      <c r="E11" s="50">
        <f t="shared" si="1"/>
        <v>4500</v>
      </c>
      <c r="F11" s="50">
        <f t="shared" si="2"/>
        <v>4635</v>
      </c>
      <c r="G11" s="50">
        <f t="shared" si="3"/>
        <v>4726.305</v>
      </c>
      <c r="H11" s="56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52" t="s">
        <v>104</v>
      </c>
      <c r="B12" s="37" t="s">
        <v>932</v>
      </c>
      <c r="C12" s="58"/>
      <c r="D12" s="86">
        <v>3100.0</v>
      </c>
      <c r="E12" s="40">
        <f t="shared" si="1"/>
        <v>3500</v>
      </c>
      <c r="F12" s="40">
        <f t="shared" si="2"/>
        <v>3605</v>
      </c>
      <c r="G12" s="40">
        <f t="shared" si="3"/>
        <v>3676.015</v>
      </c>
      <c r="H12" s="63" t="s">
        <v>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104</v>
      </c>
      <c r="B13" s="37" t="s">
        <v>933</v>
      </c>
      <c r="C13" s="58"/>
      <c r="D13" s="86">
        <v>2950.0</v>
      </c>
      <c r="E13" s="50">
        <f t="shared" si="1"/>
        <v>3350</v>
      </c>
      <c r="F13" s="50">
        <f t="shared" si="2"/>
        <v>3450.5</v>
      </c>
      <c r="G13" s="50">
        <f t="shared" si="3"/>
        <v>3518.4715</v>
      </c>
      <c r="H13" s="56" t="s">
        <v>47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63</v>
      </c>
      <c r="B14" s="37" t="s">
        <v>860</v>
      </c>
      <c r="C14" s="58"/>
      <c r="D14" s="86">
        <v>2600.0</v>
      </c>
      <c r="E14" s="40">
        <f t="shared" si="1"/>
        <v>3000</v>
      </c>
      <c r="F14" s="40">
        <f t="shared" si="2"/>
        <v>3090</v>
      </c>
      <c r="G14" s="40">
        <f t="shared" si="3"/>
        <v>3150.87</v>
      </c>
      <c r="H14" s="60" t="s">
        <v>934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20</v>
      </c>
      <c r="B15" s="52" t="s">
        <v>629</v>
      </c>
      <c r="C15" s="78"/>
      <c r="D15" s="53">
        <v>3100.0</v>
      </c>
      <c r="E15" s="50">
        <f t="shared" si="1"/>
        <v>3500</v>
      </c>
      <c r="F15" s="50">
        <f t="shared" si="2"/>
        <v>3605</v>
      </c>
      <c r="G15" s="50">
        <f t="shared" si="3"/>
        <v>3676.015</v>
      </c>
      <c r="H15" s="51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20</v>
      </c>
      <c r="B16" s="52" t="s">
        <v>207</v>
      </c>
      <c r="C16" s="48"/>
      <c r="D16" s="53">
        <v>3200.0</v>
      </c>
      <c r="E16" s="50">
        <f t="shared" si="1"/>
        <v>3600</v>
      </c>
      <c r="F16" s="50">
        <f t="shared" si="2"/>
        <v>3708</v>
      </c>
      <c r="G16" s="50">
        <f t="shared" si="3"/>
        <v>3781.044</v>
      </c>
      <c r="H16" s="51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35</v>
      </c>
      <c r="B17" s="52" t="s">
        <v>606</v>
      </c>
      <c r="C17" s="48"/>
      <c r="D17" s="53">
        <v>2400.0</v>
      </c>
      <c r="E17" s="50">
        <f t="shared" si="1"/>
        <v>2800</v>
      </c>
      <c r="F17" s="50">
        <f t="shared" si="2"/>
        <v>2884</v>
      </c>
      <c r="G17" s="50">
        <f t="shared" si="3"/>
        <v>2940.812</v>
      </c>
      <c r="H17" s="51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35</v>
      </c>
      <c r="B18" s="52" t="s">
        <v>935</v>
      </c>
      <c r="C18" s="78"/>
      <c r="D18" s="53">
        <v>2550.0</v>
      </c>
      <c r="E18" s="50">
        <f t="shared" si="1"/>
        <v>2950</v>
      </c>
      <c r="F18" s="50">
        <f t="shared" si="2"/>
        <v>3038.5</v>
      </c>
      <c r="G18" s="50">
        <f t="shared" si="3"/>
        <v>3098.3555</v>
      </c>
      <c r="H18" s="51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35</v>
      </c>
      <c r="B19" s="52" t="s">
        <v>936</v>
      </c>
      <c r="C19" s="78"/>
      <c r="D19" s="53">
        <v>2800.0</v>
      </c>
      <c r="E19" s="50">
        <f t="shared" si="1"/>
        <v>3200</v>
      </c>
      <c r="F19" s="50">
        <f t="shared" si="2"/>
        <v>3296</v>
      </c>
      <c r="G19" s="50">
        <f t="shared" si="3"/>
        <v>3360.928</v>
      </c>
      <c r="H19" s="51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67</v>
      </c>
      <c r="B20" s="52" t="s">
        <v>613</v>
      </c>
      <c r="C20" s="48"/>
      <c r="D20" s="53">
        <v>2250.0</v>
      </c>
      <c r="E20" s="50">
        <f t="shared" si="1"/>
        <v>2650</v>
      </c>
      <c r="F20" s="50">
        <f t="shared" si="2"/>
        <v>2729.5</v>
      </c>
      <c r="G20" s="50">
        <f t="shared" si="3"/>
        <v>2783.2685</v>
      </c>
      <c r="H20" s="51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67</v>
      </c>
      <c r="B21" s="52" t="s">
        <v>68</v>
      </c>
      <c r="C21" s="48"/>
      <c r="D21" s="53">
        <v>2200.0</v>
      </c>
      <c r="E21" s="50">
        <f t="shared" si="1"/>
        <v>2600</v>
      </c>
      <c r="F21" s="50">
        <f t="shared" si="2"/>
        <v>2678</v>
      </c>
      <c r="G21" s="50">
        <f t="shared" si="3"/>
        <v>2730.754</v>
      </c>
      <c r="H21" s="51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C34" s="43"/>
      <c r="D34" s="66"/>
      <c r="E34" s="44"/>
      <c r="F34" s="45"/>
      <c r="G34" s="45"/>
      <c r="H34" s="67"/>
    </row>
    <row r="35">
      <c r="A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68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981">
      <c r="E981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937</v>
      </c>
      <c r="B5" s="5" t="s">
        <v>938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939</v>
      </c>
      <c r="F8" s="20" t="s">
        <v>12</v>
      </c>
      <c r="G8" s="21" t="s">
        <v>940</v>
      </c>
      <c r="H8" s="20" t="s">
        <v>14</v>
      </c>
    </row>
    <row r="9" hidden="1">
      <c r="A9" s="52" t="s">
        <v>135</v>
      </c>
      <c r="B9" s="37" t="s">
        <v>941</v>
      </c>
      <c r="C9" s="38"/>
      <c r="D9" s="118">
        <v>5500.0</v>
      </c>
      <c r="E9" s="40">
        <f t="shared" ref="E9:E61" si="1">D9+400</f>
        <v>5900</v>
      </c>
      <c r="F9" s="40">
        <f t="shared" ref="F9:F61" si="2">E9*3%+E9</f>
        <v>6077</v>
      </c>
      <c r="G9" s="40">
        <f t="shared" ref="G9:G61" si="3">E9*4*0.8%*107%+E9*1.5%*107%+E9</f>
        <v>6196.711</v>
      </c>
      <c r="H9" s="60" t="s">
        <v>942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135</v>
      </c>
      <c r="B10" s="37" t="s">
        <v>850</v>
      </c>
      <c r="C10" s="38"/>
      <c r="D10" s="118">
        <v>7150.0</v>
      </c>
      <c r="E10" s="40">
        <f t="shared" si="1"/>
        <v>7550</v>
      </c>
      <c r="F10" s="40">
        <f t="shared" si="2"/>
        <v>7776.5</v>
      </c>
      <c r="G10" s="40">
        <f t="shared" si="3"/>
        <v>7929.6895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122</v>
      </c>
      <c r="B11" s="37" t="s">
        <v>943</v>
      </c>
      <c r="C11" s="38"/>
      <c r="D11" s="118">
        <v>2600.0</v>
      </c>
      <c r="E11" s="40">
        <f t="shared" si="1"/>
        <v>3000</v>
      </c>
      <c r="F11" s="40">
        <f t="shared" si="2"/>
        <v>3090</v>
      </c>
      <c r="G11" s="40">
        <f t="shared" si="3"/>
        <v>3150.87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944</v>
      </c>
      <c r="C12" s="38"/>
      <c r="D12" s="118">
        <v>3450.0</v>
      </c>
      <c r="E12" s="50">
        <f t="shared" si="1"/>
        <v>3850</v>
      </c>
      <c r="F12" s="50">
        <f t="shared" si="2"/>
        <v>3965.5</v>
      </c>
      <c r="G12" s="40">
        <f t="shared" si="3"/>
        <v>4043.6165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37" t="s">
        <v>945</v>
      </c>
      <c r="C13" s="38"/>
      <c r="D13" s="118">
        <v>3600.0</v>
      </c>
      <c r="E13" s="50">
        <f t="shared" si="1"/>
        <v>4000</v>
      </c>
      <c r="F13" s="40">
        <f t="shared" si="2"/>
        <v>4120</v>
      </c>
      <c r="G13" s="40">
        <f t="shared" si="3"/>
        <v>4201.16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58</v>
      </c>
      <c r="B14" s="37" t="s">
        <v>946</v>
      </c>
      <c r="C14" s="38"/>
      <c r="D14" s="118">
        <v>4000.0</v>
      </c>
      <c r="E14" s="40">
        <f t="shared" si="1"/>
        <v>4400</v>
      </c>
      <c r="F14" s="40">
        <f t="shared" si="2"/>
        <v>4532</v>
      </c>
      <c r="G14" s="40">
        <f t="shared" si="3"/>
        <v>4621.276</v>
      </c>
      <c r="H14" s="56" t="s">
        <v>683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58</v>
      </c>
      <c r="B15" s="37" t="s">
        <v>947</v>
      </c>
      <c r="C15" s="38"/>
      <c r="D15" s="118">
        <v>4400.0</v>
      </c>
      <c r="E15" s="40">
        <f t="shared" si="1"/>
        <v>4800</v>
      </c>
      <c r="F15" s="40">
        <f t="shared" si="2"/>
        <v>4944</v>
      </c>
      <c r="G15" s="40">
        <f t="shared" si="3"/>
        <v>5041.392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58</v>
      </c>
      <c r="B16" s="37" t="s">
        <v>948</v>
      </c>
      <c r="C16" s="38"/>
      <c r="D16" s="118">
        <v>4400.0</v>
      </c>
      <c r="E16" s="50">
        <f t="shared" si="1"/>
        <v>4800</v>
      </c>
      <c r="F16" s="50">
        <f t="shared" si="2"/>
        <v>4944</v>
      </c>
      <c r="G16" s="40">
        <f t="shared" si="3"/>
        <v>5041.392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130</v>
      </c>
      <c r="B17" s="52" t="s">
        <v>564</v>
      </c>
      <c r="C17" s="65"/>
      <c r="D17" s="164">
        <v>4650.0</v>
      </c>
      <c r="E17" s="50">
        <f t="shared" si="1"/>
        <v>5050</v>
      </c>
      <c r="F17" s="50">
        <f t="shared" si="2"/>
        <v>5201.5</v>
      </c>
      <c r="G17" s="50">
        <f t="shared" si="3"/>
        <v>5303.9645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130</v>
      </c>
      <c r="B18" s="52" t="s">
        <v>506</v>
      </c>
      <c r="C18" s="65"/>
      <c r="D18" s="164">
        <v>4400.0</v>
      </c>
      <c r="E18" s="50">
        <f t="shared" si="1"/>
        <v>4800</v>
      </c>
      <c r="F18" s="50">
        <f t="shared" si="2"/>
        <v>4944</v>
      </c>
      <c r="G18" s="50">
        <f t="shared" si="3"/>
        <v>5041.392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130</v>
      </c>
      <c r="B19" s="52" t="s">
        <v>706</v>
      </c>
      <c r="C19" s="64" t="s">
        <v>328</v>
      </c>
      <c r="D19" s="76">
        <v>4650.0</v>
      </c>
      <c r="E19" s="50">
        <f t="shared" si="1"/>
        <v>5050</v>
      </c>
      <c r="F19" s="50">
        <f t="shared" si="2"/>
        <v>5201.5</v>
      </c>
      <c r="G19" s="50">
        <f t="shared" si="3"/>
        <v>5303.9645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6" t="s">
        <v>45</v>
      </c>
      <c r="B20" s="52" t="s">
        <v>622</v>
      </c>
      <c r="C20" s="65"/>
      <c r="D20" s="164">
        <v>3150.0</v>
      </c>
      <c r="E20" s="50">
        <f t="shared" si="1"/>
        <v>3550</v>
      </c>
      <c r="F20" s="50">
        <f t="shared" si="2"/>
        <v>3656.5</v>
      </c>
      <c r="G20" s="50">
        <f t="shared" si="3"/>
        <v>3728.5295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6" t="s">
        <v>45</v>
      </c>
      <c r="B21" s="52" t="s">
        <v>949</v>
      </c>
      <c r="C21" s="65"/>
      <c r="D21" s="164">
        <v>3750.0</v>
      </c>
      <c r="E21" s="50">
        <f t="shared" si="1"/>
        <v>4150</v>
      </c>
      <c r="F21" s="50">
        <f t="shared" si="2"/>
        <v>4274.5</v>
      </c>
      <c r="G21" s="50">
        <f t="shared" si="3"/>
        <v>4358.7035</v>
      </c>
      <c r="H21" s="57" t="s">
        <v>22</v>
      </c>
      <c r="I21" s="29"/>
      <c r="J21" s="29"/>
      <c r="K21" s="30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6" t="s">
        <v>45</v>
      </c>
      <c r="B22" s="52" t="s">
        <v>950</v>
      </c>
      <c r="C22" s="65"/>
      <c r="D22" s="164">
        <v>3300.0</v>
      </c>
      <c r="E22" s="50">
        <f t="shared" si="1"/>
        <v>3700</v>
      </c>
      <c r="F22" s="50">
        <f t="shared" si="2"/>
        <v>3811</v>
      </c>
      <c r="G22" s="50">
        <f t="shared" si="3"/>
        <v>3886.073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174</v>
      </c>
      <c r="B23" s="52" t="s">
        <v>843</v>
      </c>
      <c r="C23" s="78"/>
      <c r="D23" s="76">
        <v>4400.0</v>
      </c>
      <c r="E23" s="50">
        <f t="shared" si="1"/>
        <v>4800</v>
      </c>
      <c r="F23" s="50">
        <f t="shared" si="2"/>
        <v>4944</v>
      </c>
      <c r="G23" s="50">
        <f t="shared" si="3"/>
        <v>5041.392</v>
      </c>
      <c r="H23" s="77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36" t="s">
        <v>104</v>
      </c>
      <c r="B24" s="52" t="s">
        <v>951</v>
      </c>
      <c r="C24" s="65"/>
      <c r="D24" s="76">
        <v>2700.0</v>
      </c>
      <c r="E24" s="50">
        <f t="shared" si="1"/>
        <v>3100</v>
      </c>
      <c r="F24" s="50">
        <f t="shared" si="2"/>
        <v>3193</v>
      </c>
      <c r="G24" s="50">
        <f t="shared" si="3"/>
        <v>3255.899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36" t="s">
        <v>104</v>
      </c>
      <c r="B25" s="48" t="s">
        <v>952</v>
      </c>
      <c r="C25" s="65"/>
      <c r="D25" s="76">
        <v>2550.0</v>
      </c>
      <c r="E25" s="50">
        <f t="shared" si="1"/>
        <v>2950</v>
      </c>
      <c r="F25" s="50">
        <f t="shared" si="2"/>
        <v>3038.5</v>
      </c>
      <c r="G25" s="50">
        <f t="shared" si="3"/>
        <v>3098.3555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36" t="s">
        <v>104</v>
      </c>
      <c r="B26" s="52" t="s">
        <v>953</v>
      </c>
      <c r="C26" s="65"/>
      <c r="D26" s="164">
        <v>3050.0</v>
      </c>
      <c r="E26" s="50">
        <f t="shared" si="1"/>
        <v>3450</v>
      </c>
      <c r="F26" s="50">
        <f t="shared" si="2"/>
        <v>3553.5</v>
      </c>
      <c r="G26" s="50">
        <f t="shared" si="3"/>
        <v>3623.5005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282</v>
      </c>
      <c r="B27" s="37" t="s">
        <v>954</v>
      </c>
      <c r="C27" s="115"/>
      <c r="D27" s="118">
        <v>3200.0</v>
      </c>
      <c r="E27" s="40">
        <f t="shared" si="1"/>
        <v>3600</v>
      </c>
      <c r="F27" s="40">
        <f t="shared" si="2"/>
        <v>3708</v>
      </c>
      <c r="G27" s="40">
        <f t="shared" si="3"/>
        <v>3781.044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282</v>
      </c>
      <c r="B28" s="37" t="s">
        <v>625</v>
      </c>
      <c r="C28" s="115"/>
      <c r="D28" s="118">
        <v>3450.0</v>
      </c>
      <c r="E28" s="40">
        <f t="shared" si="1"/>
        <v>3850</v>
      </c>
      <c r="F28" s="40">
        <f t="shared" si="2"/>
        <v>3965.5</v>
      </c>
      <c r="G28" s="40">
        <f t="shared" si="3"/>
        <v>4043.6165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282</v>
      </c>
      <c r="B29" s="37" t="s">
        <v>955</v>
      </c>
      <c r="C29" s="115"/>
      <c r="D29" s="118">
        <v>3550.0</v>
      </c>
      <c r="E29" s="40">
        <f t="shared" si="1"/>
        <v>3950</v>
      </c>
      <c r="F29" s="40">
        <f t="shared" si="2"/>
        <v>4068.5</v>
      </c>
      <c r="G29" s="40">
        <f t="shared" si="3"/>
        <v>4148.6455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63</v>
      </c>
      <c r="B30" s="52" t="s">
        <v>956</v>
      </c>
      <c r="C30" s="78"/>
      <c r="D30" s="76">
        <v>2250.0</v>
      </c>
      <c r="E30" s="50">
        <f t="shared" si="1"/>
        <v>2650</v>
      </c>
      <c r="F30" s="50">
        <f t="shared" si="2"/>
        <v>2729.5</v>
      </c>
      <c r="G30" s="50">
        <f t="shared" si="3"/>
        <v>2783.2685</v>
      </c>
      <c r="H30" s="56" t="s">
        <v>749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63</v>
      </c>
      <c r="B31" s="52" t="s">
        <v>541</v>
      </c>
      <c r="C31" s="78"/>
      <c r="D31" s="76">
        <v>3100.0</v>
      </c>
      <c r="E31" s="50">
        <f t="shared" si="1"/>
        <v>3500</v>
      </c>
      <c r="F31" s="50">
        <f t="shared" si="2"/>
        <v>3605</v>
      </c>
      <c r="G31" s="50">
        <f t="shared" si="3"/>
        <v>3676.015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63</v>
      </c>
      <c r="B32" s="52" t="s">
        <v>902</v>
      </c>
      <c r="C32" s="78"/>
      <c r="D32" s="164">
        <v>2700.0</v>
      </c>
      <c r="E32" s="50">
        <f t="shared" si="1"/>
        <v>3100</v>
      </c>
      <c r="F32" s="50">
        <f t="shared" si="2"/>
        <v>3193</v>
      </c>
      <c r="G32" s="50">
        <f t="shared" si="3"/>
        <v>3255.899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63</v>
      </c>
      <c r="B33" s="37" t="s">
        <v>957</v>
      </c>
      <c r="C33" s="115"/>
      <c r="D33" s="118">
        <v>2800.0</v>
      </c>
      <c r="E33" s="50">
        <f t="shared" si="1"/>
        <v>3200</v>
      </c>
      <c r="F33" s="40">
        <f t="shared" si="2"/>
        <v>3296</v>
      </c>
      <c r="G33" s="40">
        <f t="shared" si="3"/>
        <v>3360.928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63</v>
      </c>
      <c r="B34" s="37" t="s">
        <v>958</v>
      </c>
      <c r="C34" s="115"/>
      <c r="D34" s="118">
        <v>2800.0</v>
      </c>
      <c r="E34" s="50">
        <f t="shared" si="1"/>
        <v>3200</v>
      </c>
      <c r="F34" s="40">
        <f t="shared" si="2"/>
        <v>3296</v>
      </c>
      <c r="G34" s="40">
        <f t="shared" si="3"/>
        <v>3360.928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idden="1">
      <c r="A35" s="48" t="s">
        <v>137</v>
      </c>
      <c r="B35" s="37" t="s">
        <v>959</v>
      </c>
      <c r="C35" s="115"/>
      <c r="D35" s="118">
        <v>2100.0</v>
      </c>
      <c r="E35" s="50">
        <f t="shared" si="1"/>
        <v>2500</v>
      </c>
      <c r="F35" s="40">
        <f t="shared" si="2"/>
        <v>2575</v>
      </c>
      <c r="G35" s="40">
        <f t="shared" si="3"/>
        <v>2625.725</v>
      </c>
      <c r="H35" s="60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idden="1">
      <c r="A36" s="48" t="s">
        <v>137</v>
      </c>
      <c r="B36" s="37" t="s">
        <v>960</v>
      </c>
      <c r="C36" s="115"/>
      <c r="D36" s="118">
        <v>2700.0</v>
      </c>
      <c r="E36" s="50">
        <f t="shared" si="1"/>
        <v>3100</v>
      </c>
      <c r="F36" s="40">
        <f t="shared" si="2"/>
        <v>3193</v>
      </c>
      <c r="G36" s="40">
        <f t="shared" si="3"/>
        <v>3255.899</v>
      </c>
      <c r="H36" s="63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137</v>
      </c>
      <c r="B37" s="37" t="s">
        <v>961</v>
      </c>
      <c r="C37" s="115"/>
      <c r="D37" s="118">
        <v>2600.0</v>
      </c>
      <c r="E37" s="50">
        <f t="shared" si="1"/>
        <v>3000</v>
      </c>
      <c r="F37" s="40">
        <f t="shared" si="2"/>
        <v>3090</v>
      </c>
      <c r="G37" s="40">
        <f t="shared" si="3"/>
        <v>3150.87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20</v>
      </c>
      <c r="B38" s="37" t="s">
        <v>629</v>
      </c>
      <c r="C38" s="115"/>
      <c r="D38" s="118">
        <v>2400.0</v>
      </c>
      <c r="E38" s="40">
        <f t="shared" si="1"/>
        <v>2800</v>
      </c>
      <c r="F38" s="40">
        <f t="shared" si="2"/>
        <v>2884</v>
      </c>
      <c r="G38" s="40">
        <f t="shared" si="3"/>
        <v>2940.812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20</v>
      </c>
      <c r="B39" s="48" t="s">
        <v>582</v>
      </c>
      <c r="C39" s="78"/>
      <c r="D39" s="164">
        <v>2350.0</v>
      </c>
      <c r="E39" s="50">
        <f t="shared" si="1"/>
        <v>2750</v>
      </c>
      <c r="F39" s="50">
        <f t="shared" si="2"/>
        <v>2832.5</v>
      </c>
      <c r="G39" s="50">
        <f t="shared" si="3"/>
        <v>2888.2975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20</v>
      </c>
      <c r="B40" s="52" t="s">
        <v>962</v>
      </c>
      <c r="C40" s="78"/>
      <c r="D40" s="164">
        <v>2600.0</v>
      </c>
      <c r="E40" s="50">
        <f t="shared" si="1"/>
        <v>3000</v>
      </c>
      <c r="F40" s="50">
        <f t="shared" si="2"/>
        <v>3090</v>
      </c>
      <c r="G40" s="50">
        <f t="shared" si="3"/>
        <v>3150.87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20</v>
      </c>
      <c r="B41" s="52" t="s">
        <v>628</v>
      </c>
      <c r="C41" s="78"/>
      <c r="D41" s="164">
        <v>2550.0</v>
      </c>
      <c r="E41" s="50">
        <f t="shared" si="1"/>
        <v>2950</v>
      </c>
      <c r="F41" s="50">
        <f t="shared" si="2"/>
        <v>3038.5</v>
      </c>
      <c r="G41" s="50">
        <f t="shared" si="3"/>
        <v>3098.3555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20</v>
      </c>
      <c r="B42" s="48" t="s">
        <v>208</v>
      </c>
      <c r="C42" s="65"/>
      <c r="D42" s="164">
        <v>3150.0</v>
      </c>
      <c r="E42" s="50">
        <f t="shared" si="1"/>
        <v>3550</v>
      </c>
      <c r="F42" s="50">
        <f t="shared" si="2"/>
        <v>3656.5</v>
      </c>
      <c r="G42" s="50">
        <f t="shared" si="3"/>
        <v>3728.5295</v>
      </c>
      <c r="H42" s="57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20</v>
      </c>
      <c r="B43" s="52" t="s">
        <v>207</v>
      </c>
      <c r="C43" s="65"/>
      <c r="D43" s="164">
        <v>3500.0</v>
      </c>
      <c r="E43" s="50">
        <f t="shared" si="1"/>
        <v>3900</v>
      </c>
      <c r="F43" s="50">
        <f t="shared" si="2"/>
        <v>4017</v>
      </c>
      <c r="G43" s="50">
        <f t="shared" si="3"/>
        <v>4096.131</v>
      </c>
      <c r="H43" s="57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8" t="s">
        <v>20</v>
      </c>
      <c r="B44" s="52" t="s">
        <v>650</v>
      </c>
      <c r="C44" s="65"/>
      <c r="D44" s="164">
        <v>3650.0</v>
      </c>
      <c r="E44" s="50">
        <f t="shared" si="1"/>
        <v>4050</v>
      </c>
      <c r="F44" s="50">
        <f t="shared" si="2"/>
        <v>4171.5</v>
      </c>
      <c r="G44" s="50">
        <f t="shared" si="3"/>
        <v>4253.6745</v>
      </c>
      <c r="H44" s="57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8" t="s">
        <v>35</v>
      </c>
      <c r="B45" s="52" t="s">
        <v>963</v>
      </c>
      <c r="C45" s="65"/>
      <c r="D45" s="164">
        <v>2450.0</v>
      </c>
      <c r="E45" s="50">
        <f t="shared" si="1"/>
        <v>2850</v>
      </c>
      <c r="F45" s="50">
        <f t="shared" si="2"/>
        <v>2935.5</v>
      </c>
      <c r="G45" s="50">
        <f t="shared" si="3"/>
        <v>2993.3265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8" t="s">
        <v>35</v>
      </c>
      <c r="B46" s="37" t="s">
        <v>964</v>
      </c>
      <c r="C46" s="38"/>
      <c r="D46" s="118">
        <v>2950.0</v>
      </c>
      <c r="E46" s="50">
        <f t="shared" si="1"/>
        <v>3350</v>
      </c>
      <c r="F46" s="50">
        <f t="shared" si="2"/>
        <v>3450.5</v>
      </c>
      <c r="G46" s="40">
        <f t="shared" si="3"/>
        <v>3518.4715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8" t="s">
        <v>35</v>
      </c>
      <c r="B47" s="48" t="s">
        <v>965</v>
      </c>
      <c r="C47" s="65"/>
      <c r="D47" s="164">
        <v>3100.0</v>
      </c>
      <c r="E47" s="50">
        <f t="shared" si="1"/>
        <v>3500</v>
      </c>
      <c r="F47" s="50">
        <f t="shared" si="2"/>
        <v>3605</v>
      </c>
      <c r="G47" s="50">
        <f t="shared" si="3"/>
        <v>3676.015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52" t="s">
        <v>65</v>
      </c>
      <c r="B48" s="37" t="s">
        <v>612</v>
      </c>
      <c r="C48" s="115"/>
      <c r="D48" s="118">
        <v>3600.0</v>
      </c>
      <c r="E48" s="40">
        <f t="shared" si="1"/>
        <v>4000</v>
      </c>
      <c r="F48" s="40">
        <f t="shared" si="2"/>
        <v>4120</v>
      </c>
      <c r="G48" s="40">
        <f t="shared" si="3"/>
        <v>4201.16</v>
      </c>
      <c r="H48" s="51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idden="1">
      <c r="A49" s="52" t="s">
        <v>67</v>
      </c>
      <c r="B49" s="37" t="s">
        <v>613</v>
      </c>
      <c r="C49" s="115"/>
      <c r="D49" s="118">
        <v>1950.0</v>
      </c>
      <c r="E49" s="40">
        <f t="shared" si="1"/>
        <v>2350</v>
      </c>
      <c r="F49" s="40">
        <f t="shared" si="2"/>
        <v>2420.5</v>
      </c>
      <c r="G49" s="40">
        <f t="shared" si="3"/>
        <v>2468.1815</v>
      </c>
      <c r="H49" s="60" t="s">
        <v>31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52" t="s">
        <v>67</v>
      </c>
      <c r="B50" s="37" t="s">
        <v>68</v>
      </c>
      <c r="C50" s="115"/>
      <c r="D50" s="118">
        <v>2000.0</v>
      </c>
      <c r="E50" s="40">
        <f t="shared" si="1"/>
        <v>2400</v>
      </c>
      <c r="F50" s="40">
        <f t="shared" si="2"/>
        <v>2472</v>
      </c>
      <c r="G50" s="40">
        <f t="shared" si="3"/>
        <v>2520.696</v>
      </c>
      <c r="H50" s="51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idden="1">
      <c r="A51" s="48" t="s">
        <v>69</v>
      </c>
      <c r="B51" s="37" t="s">
        <v>966</v>
      </c>
      <c r="C51" s="115"/>
      <c r="D51" s="118">
        <v>2500.0</v>
      </c>
      <c r="E51" s="40">
        <f t="shared" si="1"/>
        <v>2900</v>
      </c>
      <c r="F51" s="40">
        <f t="shared" si="2"/>
        <v>2987</v>
      </c>
      <c r="G51" s="40">
        <f t="shared" si="3"/>
        <v>3045.841</v>
      </c>
      <c r="H51" s="60" t="s">
        <v>31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52" t="s">
        <v>311</v>
      </c>
      <c r="B52" s="37" t="s">
        <v>967</v>
      </c>
      <c r="C52" s="58"/>
      <c r="D52" s="118">
        <v>3000.0</v>
      </c>
      <c r="E52" s="40">
        <f t="shared" si="1"/>
        <v>3400</v>
      </c>
      <c r="F52" s="40">
        <f t="shared" si="2"/>
        <v>3502</v>
      </c>
      <c r="G52" s="40">
        <f t="shared" si="3"/>
        <v>3570.986</v>
      </c>
      <c r="H52" s="51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52" t="s">
        <v>69</v>
      </c>
      <c r="B53" s="37" t="s">
        <v>642</v>
      </c>
      <c r="C53" s="115"/>
      <c r="D53" s="118">
        <v>2850.0</v>
      </c>
      <c r="E53" s="40">
        <f t="shared" si="1"/>
        <v>3250</v>
      </c>
      <c r="F53" s="40">
        <f t="shared" si="2"/>
        <v>3347.5</v>
      </c>
      <c r="G53" s="40">
        <f t="shared" si="3"/>
        <v>3413.4425</v>
      </c>
      <c r="H53" s="60" t="s">
        <v>31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52" t="s">
        <v>339</v>
      </c>
      <c r="B54" s="37" t="s">
        <v>968</v>
      </c>
      <c r="C54" s="115"/>
      <c r="D54" s="118">
        <v>2400.0</v>
      </c>
      <c r="E54" s="40">
        <f t="shared" si="1"/>
        <v>2800</v>
      </c>
      <c r="F54" s="40">
        <f t="shared" si="2"/>
        <v>2884</v>
      </c>
      <c r="G54" s="40">
        <f t="shared" si="3"/>
        <v>2940.812</v>
      </c>
      <c r="H54" s="63" t="s">
        <v>31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52" t="s">
        <v>339</v>
      </c>
      <c r="B55" s="37" t="s">
        <v>969</v>
      </c>
      <c r="C55" s="115"/>
      <c r="D55" s="118">
        <v>2550.0</v>
      </c>
      <c r="E55" s="40">
        <f t="shared" si="1"/>
        <v>2950</v>
      </c>
      <c r="F55" s="40">
        <f t="shared" si="2"/>
        <v>3038.5</v>
      </c>
      <c r="G55" s="40">
        <f t="shared" si="3"/>
        <v>3098.3555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52" t="s">
        <v>144</v>
      </c>
      <c r="B56" s="37" t="s">
        <v>970</v>
      </c>
      <c r="C56" s="115"/>
      <c r="D56" s="118">
        <v>2950.0</v>
      </c>
      <c r="E56" s="40">
        <f t="shared" si="1"/>
        <v>3350</v>
      </c>
      <c r="F56" s="40">
        <f t="shared" si="2"/>
        <v>3450.5</v>
      </c>
      <c r="G56" s="40">
        <f t="shared" si="3"/>
        <v>3518.4715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52" t="s">
        <v>37</v>
      </c>
      <c r="B57" s="37" t="s">
        <v>863</v>
      </c>
      <c r="C57" s="115"/>
      <c r="D57" s="118">
        <v>2150.0</v>
      </c>
      <c r="E57" s="40">
        <f t="shared" si="1"/>
        <v>2550</v>
      </c>
      <c r="F57" s="40">
        <f t="shared" si="2"/>
        <v>2626.5</v>
      </c>
      <c r="G57" s="40">
        <f t="shared" si="3"/>
        <v>2678.2395</v>
      </c>
      <c r="H57" s="51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8" t="s">
        <v>25</v>
      </c>
      <c r="B58" s="37" t="s">
        <v>971</v>
      </c>
      <c r="C58" s="115"/>
      <c r="D58" s="118">
        <v>2050.0</v>
      </c>
      <c r="E58" s="40">
        <f t="shared" si="1"/>
        <v>2450</v>
      </c>
      <c r="F58" s="40">
        <f t="shared" si="2"/>
        <v>2523.5</v>
      </c>
      <c r="G58" s="40">
        <f t="shared" si="3"/>
        <v>2573.2105</v>
      </c>
      <c r="H58" s="51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52" t="s">
        <v>25</v>
      </c>
      <c r="B59" s="37" t="s">
        <v>972</v>
      </c>
      <c r="C59" s="115"/>
      <c r="D59" s="118">
        <v>2100.0</v>
      </c>
      <c r="E59" s="40">
        <f t="shared" si="1"/>
        <v>2500</v>
      </c>
      <c r="F59" s="40">
        <f t="shared" si="2"/>
        <v>2575</v>
      </c>
      <c r="G59" s="40">
        <f t="shared" si="3"/>
        <v>2625.725</v>
      </c>
      <c r="H59" s="63" t="s">
        <v>31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idden="1">
      <c r="A60" s="52" t="s">
        <v>146</v>
      </c>
      <c r="B60" s="37" t="s">
        <v>651</v>
      </c>
      <c r="C60" s="115"/>
      <c r="D60" s="118">
        <v>2350.0</v>
      </c>
      <c r="E60" s="40">
        <f t="shared" si="1"/>
        <v>2750</v>
      </c>
      <c r="F60" s="40">
        <f t="shared" si="2"/>
        <v>2832.5</v>
      </c>
      <c r="G60" s="40">
        <f t="shared" si="3"/>
        <v>2888.2975</v>
      </c>
      <c r="H60" s="60" t="s">
        <v>31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idden="1">
      <c r="A61" s="52" t="s">
        <v>115</v>
      </c>
      <c r="B61" s="37" t="s">
        <v>865</v>
      </c>
      <c r="C61" s="115"/>
      <c r="D61" s="118">
        <v>2300.0</v>
      </c>
      <c r="E61" s="40">
        <f t="shared" si="1"/>
        <v>2700</v>
      </c>
      <c r="F61" s="40">
        <f t="shared" si="2"/>
        <v>2781</v>
      </c>
      <c r="G61" s="40">
        <f t="shared" si="3"/>
        <v>2835.783</v>
      </c>
      <c r="H61" s="51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0" customHeight="1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  <c r="F97" s="45"/>
      <c r="G97" s="45"/>
      <c r="H97" s="46"/>
    </row>
    <row r="98">
      <c r="C98" s="43"/>
      <c r="D98" s="54"/>
      <c r="E98" s="44"/>
      <c r="F98" s="45"/>
      <c r="G98" s="45"/>
      <c r="H98" s="46"/>
    </row>
    <row r="99">
      <c r="C99" s="43"/>
      <c r="D99" s="54"/>
      <c r="E99" s="44"/>
      <c r="F99" s="45"/>
      <c r="G99" s="45"/>
      <c r="H99" s="46"/>
    </row>
    <row r="100">
      <c r="C100" s="43"/>
      <c r="D100" s="54"/>
      <c r="E100" s="44"/>
      <c r="F100" s="45"/>
      <c r="G100" s="45"/>
      <c r="H100" s="46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  <c r="E106" s="44"/>
    </row>
    <row r="107">
      <c r="C107" s="43"/>
      <c r="D107" s="54"/>
      <c r="E107" s="44"/>
    </row>
    <row r="108">
      <c r="C108" s="43"/>
      <c r="D108" s="54"/>
      <c r="E108" s="44"/>
    </row>
    <row r="109">
      <c r="C109" s="43"/>
      <c r="D109" s="54"/>
      <c r="E109" s="44"/>
    </row>
    <row r="110">
      <c r="C110" s="43"/>
      <c r="D110" s="54"/>
      <c r="E110" s="44"/>
    </row>
    <row r="111">
      <c r="C111" s="43"/>
      <c r="D111" s="54"/>
    </row>
    <row r="112">
      <c r="C112" s="43"/>
      <c r="D112" s="54"/>
    </row>
    <row r="113">
      <c r="C113" s="43"/>
      <c r="D113" s="54"/>
    </row>
    <row r="114">
      <c r="C114" s="43"/>
      <c r="D114" s="54"/>
    </row>
    <row r="115">
      <c r="C115" s="43"/>
      <c r="D115" s="54"/>
    </row>
    <row r="116">
      <c r="C116" s="43"/>
      <c r="D116" s="54"/>
    </row>
    <row r="117">
      <c r="C117" s="43"/>
      <c r="D117" s="54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  <c r="E1000" s="44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  <row r="1018">
      <c r="C1018" s="43"/>
    </row>
    <row r="1019">
      <c r="C1019" s="43"/>
    </row>
    <row r="1020">
      <c r="C102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973</v>
      </c>
      <c r="B5" s="5" t="s">
        <v>974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975</v>
      </c>
      <c r="F8" s="20" t="s">
        <v>12</v>
      </c>
      <c r="G8" s="21" t="s">
        <v>976</v>
      </c>
      <c r="H8" s="20" t="s">
        <v>14</v>
      </c>
    </row>
    <row r="9">
      <c r="A9" s="52" t="s">
        <v>135</v>
      </c>
      <c r="B9" s="52" t="s">
        <v>850</v>
      </c>
      <c r="C9" s="36"/>
      <c r="D9" s="53">
        <v>7100.0</v>
      </c>
      <c r="E9" s="50">
        <f t="shared" ref="E9:E18" si="1">D9+450</f>
        <v>7550</v>
      </c>
      <c r="F9" s="50">
        <f t="shared" ref="F9:F18" si="2">E9*3%+E9</f>
        <v>7776.5</v>
      </c>
      <c r="G9" s="50">
        <f t="shared" ref="G9:G18" si="3">E9*4*0.8%*107%+E9*1.5%*107%+E9</f>
        <v>7929.6895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135</v>
      </c>
      <c r="B10" s="52" t="s">
        <v>977</v>
      </c>
      <c r="C10" s="36"/>
      <c r="D10" s="53">
        <v>7000.0</v>
      </c>
      <c r="E10" s="50">
        <f t="shared" si="1"/>
        <v>7450</v>
      </c>
      <c r="F10" s="50">
        <f t="shared" si="2"/>
        <v>7673.5</v>
      </c>
      <c r="G10" s="50">
        <f t="shared" si="3"/>
        <v>7824.6605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137</v>
      </c>
      <c r="B11" s="52" t="s">
        <v>604</v>
      </c>
      <c r="C11" s="36"/>
      <c r="D11" s="49">
        <v>3700.0</v>
      </c>
      <c r="E11" s="50">
        <f t="shared" si="1"/>
        <v>4150</v>
      </c>
      <c r="F11" s="50">
        <f t="shared" si="2"/>
        <v>4274.5</v>
      </c>
      <c r="G11" s="50">
        <f t="shared" si="3"/>
        <v>4358.7035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65</v>
      </c>
      <c r="B12" s="52" t="s">
        <v>612</v>
      </c>
      <c r="C12" s="78"/>
      <c r="D12" s="53">
        <v>3100.0</v>
      </c>
      <c r="E12" s="50">
        <f t="shared" si="1"/>
        <v>3550</v>
      </c>
      <c r="F12" s="50">
        <f t="shared" si="2"/>
        <v>3656.5</v>
      </c>
      <c r="G12" s="50">
        <f t="shared" si="3"/>
        <v>3728.5295</v>
      </c>
      <c r="H12" s="56" t="s">
        <v>31</v>
      </c>
      <c r="I12" s="29"/>
      <c r="J12" s="29"/>
      <c r="K12" s="29"/>
      <c r="L12" s="30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311</v>
      </c>
      <c r="B13" s="52" t="s">
        <v>978</v>
      </c>
      <c r="C13" s="78"/>
      <c r="D13" s="53">
        <v>4100.0</v>
      </c>
      <c r="E13" s="50">
        <f t="shared" si="1"/>
        <v>4550</v>
      </c>
      <c r="F13" s="50">
        <f t="shared" si="2"/>
        <v>4686.5</v>
      </c>
      <c r="G13" s="50">
        <f t="shared" si="3"/>
        <v>4778.8195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20</v>
      </c>
      <c r="B14" s="52" t="s">
        <v>643</v>
      </c>
      <c r="C14" s="78"/>
      <c r="D14" s="53">
        <v>3450.0</v>
      </c>
      <c r="E14" s="50">
        <f t="shared" si="1"/>
        <v>3900</v>
      </c>
      <c r="F14" s="50">
        <f t="shared" si="2"/>
        <v>4017</v>
      </c>
      <c r="G14" s="50">
        <f t="shared" si="3"/>
        <v>4096.131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20</v>
      </c>
      <c r="B15" s="52" t="s">
        <v>208</v>
      </c>
      <c r="C15" s="78"/>
      <c r="D15" s="53">
        <v>2950.0</v>
      </c>
      <c r="E15" s="50">
        <f t="shared" si="1"/>
        <v>3400</v>
      </c>
      <c r="F15" s="50">
        <f t="shared" si="2"/>
        <v>3502</v>
      </c>
      <c r="G15" s="50">
        <f t="shared" si="3"/>
        <v>3570.986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25</v>
      </c>
      <c r="B16" s="52" t="s">
        <v>610</v>
      </c>
      <c r="C16" s="48"/>
      <c r="D16" s="53">
        <v>2950.0</v>
      </c>
      <c r="E16" s="50">
        <f t="shared" si="1"/>
        <v>3400</v>
      </c>
      <c r="F16" s="50">
        <f t="shared" si="2"/>
        <v>3502</v>
      </c>
      <c r="G16" s="50">
        <f t="shared" si="3"/>
        <v>3570.986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146</v>
      </c>
      <c r="B17" s="52" t="s">
        <v>979</v>
      </c>
      <c r="C17" s="78"/>
      <c r="D17" s="53">
        <v>3500.0</v>
      </c>
      <c r="E17" s="50">
        <f t="shared" si="1"/>
        <v>3950</v>
      </c>
      <c r="F17" s="50">
        <f t="shared" si="2"/>
        <v>4068.5</v>
      </c>
      <c r="G17" s="50">
        <f t="shared" si="3"/>
        <v>4148.6455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37</v>
      </c>
      <c r="B18" s="52" t="s">
        <v>609</v>
      </c>
      <c r="C18" s="78"/>
      <c r="D18" s="53">
        <v>2950.0</v>
      </c>
      <c r="E18" s="50">
        <f t="shared" si="1"/>
        <v>3400</v>
      </c>
      <c r="F18" s="50">
        <f t="shared" si="2"/>
        <v>3502</v>
      </c>
      <c r="G18" s="50">
        <f t="shared" si="3"/>
        <v>3570.986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3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83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7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7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7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A38" s="47"/>
      <c r="B38" s="47"/>
      <c r="C38" s="43"/>
      <c r="D38" s="66"/>
      <c r="E38" s="44"/>
      <c r="F38" s="45"/>
      <c r="G38" s="45"/>
      <c r="H38" s="67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68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4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983">
      <c r="E983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6" width="13.7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980</v>
      </c>
      <c r="B5" s="5" t="s">
        <v>981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982</v>
      </c>
      <c r="F8" s="20" t="s">
        <v>12</v>
      </c>
      <c r="G8" s="21" t="s">
        <v>983</v>
      </c>
      <c r="H8" s="20" t="s">
        <v>14</v>
      </c>
    </row>
    <row r="9">
      <c r="A9" s="52" t="s">
        <v>135</v>
      </c>
      <c r="B9" s="52" t="s">
        <v>984</v>
      </c>
      <c r="C9" s="48"/>
      <c r="D9" s="53">
        <v>4600.0</v>
      </c>
      <c r="E9" s="50">
        <f t="shared" ref="E9:E19" si="1">D9+400</f>
        <v>5000</v>
      </c>
      <c r="F9" s="50">
        <f t="shared" ref="F9:F19" si="2">E9*3%+E9</f>
        <v>5150</v>
      </c>
      <c r="G9" s="50">
        <f t="shared" ref="G9:G19" si="3">E9*4*0.8%*107%+E9*1.5%*107%+E9</f>
        <v>5251.45</v>
      </c>
      <c r="H9" s="56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135</v>
      </c>
      <c r="B10" s="52" t="s">
        <v>893</v>
      </c>
      <c r="C10" s="48"/>
      <c r="D10" s="53">
        <v>6200.0</v>
      </c>
      <c r="E10" s="50">
        <f t="shared" si="1"/>
        <v>6600</v>
      </c>
      <c r="F10" s="50">
        <f t="shared" si="2"/>
        <v>6798</v>
      </c>
      <c r="G10" s="50">
        <f t="shared" si="3"/>
        <v>6931.914</v>
      </c>
      <c r="H10" s="56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135</v>
      </c>
      <c r="B11" s="52" t="s">
        <v>893</v>
      </c>
      <c r="C11" s="48"/>
      <c r="D11" s="53">
        <v>6800.0</v>
      </c>
      <c r="E11" s="50">
        <f t="shared" si="1"/>
        <v>7200</v>
      </c>
      <c r="F11" s="50">
        <f t="shared" si="2"/>
        <v>7416</v>
      </c>
      <c r="G11" s="50">
        <f t="shared" si="3"/>
        <v>7562.088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58</v>
      </c>
      <c r="B12" s="52" t="s">
        <v>985</v>
      </c>
      <c r="C12" s="48"/>
      <c r="D12" s="53">
        <v>2500.0</v>
      </c>
      <c r="E12" s="50">
        <f t="shared" si="1"/>
        <v>2900</v>
      </c>
      <c r="F12" s="50">
        <f t="shared" si="2"/>
        <v>2987</v>
      </c>
      <c r="G12" s="50">
        <f t="shared" si="3"/>
        <v>3045.841</v>
      </c>
      <c r="H12" s="165" t="s">
        <v>986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52" t="s">
        <v>949</v>
      </c>
      <c r="C13" s="65"/>
      <c r="D13" s="53">
        <v>5050.0</v>
      </c>
      <c r="E13" s="50">
        <f t="shared" si="1"/>
        <v>5450</v>
      </c>
      <c r="F13" s="50">
        <f t="shared" si="2"/>
        <v>5613.5</v>
      </c>
      <c r="G13" s="50">
        <f t="shared" si="3"/>
        <v>5724.0805</v>
      </c>
      <c r="H13" s="56" t="s">
        <v>47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63</v>
      </c>
      <c r="B14" s="52" t="s">
        <v>902</v>
      </c>
      <c r="C14" s="36"/>
      <c r="D14" s="53">
        <v>3000.0</v>
      </c>
      <c r="E14" s="50">
        <f t="shared" si="1"/>
        <v>3400</v>
      </c>
      <c r="F14" s="50">
        <f t="shared" si="2"/>
        <v>3502</v>
      </c>
      <c r="G14" s="50">
        <f t="shared" si="3"/>
        <v>3570.986</v>
      </c>
      <c r="H14" s="56" t="s">
        <v>987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63</v>
      </c>
      <c r="B15" s="52" t="s">
        <v>902</v>
      </c>
      <c r="C15" s="36"/>
      <c r="D15" s="53">
        <v>3400.0</v>
      </c>
      <c r="E15" s="50">
        <f t="shared" si="1"/>
        <v>3800</v>
      </c>
      <c r="F15" s="50">
        <f t="shared" si="2"/>
        <v>3914</v>
      </c>
      <c r="G15" s="50">
        <f t="shared" si="3"/>
        <v>3991.102</v>
      </c>
      <c r="H15" s="5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63</v>
      </c>
      <c r="B16" s="52" t="s">
        <v>957</v>
      </c>
      <c r="C16" s="65"/>
      <c r="D16" s="53">
        <v>3500.0</v>
      </c>
      <c r="E16" s="50">
        <f t="shared" si="1"/>
        <v>3900</v>
      </c>
      <c r="F16" s="50">
        <f t="shared" si="2"/>
        <v>4017</v>
      </c>
      <c r="G16" s="50">
        <f t="shared" si="3"/>
        <v>4096.131</v>
      </c>
      <c r="H16" s="57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20</v>
      </c>
      <c r="B17" s="52" t="s">
        <v>643</v>
      </c>
      <c r="C17" s="78"/>
      <c r="D17" s="53">
        <v>4200.0</v>
      </c>
      <c r="E17" s="50">
        <f t="shared" si="1"/>
        <v>4600</v>
      </c>
      <c r="F17" s="50">
        <f t="shared" si="2"/>
        <v>4738</v>
      </c>
      <c r="G17" s="50">
        <f t="shared" si="3"/>
        <v>4831.334</v>
      </c>
      <c r="H17" s="56" t="s">
        <v>47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35</v>
      </c>
      <c r="B18" s="52" t="s">
        <v>606</v>
      </c>
      <c r="C18" s="78"/>
      <c r="D18" s="53">
        <v>2450.0</v>
      </c>
      <c r="E18" s="50">
        <f t="shared" si="1"/>
        <v>2850</v>
      </c>
      <c r="F18" s="50">
        <f t="shared" si="2"/>
        <v>2935.5</v>
      </c>
      <c r="G18" s="50">
        <f t="shared" si="3"/>
        <v>2993.3265</v>
      </c>
      <c r="H18" s="56" t="s">
        <v>47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115</v>
      </c>
      <c r="B19" s="52" t="s">
        <v>988</v>
      </c>
      <c r="C19" s="78"/>
      <c r="D19" s="53">
        <v>2700.0</v>
      </c>
      <c r="E19" s="50">
        <f t="shared" si="1"/>
        <v>3100</v>
      </c>
      <c r="F19" s="50">
        <f t="shared" si="2"/>
        <v>3193</v>
      </c>
      <c r="G19" s="50">
        <f t="shared" si="3"/>
        <v>3255.899</v>
      </c>
      <c r="H19" s="57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79"/>
      <c r="D21" s="80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83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83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83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7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7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7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7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7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7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2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2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2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A41" s="47"/>
      <c r="B41" s="47"/>
      <c r="C41" s="43"/>
      <c r="D41" s="66"/>
      <c r="E41" s="44"/>
      <c r="F41" s="45"/>
      <c r="G41" s="45"/>
      <c r="H41" s="67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68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  <c r="E94" s="44"/>
    </row>
    <row r="95">
      <c r="D95" s="54"/>
      <c r="E95" s="44"/>
    </row>
    <row r="96">
      <c r="D96" s="54"/>
      <c r="E96" s="44"/>
    </row>
    <row r="97">
      <c r="D97" s="54"/>
    </row>
    <row r="98">
      <c r="D98" s="54"/>
    </row>
    <row r="99">
      <c r="D99" s="54"/>
    </row>
    <row r="100">
      <c r="D100" s="54"/>
    </row>
    <row r="101">
      <c r="D101" s="54"/>
    </row>
    <row r="102">
      <c r="D102" s="54"/>
    </row>
    <row r="103">
      <c r="D103" s="54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143">
      <c r="D143" s="55"/>
    </row>
    <row r="986">
      <c r="E986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3" t="s">
        <v>1</v>
      </c>
      <c r="B2" s="2"/>
      <c r="C2" s="2"/>
      <c r="D2" s="2"/>
      <c r="E2" s="2"/>
      <c r="F2" s="2"/>
      <c r="G2" s="2"/>
      <c r="H2" s="2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3" t="s">
        <v>2</v>
      </c>
      <c r="B3" s="2"/>
      <c r="C3" s="2"/>
      <c r="D3" s="2"/>
      <c r="E3" s="2"/>
      <c r="F3" s="2"/>
      <c r="G3" s="2"/>
      <c r="H3" s="2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3" t="s">
        <v>183</v>
      </c>
      <c r="B4" s="2"/>
      <c r="C4" s="2"/>
      <c r="D4" s="2"/>
      <c r="E4" s="2"/>
      <c r="F4" s="2"/>
      <c r="G4" s="2"/>
      <c r="H4" s="2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24.0" customHeight="1">
      <c r="A5" s="166" t="s">
        <v>442</v>
      </c>
      <c r="B5" s="167" t="s">
        <v>989</v>
      </c>
      <c r="C5" s="6"/>
      <c r="D5" s="6"/>
      <c r="E5" s="6"/>
      <c r="F5" s="7"/>
      <c r="G5" s="168"/>
      <c r="H5" s="16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.5" customHeight="1">
      <c r="A6" s="7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170"/>
      <c r="B7" s="171"/>
      <c r="C7" s="172"/>
      <c r="D7" s="173"/>
      <c r="E7" s="174" t="s">
        <v>6</v>
      </c>
      <c r="F7" s="6"/>
      <c r="G7" s="7"/>
      <c r="H7" s="171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990</v>
      </c>
      <c r="F8" s="20" t="s">
        <v>12</v>
      </c>
      <c r="G8" s="21" t="s">
        <v>991</v>
      </c>
      <c r="H8" s="20" t="s">
        <v>14</v>
      </c>
    </row>
    <row r="9" hidden="1">
      <c r="A9" s="48" t="s">
        <v>135</v>
      </c>
      <c r="B9" s="58" t="s">
        <v>941</v>
      </c>
      <c r="C9" s="38"/>
      <c r="D9" s="175">
        <v>5850.0</v>
      </c>
      <c r="E9" s="40">
        <f t="shared" ref="E9:E75" si="1">D9+400</f>
        <v>6250</v>
      </c>
      <c r="F9" s="40">
        <f t="shared" ref="F9:F75" si="2">E9*3%+E9</f>
        <v>6437.5</v>
      </c>
      <c r="G9" s="40">
        <f t="shared" ref="G9:G75" si="3">E9*4*0.8%*107%+E9*1.5%*107%+E9</f>
        <v>6564.3125</v>
      </c>
      <c r="H9" s="63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135</v>
      </c>
      <c r="B10" s="37" t="s">
        <v>992</v>
      </c>
      <c r="C10" s="115"/>
      <c r="D10" s="118">
        <v>6100.0</v>
      </c>
      <c r="E10" s="40">
        <f t="shared" si="1"/>
        <v>6500</v>
      </c>
      <c r="F10" s="40">
        <f t="shared" si="2"/>
        <v>6695</v>
      </c>
      <c r="G10" s="40">
        <f t="shared" si="3"/>
        <v>6826.885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52" t="s">
        <v>993</v>
      </c>
      <c r="B11" s="37" t="s">
        <v>994</v>
      </c>
      <c r="C11" s="115"/>
      <c r="D11" s="118">
        <v>7150.0</v>
      </c>
      <c r="E11" s="40">
        <f t="shared" si="1"/>
        <v>7550</v>
      </c>
      <c r="F11" s="40">
        <f t="shared" si="2"/>
        <v>7776.5</v>
      </c>
      <c r="G11" s="40">
        <f t="shared" si="3"/>
        <v>7929.6895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122</v>
      </c>
      <c r="B12" s="37" t="s">
        <v>995</v>
      </c>
      <c r="C12" s="38"/>
      <c r="D12" s="118">
        <v>2900.0</v>
      </c>
      <c r="E12" s="40">
        <f t="shared" si="1"/>
        <v>3300</v>
      </c>
      <c r="F12" s="40">
        <f t="shared" si="2"/>
        <v>3399</v>
      </c>
      <c r="G12" s="40">
        <f t="shared" si="3"/>
        <v>3465.957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52" t="s">
        <v>124</v>
      </c>
      <c r="B13" s="37" t="s">
        <v>996</v>
      </c>
      <c r="C13" s="38"/>
      <c r="D13" s="118">
        <v>3300.0</v>
      </c>
      <c r="E13" s="40">
        <f t="shared" si="1"/>
        <v>3700</v>
      </c>
      <c r="F13" s="40">
        <f t="shared" si="2"/>
        <v>3811</v>
      </c>
      <c r="G13" s="40">
        <f t="shared" si="3"/>
        <v>3886.073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58</v>
      </c>
      <c r="B14" s="37" t="s">
        <v>997</v>
      </c>
      <c r="C14" s="38"/>
      <c r="D14" s="118">
        <v>3450.0</v>
      </c>
      <c r="E14" s="50">
        <f t="shared" si="1"/>
        <v>3850</v>
      </c>
      <c r="F14" s="50">
        <f t="shared" si="2"/>
        <v>3965.5</v>
      </c>
      <c r="G14" s="40">
        <f t="shared" si="3"/>
        <v>4043.6165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58</v>
      </c>
      <c r="B15" s="37" t="s">
        <v>998</v>
      </c>
      <c r="C15" s="62"/>
      <c r="D15" s="175">
        <v>4000.0</v>
      </c>
      <c r="E15" s="50">
        <f t="shared" si="1"/>
        <v>4400</v>
      </c>
      <c r="F15" s="50">
        <f t="shared" si="2"/>
        <v>4532</v>
      </c>
      <c r="G15" s="40">
        <f t="shared" si="3"/>
        <v>4621.276</v>
      </c>
      <c r="H15" s="56" t="s">
        <v>683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58</v>
      </c>
      <c r="B16" s="58" t="s">
        <v>999</v>
      </c>
      <c r="C16" s="38"/>
      <c r="D16" s="118">
        <v>4350.0</v>
      </c>
      <c r="E16" s="50">
        <f t="shared" si="1"/>
        <v>4750</v>
      </c>
      <c r="F16" s="50">
        <f t="shared" si="2"/>
        <v>4892.5</v>
      </c>
      <c r="G16" s="40">
        <f t="shared" si="3"/>
        <v>4988.8775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58</v>
      </c>
      <c r="B17" s="37" t="s">
        <v>1000</v>
      </c>
      <c r="C17" s="62"/>
      <c r="D17" s="118">
        <v>3400.0</v>
      </c>
      <c r="E17" s="50">
        <f t="shared" si="1"/>
        <v>3800</v>
      </c>
      <c r="F17" s="40">
        <f t="shared" si="2"/>
        <v>3914</v>
      </c>
      <c r="G17" s="40">
        <f t="shared" si="3"/>
        <v>3991.102</v>
      </c>
      <c r="H17" s="60" t="s">
        <v>668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58</v>
      </c>
      <c r="B18" s="37" t="s">
        <v>1001</v>
      </c>
      <c r="C18" s="38"/>
      <c r="D18" s="118">
        <v>3750.0</v>
      </c>
      <c r="E18" s="50">
        <f t="shared" si="1"/>
        <v>4150</v>
      </c>
      <c r="F18" s="40">
        <f t="shared" si="2"/>
        <v>4274.5</v>
      </c>
      <c r="G18" s="40">
        <f t="shared" si="3"/>
        <v>4358.7035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130</v>
      </c>
      <c r="B19" s="52" t="s">
        <v>1002</v>
      </c>
      <c r="C19" s="65"/>
      <c r="D19" s="76">
        <v>4750.0</v>
      </c>
      <c r="E19" s="50">
        <f t="shared" si="1"/>
        <v>5150</v>
      </c>
      <c r="F19" s="50">
        <f t="shared" si="2"/>
        <v>5304.5</v>
      </c>
      <c r="G19" s="50">
        <f t="shared" si="3"/>
        <v>5408.9935</v>
      </c>
      <c r="H19" s="57" t="s">
        <v>22</v>
      </c>
      <c r="I19" s="7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130</v>
      </c>
      <c r="B20" s="52" t="s">
        <v>1003</v>
      </c>
      <c r="C20" s="64" t="s">
        <v>328</v>
      </c>
      <c r="D20" s="76">
        <v>4450.0</v>
      </c>
      <c r="E20" s="50">
        <f t="shared" si="1"/>
        <v>4850</v>
      </c>
      <c r="F20" s="50">
        <f t="shared" si="2"/>
        <v>4995.5</v>
      </c>
      <c r="G20" s="50">
        <f t="shared" si="3"/>
        <v>5093.9065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45</v>
      </c>
      <c r="B21" s="52" t="s">
        <v>1004</v>
      </c>
      <c r="C21" s="78"/>
      <c r="D21" s="76">
        <v>3250.0</v>
      </c>
      <c r="E21" s="50">
        <f t="shared" si="1"/>
        <v>3650</v>
      </c>
      <c r="F21" s="50">
        <f t="shared" si="2"/>
        <v>3759.5</v>
      </c>
      <c r="G21" s="50">
        <f t="shared" si="3"/>
        <v>3833.5585</v>
      </c>
      <c r="H21" s="57" t="s">
        <v>22</v>
      </c>
      <c r="I21" s="29"/>
      <c r="J21" s="30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45</v>
      </c>
      <c r="B22" s="52" t="s">
        <v>622</v>
      </c>
      <c r="C22" s="78"/>
      <c r="D22" s="76">
        <v>3250.0</v>
      </c>
      <c r="E22" s="50">
        <f t="shared" si="1"/>
        <v>3650</v>
      </c>
      <c r="F22" s="50">
        <f t="shared" si="2"/>
        <v>3759.5</v>
      </c>
      <c r="G22" s="50">
        <f t="shared" si="3"/>
        <v>3833.5585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45</v>
      </c>
      <c r="B23" s="52" t="s">
        <v>1005</v>
      </c>
      <c r="C23" s="78"/>
      <c r="D23" s="76">
        <v>3600.0</v>
      </c>
      <c r="E23" s="50">
        <f t="shared" si="1"/>
        <v>4000</v>
      </c>
      <c r="F23" s="50">
        <f t="shared" si="2"/>
        <v>4120</v>
      </c>
      <c r="G23" s="50">
        <f t="shared" si="3"/>
        <v>4201.16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45</v>
      </c>
      <c r="B24" s="52" t="s">
        <v>1006</v>
      </c>
      <c r="C24" s="78"/>
      <c r="D24" s="76">
        <v>3550.0</v>
      </c>
      <c r="E24" s="50">
        <f t="shared" si="1"/>
        <v>3950</v>
      </c>
      <c r="F24" s="50">
        <f t="shared" si="2"/>
        <v>4068.5</v>
      </c>
      <c r="G24" s="50">
        <f t="shared" si="3"/>
        <v>4148.6455</v>
      </c>
      <c r="H24" s="56" t="s">
        <v>852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45</v>
      </c>
      <c r="B25" s="52" t="s">
        <v>1007</v>
      </c>
      <c r="C25" s="78"/>
      <c r="D25" s="76">
        <v>4700.0</v>
      </c>
      <c r="E25" s="50">
        <f t="shared" si="1"/>
        <v>5100</v>
      </c>
      <c r="F25" s="50">
        <f t="shared" si="2"/>
        <v>5253</v>
      </c>
      <c r="G25" s="50">
        <f t="shared" si="3"/>
        <v>5356.479</v>
      </c>
      <c r="H25" s="56" t="s">
        <v>203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45</v>
      </c>
      <c r="B26" s="52" t="s">
        <v>1008</v>
      </c>
      <c r="C26" s="78"/>
      <c r="D26" s="76">
        <v>3450.0</v>
      </c>
      <c r="E26" s="50">
        <f t="shared" si="1"/>
        <v>3850</v>
      </c>
      <c r="F26" s="50">
        <f t="shared" si="2"/>
        <v>3965.5</v>
      </c>
      <c r="G26" s="50">
        <f t="shared" si="3"/>
        <v>4043.6165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329</v>
      </c>
      <c r="B27" s="37" t="s">
        <v>1009</v>
      </c>
      <c r="C27" s="58"/>
      <c r="D27" s="118">
        <v>3000.0</v>
      </c>
      <c r="E27" s="40">
        <f t="shared" si="1"/>
        <v>3400</v>
      </c>
      <c r="F27" s="40">
        <f t="shared" si="2"/>
        <v>3502</v>
      </c>
      <c r="G27" s="40">
        <f t="shared" si="3"/>
        <v>3570.986</v>
      </c>
      <c r="H27" s="63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174</v>
      </c>
      <c r="B28" s="37" t="s">
        <v>351</v>
      </c>
      <c r="C28" s="115"/>
      <c r="D28" s="118">
        <v>5300.0</v>
      </c>
      <c r="E28" s="40">
        <f t="shared" si="1"/>
        <v>5700</v>
      </c>
      <c r="F28" s="40">
        <f t="shared" si="2"/>
        <v>5871</v>
      </c>
      <c r="G28" s="40">
        <f t="shared" si="3"/>
        <v>5986.653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174</v>
      </c>
      <c r="B29" s="37" t="s">
        <v>1010</v>
      </c>
      <c r="C29" s="115"/>
      <c r="D29" s="118">
        <v>5150.0</v>
      </c>
      <c r="E29" s="40">
        <f t="shared" si="1"/>
        <v>5550</v>
      </c>
      <c r="F29" s="40">
        <f t="shared" si="2"/>
        <v>5716.5</v>
      </c>
      <c r="G29" s="40">
        <f t="shared" si="3"/>
        <v>5829.1095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104</v>
      </c>
      <c r="B30" s="52" t="s">
        <v>1011</v>
      </c>
      <c r="C30" s="65"/>
      <c r="D30" s="76">
        <v>3050.0</v>
      </c>
      <c r="E30" s="50">
        <f t="shared" si="1"/>
        <v>3450</v>
      </c>
      <c r="F30" s="50">
        <f t="shared" si="2"/>
        <v>3553.5</v>
      </c>
      <c r="G30" s="50">
        <f t="shared" si="3"/>
        <v>3623.5005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282</v>
      </c>
      <c r="B31" s="37" t="s">
        <v>954</v>
      </c>
      <c r="C31" s="38"/>
      <c r="D31" s="118">
        <v>2950.0</v>
      </c>
      <c r="E31" s="40">
        <f t="shared" si="1"/>
        <v>3350</v>
      </c>
      <c r="F31" s="40">
        <f t="shared" si="2"/>
        <v>3450.5</v>
      </c>
      <c r="G31" s="40">
        <f t="shared" si="3"/>
        <v>3518.4715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282</v>
      </c>
      <c r="B32" s="37" t="s">
        <v>625</v>
      </c>
      <c r="C32" s="38"/>
      <c r="D32" s="118">
        <v>3450.0</v>
      </c>
      <c r="E32" s="40">
        <f t="shared" si="1"/>
        <v>3850</v>
      </c>
      <c r="F32" s="40">
        <f t="shared" si="2"/>
        <v>3965.5</v>
      </c>
      <c r="G32" s="40">
        <f t="shared" si="3"/>
        <v>4043.6165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63</v>
      </c>
      <c r="B33" s="52" t="s">
        <v>1012</v>
      </c>
      <c r="C33" s="65"/>
      <c r="D33" s="76">
        <v>2850.0</v>
      </c>
      <c r="E33" s="50">
        <f t="shared" si="1"/>
        <v>3250</v>
      </c>
      <c r="F33" s="50">
        <f t="shared" si="2"/>
        <v>3347.5</v>
      </c>
      <c r="G33" s="50">
        <f t="shared" si="3"/>
        <v>3413.4425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63</v>
      </c>
      <c r="B34" s="37" t="s">
        <v>1013</v>
      </c>
      <c r="C34" s="62"/>
      <c r="D34" s="175">
        <v>3100.0</v>
      </c>
      <c r="E34" s="50">
        <f t="shared" si="1"/>
        <v>3500</v>
      </c>
      <c r="F34" s="40">
        <f t="shared" si="2"/>
        <v>3605</v>
      </c>
      <c r="G34" s="40">
        <f t="shared" si="3"/>
        <v>3676.015</v>
      </c>
      <c r="H34" s="119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63</v>
      </c>
      <c r="B35" s="37" t="s">
        <v>1014</v>
      </c>
      <c r="C35" s="38"/>
      <c r="D35" s="118">
        <v>3100.0</v>
      </c>
      <c r="E35" s="50">
        <f t="shared" si="1"/>
        <v>3500</v>
      </c>
      <c r="F35" s="40">
        <f t="shared" si="2"/>
        <v>3605</v>
      </c>
      <c r="G35" s="40">
        <f t="shared" si="3"/>
        <v>3676.015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63</v>
      </c>
      <c r="B36" s="37" t="s">
        <v>541</v>
      </c>
      <c r="C36" s="62"/>
      <c r="D36" s="118">
        <v>3200.0</v>
      </c>
      <c r="E36" s="50">
        <f t="shared" si="1"/>
        <v>3600</v>
      </c>
      <c r="F36" s="40">
        <f t="shared" si="2"/>
        <v>3708</v>
      </c>
      <c r="G36" s="40">
        <f t="shared" si="3"/>
        <v>3781.044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idden="1">
      <c r="A37" s="48" t="s">
        <v>137</v>
      </c>
      <c r="B37" s="37" t="s">
        <v>1015</v>
      </c>
      <c r="C37" s="62"/>
      <c r="D37" s="118">
        <v>2050.0</v>
      </c>
      <c r="E37" s="50">
        <f t="shared" si="1"/>
        <v>2450</v>
      </c>
      <c r="F37" s="40">
        <f t="shared" si="2"/>
        <v>2523.5</v>
      </c>
      <c r="G37" s="40">
        <f t="shared" si="3"/>
        <v>2573.2105</v>
      </c>
      <c r="H37" s="63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137</v>
      </c>
      <c r="B38" s="37" t="s">
        <v>1016</v>
      </c>
      <c r="C38" s="62"/>
      <c r="D38" s="118">
        <v>2500.0</v>
      </c>
      <c r="E38" s="50">
        <f t="shared" si="1"/>
        <v>2900</v>
      </c>
      <c r="F38" s="40">
        <f t="shared" si="2"/>
        <v>2987</v>
      </c>
      <c r="G38" s="40">
        <f t="shared" si="3"/>
        <v>3045.841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137</v>
      </c>
      <c r="B39" s="37" t="s">
        <v>961</v>
      </c>
      <c r="C39" s="38"/>
      <c r="D39" s="118">
        <v>2700.0</v>
      </c>
      <c r="E39" s="50">
        <f t="shared" si="1"/>
        <v>3100</v>
      </c>
      <c r="F39" s="40">
        <f t="shared" si="2"/>
        <v>3193</v>
      </c>
      <c r="G39" s="40">
        <f t="shared" si="3"/>
        <v>3255.899</v>
      </c>
      <c r="H39" s="51" t="s">
        <v>22</v>
      </c>
      <c r="I39" s="29"/>
      <c r="J39" s="29"/>
      <c r="K39" s="29"/>
      <c r="L39" s="29"/>
      <c r="M39" s="29"/>
      <c r="N39" s="30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137</v>
      </c>
      <c r="B40" s="37" t="s">
        <v>605</v>
      </c>
      <c r="C40" s="38"/>
      <c r="D40" s="118">
        <v>4100.0</v>
      </c>
      <c r="E40" s="50">
        <f t="shared" si="1"/>
        <v>4500</v>
      </c>
      <c r="F40" s="40">
        <f t="shared" si="2"/>
        <v>4635</v>
      </c>
      <c r="G40" s="40">
        <f t="shared" si="3"/>
        <v>4726.305</v>
      </c>
      <c r="H40" s="51" t="s">
        <v>22</v>
      </c>
      <c r="I40" s="30"/>
      <c r="J40" s="29"/>
      <c r="K40" s="29"/>
      <c r="L40" s="29"/>
      <c r="M40" s="29"/>
      <c r="N40" s="30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20</v>
      </c>
      <c r="B41" s="58" t="s">
        <v>629</v>
      </c>
      <c r="C41" s="38"/>
      <c r="D41" s="118">
        <v>2750.0</v>
      </c>
      <c r="E41" s="40">
        <f t="shared" si="1"/>
        <v>3150</v>
      </c>
      <c r="F41" s="40">
        <f t="shared" si="2"/>
        <v>3244.5</v>
      </c>
      <c r="G41" s="40">
        <f t="shared" si="3"/>
        <v>3308.4135</v>
      </c>
      <c r="H41" s="57" t="s">
        <v>22</v>
      </c>
      <c r="I41" s="29"/>
      <c r="J41" s="29"/>
      <c r="K41" s="29"/>
      <c r="L41" s="29"/>
      <c r="M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20</v>
      </c>
      <c r="B42" s="48" t="s">
        <v>582</v>
      </c>
      <c r="C42" s="65"/>
      <c r="D42" s="76">
        <v>2600.0</v>
      </c>
      <c r="E42" s="50">
        <f t="shared" si="1"/>
        <v>3000</v>
      </c>
      <c r="F42" s="50">
        <f t="shared" si="2"/>
        <v>3090</v>
      </c>
      <c r="G42" s="50">
        <f t="shared" si="3"/>
        <v>3150.87</v>
      </c>
      <c r="H42" s="57" t="s">
        <v>22</v>
      </c>
      <c r="I42" s="29"/>
      <c r="J42" s="29"/>
      <c r="K42" s="30"/>
      <c r="L42" s="29"/>
      <c r="M42" s="30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20</v>
      </c>
      <c r="B43" s="52" t="s">
        <v>962</v>
      </c>
      <c r="C43" s="65"/>
      <c r="D43" s="76">
        <v>3000.0</v>
      </c>
      <c r="E43" s="50">
        <f t="shared" si="1"/>
        <v>3400</v>
      </c>
      <c r="F43" s="50">
        <f t="shared" si="2"/>
        <v>3502</v>
      </c>
      <c r="G43" s="50">
        <f t="shared" si="3"/>
        <v>3570.986</v>
      </c>
      <c r="H43" s="57" t="s">
        <v>22</v>
      </c>
      <c r="I43" s="29"/>
      <c r="J43" s="29"/>
      <c r="K43" s="30"/>
      <c r="L43" s="29"/>
      <c r="M43" s="30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8" t="s">
        <v>20</v>
      </c>
      <c r="B44" s="48" t="s">
        <v>628</v>
      </c>
      <c r="C44" s="65"/>
      <c r="D44" s="76">
        <v>2900.0</v>
      </c>
      <c r="E44" s="50">
        <f t="shared" si="1"/>
        <v>3300</v>
      </c>
      <c r="F44" s="50">
        <f t="shared" si="2"/>
        <v>3399</v>
      </c>
      <c r="G44" s="50">
        <f t="shared" si="3"/>
        <v>3465.957</v>
      </c>
      <c r="H44" s="57" t="s">
        <v>22</v>
      </c>
      <c r="I44" s="29"/>
      <c r="J44" s="29"/>
      <c r="K44" s="30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8" t="s">
        <v>20</v>
      </c>
      <c r="B45" s="48" t="s">
        <v>208</v>
      </c>
      <c r="C45" s="65"/>
      <c r="D45" s="76">
        <v>3500.0</v>
      </c>
      <c r="E45" s="50">
        <f t="shared" si="1"/>
        <v>3900</v>
      </c>
      <c r="F45" s="50">
        <f t="shared" si="2"/>
        <v>4017</v>
      </c>
      <c r="G45" s="50">
        <f t="shared" si="3"/>
        <v>4096.131</v>
      </c>
      <c r="H45" s="56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8" t="s">
        <v>20</v>
      </c>
      <c r="B46" s="48" t="s">
        <v>207</v>
      </c>
      <c r="C46" s="65"/>
      <c r="D46" s="76">
        <v>3900.0</v>
      </c>
      <c r="E46" s="50">
        <f t="shared" si="1"/>
        <v>4300</v>
      </c>
      <c r="F46" s="50">
        <f t="shared" si="2"/>
        <v>4429</v>
      </c>
      <c r="G46" s="50">
        <f t="shared" si="3"/>
        <v>4516.247</v>
      </c>
      <c r="H46" s="56" t="s">
        <v>31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8" t="s">
        <v>20</v>
      </c>
      <c r="B47" s="48" t="s">
        <v>650</v>
      </c>
      <c r="C47" s="65"/>
      <c r="D47" s="76">
        <v>4100.0</v>
      </c>
      <c r="E47" s="50">
        <f t="shared" si="1"/>
        <v>4500</v>
      </c>
      <c r="F47" s="50">
        <f t="shared" si="2"/>
        <v>4635</v>
      </c>
      <c r="G47" s="50">
        <f t="shared" si="3"/>
        <v>4726.305</v>
      </c>
      <c r="H47" s="56" t="s">
        <v>31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35</v>
      </c>
      <c r="B48" s="52" t="s">
        <v>963</v>
      </c>
      <c r="C48" s="64" t="s">
        <v>1015</v>
      </c>
      <c r="D48" s="76">
        <v>2600.0</v>
      </c>
      <c r="E48" s="50">
        <f t="shared" si="1"/>
        <v>3000</v>
      </c>
      <c r="F48" s="50">
        <f t="shared" si="2"/>
        <v>3090</v>
      </c>
      <c r="G48" s="50">
        <f t="shared" si="3"/>
        <v>3150.87</v>
      </c>
      <c r="H48" s="57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35</v>
      </c>
      <c r="B49" s="58" t="s">
        <v>964</v>
      </c>
      <c r="C49" s="117" t="s">
        <v>512</v>
      </c>
      <c r="D49" s="118">
        <v>3350.0</v>
      </c>
      <c r="E49" s="50">
        <f t="shared" si="1"/>
        <v>3750</v>
      </c>
      <c r="F49" s="50">
        <f t="shared" si="2"/>
        <v>3862.5</v>
      </c>
      <c r="G49" s="40">
        <f t="shared" si="3"/>
        <v>3938.5875</v>
      </c>
      <c r="H49" s="57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35</v>
      </c>
      <c r="B50" s="48" t="s">
        <v>965</v>
      </c>
      <c r="C50" s="64" t="s">
        <v>512</v>
      </c>
      <c r="D50" s="76">
        <v>3600.0</v>
      </c>
      <c r="E50" s="50">
        <f t="shared" si="1"/>
        <v>4000</v>
      </c>
      <c r="F50" s="50">
        <f t="shared" si="2"/>
        <v>4120</v>
      </c>
      <c r="G50" s="50">
        <f t="shared" si="3"/>
        <v>4201.16</v>
      </c>
      <c r="H50" s="56" t="s">
        <v>31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35</v>
      </c>
      <c r="B51" s="52" t="s">
        <v>572</v>
      </c>
      <c r="C51" s="78" t="s">
        <v>512</v>
      </c>
      <c r="D51" s="76">
        <v>3050.0</v>
      </c>
      <c r="E51" s="50">
        <f t="shared" si="1"/>
        <v>3450</v>
      </c>
      <c r="F51" s="50">
        <f t="shared" si="2"/>
        <v>3553.5</v>
      </c>
      <c r="G51" s="50">
        <f t="shared" si="3"/>
        <v>3623.5005</v>
      </c>
      <c r="H51" s="77" t="s">
        <v>31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35</v>
      </c>
      <c r="B52" s="52" t="s">
        <v>573</v>
      </c>
      <c r="C52" s="64" t="s">
        <v>512</v>
      </c>
      <c r="D52" s="76">
        <v>3350.0</v>
      </c>
      <c r="E52" s="50">
        <f t="shared" si="1"/>
        <v>3750</v>
      </c>
      <c r="F52" s="50">
        <f t="shared" si="2"/>
        <v>3862.5</v>
      </c>
      <c r="G52" s="50">
        <f t="shared" si="3"/>
        <v>3938.5875</v>
      </c>
      <c r="H52" s="56" t="s">
        <v>31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35</v>
      </c>
      <c r="B53" s="52" t="s">
        <v>1017</v>
      </c>
      <c r="C53" s="64" t="s">
        <v>1018</v>
      </c>
      <c r="D53" s="76">
        <v>3700.0</v>
      </c>
      <c r="E53" s="50">
        <f t="shared" si="1"/>
        <v>4100</v>
      </c>
      <c r="F53" s="50">
        <f t="shared" si="2"/>
        <v>4223</v>
      </c>
      <c r="G53" s="50">
        <f t="shared" si="3"/>
        <v>4306.189</v>
      </c>
      <c r="H53" s="56" t="s">
        <v>31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35</v>
      </c>
      <c r="B54" s="52" t="s">
        <v>1019</v>
      </c>
      <c r="C54" s="64" t="s">
        <v>1018</v>
      </c>
      <c r="D54" s="76">
        <v>4000.0</v>
      </c>
      <c r="E54" s="50">
        <f t="shared" si="1"/>
        <v>4400</v>
      </c>
      <c r="F54" s="50">
        <f t="shared" si="2"/>
        <v>4532</v>
      </c>
      <c r="G54" s="50">
        <f t="shared" si="3"/>
        <v>4621.276</v>
      </c>
      <c r="H54" s="56" t="s">
        <v>31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52" t="s">
        <v>65</v>
      </c>
      <c r="B55" s="37" t="s">
        <v>1020</v>
      </c>
      <c r="C55" s="58"/>
      <c r="D55" s="118">
        <v>3750.0</v>
      </c>
      <c r="E55" s="40">
        <f t="shared" si="1"/>
        <v>4150</v>
      </c>
      <c r="F55" s="40">
        <f t="shared" si="2"/>
        <v>4274.5</v>
      </c>
      <c r="G55" s="40">
        <f t="shared" si="3"/>
        <v>4358.7035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52" t="s">
        <v>65</v>
      </c>
      <c r="B56" s="37" t="s">
        <v>612</v>
      </c>
      <c r="C56" s="58"/>
      <c r="D56" s="118">
        <v>3850.0</v>
      </c>
      <c r="E56" s="40">
        <f t="shared" si="1"/>
        <v>4250</v>
      </c>
      <c r="F56" s="40">
        <f t="shared" si="2"/>
        <v>4377.5</v>
      </c>
      <c r="G56" s="40">
        <f t="shared" si="3"/>
        <v>4463.7325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52" t="s">
        <v>67</v>
      </c>
      <c r="B57" s="37" t="s">
        <v>613</v>
      </c>
      <c r="C57" s="115"/>
      <c r="D57" s="118">
        <v>2000.0</v>
      </c>
      <c r="E57" s="40">
        <f t="shared" si="1"/>
        <v>2400</v>
      </c>
      <c r="F57" s="40">
        <f t="shared" si="2"/>
        <v>2472</v>
      </c>
      <c r="G57" s="40">
        <f t="shared" si="3"/>
        <v>2520.696</v>
      </c>
      <c r="H57" s="51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52" t="s">
        <v>67</v>
      </c>
      <c r="B58" s="37" t="s">
        <v>1021</v>
      </c>
      <c r="C58" s="115"/>
      <c r="D58" s="118">
        <v>2000.0</v>
      </c>
      <c r="E58" s="40">
        <f t="shared" si="1"/>
        <v>2400</v>
      </c>
      <c r="F58" s="40">
        <f t="shared" si="2"/>
        <v>2472</v>
      </c>
      <c r="G58" s="40">
        <f t="shared" si="3"/>
        <v>2520.696</v>
      </c>
      <c r="H58" s="51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idden="1">
      <c r="A59" s="52" t="s">
        <v>67</v>
      </c>
      <c r="B59" s="37" t="s">
        <v>1022</v>
      </c>
      <c r="C59" s="115"/>
      <c r="D59" s="118">
        <v>2500.0</v>
      </c>
      <c r="E59" s="40">
        <f t="shared" si="1"/>
        <v>2900</v>
      </c>
      <c r="F59" s="40">
        <f t="shared" si="2"/>
        <v>2987</v>
      </c>
      <c r="G59" s="40">
        <f t="shared" si="3"/>
        <v>3045.841</v>
      </c>
      <c r="H59" s="51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8" t="s">
        <v>69</v>
      </c>
      <c r="B60" s="37" t="s">
        <v>1023</v>
      </c>
      <c r="C60" s="58"/>
      <c r="D60" s="118">
        <v>2450.0</v>
      </c>
      <c r="E60" s="40">
        <f t="shared" si="1"/>
        <v>2850</v>
      </c>
      <c r="F60" s="40">
        <f t="shared" si="2"/>
        <v>2935.5</v>
      </c>
      <c r="G60" s="40">
        <f t="shared" si="3"/>
        <v>2993.3265</v>
      </c>
      <c r="H60" s="60" t="s">
        <v>31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8" t="s">
        <v>69</v>
      </c>
      <c r="B61" s="37" t="s">
        <v>642</v>
      </c>
      <c r="C61" s="115"/>
      <c r="D61" s="118">
        <v>2950.0</v>
      </c>
      <c r="E61" s="40">
        <f t="shared" si="1"/>
        <v>3350</v>
      </c>
      <c r="F61" s="40">
        <f t="shared" si="2"/>
        <v>3450.5</v>
      </c>
      <c r="G61" s="40">
        <f t="shared" si="3"/>
        <v>3518.4715</v>
      </c>
      <c r="H61" s="60" t="s">
        <v>31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52" t="s">
        <v>211</v>
      </c>
      <c r="B62" s="37" t="s">
        <v>1024</v>
      </c>
      <c r="C62" s="115"/>
      <c r="D62" s="118">
        <v>2550.0</v>
      </c>
      <c r="E62" s="40">
        <f t="shared" si="1"/>
        <v>2950</v>
      </c>
      <c r="F62" s="40">
        <f t="shared" si="2"/>
        <v>3038.5</v>
      </c>
      <c r="G62" s="40">
        <f t="shared" si="3"/>
        <v>3098.3555</v>
      </c>
      <c r="H62" s="60" t="s">
        <v>31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52" t="s">
        <v>339</v>
      </c>
      <c r="B63" s="37" t="s">
        <v>1025</v>
      </c>
      <c r="C63" s="115"/>
      <c r="D63" s="118">
        <v>2850.0</v>
      </c>
      <c r="E63" s="40">
        <f t="shared" si="1"/>
        <v>3250</v>
      </c>
      <c r="F63" s="40">
        <f t="shared" si="2"/>
        <v>3347.5</v>
      </c>
      <c r="G63" s="40">
        <f t="shared" si="3"/>
        <v>3413.4425</v>
      </c>
      <c r="H63" s="51" t="s">
        <v>22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idden="1">
      <c r="A64" s="52" t="s">
        <v>339</v>
      </c>
      <c r="B64" s="37" t="s">
        <v>864</v>
      </c>
      <c r="C64" s="115"/>
      <c r="D64" s="118">
        <v>3400.0</v>
      </c>
      <c r="E64" s="40">
        <f t="shared" si="1"/>
        <v>3800</v>
      </c>
      <c r="F64" s="40">
        <f t="shared" si="2"/>
        <v>3914</v>
      </c>
      <c r="G64" s="40">
        <f t="shared" si="3"/>
        <v>3991.102</v>
      </c>
      <c r="H64" s="60" t="s">
        <v>31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52" t="s">
        <v>311</v>
      </c>
      <c r="B65" s="37" t="s">
        <v>1026</v>
      </c>
      <c r="C65" s="62"/>
      <c r="D65" s="118">
        <v>3100.0</v>
      </c>
      <c r="E65" s="40">
        <f t="shared" si="1"/>
        <v>3500</v>
      </c>
      <c r="F65" s="40">
        <f t="shared" si="2"/>
        <v>3605</v>
      </c>
      <c r="G65" s="40">
        <f t="shared" si="3"/>
        <v>3676.015</v>
      </c>
      <c r="H65" s="51" t="s">
        <v>22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idden="1">
      <c r="A66" s="52" t="s">
        <v>311</v>
      </c>
      <c r="B66" s="37" t="s">
        <v>862</v>
      </c>
      <c r="C66" s="62"/>
      <c r="D66" s="118">
        <v>3450.0</v>
      </c>
      <c r="E66" s="40">
        <f t="shared" si="1"/>
        <v>3850</v>
      </c>
      <c r="F66" s="40">
        <f t="shared" si="2"/>
        <v>3965.5</v>
      </c>
      <c r="G66" s="40">
        <f t="shared" si="3"/>
        <v>4043.6165</v>
      </c>
      <c r="H66" s="63" t="s">
        <v>31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idden="1">
      <c r="A67" s="48" t="s">
        <v>25</v>
      </c>
      <c r="B67" s="37" t="s">
        <v>1027</v>
      </c>
      <c r="C67" s="62"/>
      <c r="D67" s="118">
        <v>2350.0</v>
      </c>
      <c r="E67" s="40">
        <f t="shared" si="1"/>
        <v>2750</v>
      </c>
      <c r="F67" s="40">
        <f t="shared" si="2"/>
        <v>2832.5</v>
      </c>
      <c r="G67" s="40">
        <f t="shared" si="3"/>
        <v>2888.2975</v>
      </c>
      <c r="H67" s="63" t="s">
        <v>31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52" t="s">
        <v>25</v>
      </c>
      <c r="B68" s="37" t="s">
        <v>1028</v>
      </c>
      <c r="C68" s="62"/>
      <c r="D68" s="118">
        <v>2550.0</v>
      </c>
      <c r="E68" s="40">
        <f t="shared" si="1"/>
        <v>2950</v>
      </c>
      <c r="F68" s="40">
        <f t="shared" si="2"/>
        <v>3038.5</v>
      </c>
      <c r="G68" s="40">
        <f t="shared" si="3"/>
        <v>3098.3555</v>
      </c>
      <c r="H68" s="63" t="s">
        <v>31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52" t="s">
        <v>25</v>
      </c>
      <c r="B69" s="37" t="s">
        <v>1029</v>
      </c>
      <c r="C69" s="62"/>
      <c r="D69" s="118">
        <v>3150.0</v>
      </c>
      <c r="E69" s="40">
        <f t="shared" si="1"/>
        <v>3550</v>
      </c>
      <c r="F69" s="40">
        <f t="shared" si="2"/>
        <v>3656.5</v>
      </c>
      <c r="G69" s="40">
        <f t="shared" si="3"/>
        <v>3728.5295</v>
      </c>
      <c r="H69" s="51" t="s">
        <v>22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52" t="s">
        <v>144</v>
      </c>
      <c r="B70" s="37" t="s">
        <v>1030</v>
      </c>
      <c r="C70" s="62"/>
      <c r="D70" s="118">
        <v>3200.0</v>
      </c>
      <c r="E70" s="40">
        <f t="shared" si="1"/>
        <v>3600</v>
      </c>
      <c r="F70" s="40">
        <f t="shared" si="2"/>
        <v>3708</v>
      </c>
      <c r="G70" s="40">
        <f t="shared" si="3"/>
        <v>3781.044</v>
      </c>
      <c r="H70" s="51" t="s">
        <v>22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idden="1">
      <c r="A71" s="52" t="s">
        <v>439</v>
      </c>
      <c r="B71" s="37" t="s">
        <v>1031</v>
      </c>
      <c r="C71" s="62"/>
      <c r="D71" s="118">
        <v>2850.0</v>
      </c>
      <c r="E71" s="40">
        <f t="shared" si="1"/>
        <v>3250</v>
      </c>
      <c r="F71" s="40">
        <f t="shared" si="2"/>
        <v>3347.5</v>
      </c>
      <c r="G71" s="40">
        <f t="shared" si="3"/>
        <v>3413.4425</v>
      </c>
      <c r="H71" s="63" t="s">
        <v>31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36" t="s">
        <v>37</v>
      </c>
      <c r="B72" s="62" t="s">
        <v>863</v>
      </c>
      <c r="C72" s="62"/>
      <c r="D72" s="118">
        <v>2450.0</v>
      </c>
      <c r="E72" s="40">
        <f t="shared" si="1"/>
        <v>2850</v>
      </c>
      <c r="F72" s="40">
        <f t="shared" si="2"/>
        <v>2935.5</v>
      </c>
      <c r="G72" s="40">
        <f t="shared" si="3"/>
        <v>2993.3265</v>
      </c>
      <c r="H72" s="51" t="s">
        <v>22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idden="1">
      <c r="A73" s="52" t="s">
        <v>412</v>
      </c>
      <c r="B73" s="37" t="s">
        <v>1032</v>
      </c>
      <c r="C73" s="58"/>
      <c r="D73" s="118">
        <v>2550.0</v>
      </c>
      <c r="E73" s="40">
        <f t="shared" si="1"/>
        <v>2950</v>
      </c>
      <c r="F73" s="40">
        <f t="shared" si="2"/>
        <v>3038.5</v>
      </c>
      <c r="G73" s="40">
        <f t="shared" si="3"/>
        <v>3098.3555</v>
      </c>
      <c r="H73" s="63" t="s">
        <v>31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52" t="s">
        <v>115</v>
      </c>
      <c r="B74" s="37" t="s">
        <v>865</v>
      </c>
      <c r="C74" s="115"/>
      <c r="D74" s="118">
        <v>2400.0</v>
      </c>
      <c r="E74" s="40">
        <f t="shared" si="1"/>
        <v>2800</v>
      </c>
      <c r="F74" s="40">
        <f t="shared" si="2"/>
        <v>2884</v>
      </c>
      <c r="G74" s="40">
        <f t="shared" si="3"/>
        <v>2940.812</v>
      </c>
      <c r="H74" s="51" t="s">
        <v>22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idden="1">
      <c r="A75" s="52" t="s">
        <v>115</v>
      </c>
      <c r="B75" s="37" t="s">
        <v>1033</v>
      </c>
      <c r="C75" s="115"/>
      <c r="D75" s="118">
        <v>2500.0</v>
      </c>
      <c r="E75" s="40">
        <f t="shared" si="1"/>
        <v>2900</v>
      </c>
      <c r="F75" s="40">
        <f t="shared" si="2"/>
        <v>2987</v>
      </c>
      <c r="G75" s="40">
        <f t="shared" si="3"/>
        <v>3045.841</v>
      </c>
      <c r="H75" s="51" t="s">
        <v>22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  <c r="E995" s="44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03937007874015748" footer="0.0" header="0.0" left="0.19685039370078738" right="0.19685039370078738" top="0.03937007874015748"/>
  <pageSetup paperSize="9" orientation="portrait" pageOrder="overThenDown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5"/>
    <col customWidth="1" min="7" max="7" width="13.88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273</v>
      </c>
      <c r="B5" s="5" t="s">
        <v>1034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1035</v>
      </c>
      <c r="F8" s="20" t="s">
        <v>12</v>
      </c>
      <c r="G8" s="21" t="s">
        <v>1036</v>
      </c>
      <c r="H8" s="20" t="s">
        <v>14</v>
      </c>
    </row>
    <row r="9">
      <c r="A9" s="22" t="s">
        <v>135</v>
      </c>
      <c r="B9" s="23" t="s">
        <v>893</v>
      </c>
      <c r="C9" s="24"/>
      <c r="D9" s="90">
        <v>6450.0</v>
      </c>
      <c r="E9" s="26">
        <f t="shared" ref="E9:E39" si="1">D9+450</f>
        <v>6900</v>
      </c>
      <c r="F9" s="26">
        <f t="shared" ref="F9:F39" si="2">E9*3%+E9</f>
        <v>7107</v>
      </c>
      <c r="G9" s="26">
        <f t="shared" ref="G9:G39" si="3">E9*4*0.8%*107%+E9*1.5%*107%+E9</f>
        <v>7247.001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135</v>
      </c>
      <c r="B10" s="23" t="s">
        <v>599</v>
      </c>
      <c r="C10" s="24"/>
      <c r="D10" s="90">
        <v>10400.0</v>
      </c>
      <c r="E10" s="26">
        <f t="shared" si="1"/>
        <v>10850</v>
      </c>
      <c r="F10" s="26">
        <f t="shared" si="2"/>
        <v>11175.5</v>
      </c>
      <c r="G10" s="26">
        <f t="shared" si="3"/>
        <v>11395.6465</v>
      </c>
      <c r="H10" s="60" t="s">
        <v>1037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1038</v>
      </c>
      <c r="C11" s="42"/>
      <c r="D11" s="90">
        <v>3350.0</v>
      </c>
      <c r="E11" s="26">
        <f t="shared" si="1"/>
        <v>3800</v>
      </c>
      <c r="F11" s="26">
        <f t="shared" si="2"/>
        <v>3914</v>
      </c>
      <c r="G11" s="26">
        <f t="shared" si="3"/>
        <v>3991.102</v>
      </c>
      <c r="H11" s="60" t="s">
        <v>1039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22" t="s">
        <v>45</v>
      </c>
      <c r="B12" s="23" t="s">
        <v>1040</v>
      </c>
      <c r="C12" s="42"/>
      <c r="D12" s="90">
        <v>3600.0</v>
      </c>
      <c r="E12" s="26">
        <f t="shared" si="1"/>
        <v>4050</v>
      </c>
      <c r="F12" s="26">
        <f t="shared" si="2"/>
        <v>4171.5</v>
      </c>
      <c r="G12" s="26">
        <f t="shared" si="3"/>
        <v>4253.6745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2" t="s">
        <v>45</v>
      </c>
      <c r="B13" s="23" t="s">
        <v>1008</v>
      </c>
      <c r="C13" s="42"/>
      <c r="D13" s="90">
        <v>4350.0</v>
      </c>
      <c r="E13" s="26">
        <f t="shared" si="1"/>
        <v>4800</v>
      </c>
      <c r="F13" s="26">
        <f t="shared" si="2"/>
        <v>4944</v>
      </c>
      <c r="G13" s="26">
        <f t="shared" si="3"/>
        <v>5041.392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2" t="s">
        <v>174</v>
      </c>
      <c r="B14" s="23" t="s">
        <v>1010</v>
      </c>
      <c r="C14" s="33"/>
      <c r="D14" s="90">
        <v>6000.0</v>
      </c>
      <c r="E14" s="26">
        <f t="shared" si="1"/>
        <v>6450</v>
      </c>
      <c r="F14" s="26">
        <f t="shared" si="2"/>
        <v>6643.5</v>
      </c>
      <c r="G14" s="26">
        <f t="shared" si="3"/>
        <v>6774.3705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137</v>
      </c>
      <c r="B15" s="37" t="s">
        <v>1041</v>
      </c>
      <c r="C15" s="62"/>
      <c r="D15" s="59">
        <v>2300.0</v>
      </c>
      <c r="E15" s="26">
        <f t="shared" si="1"/>
        <v>2750</v>
      </c>
      <c r="F15" s="26">
        <f t="shared" si="2"/>
        <v>2832.5</v>
      </c>
      <c r="G15" s="40">
        <f t="shared" si="3"/>
        <v>2888.2975</v>
      </c>
      <c r="H15" s="60" t="s">
        <v>567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48" t="s">
        <v>137</v>
      </c>
      <c r="B16" s="37" t="s">
        <v>1042</v>
      </c>
      <c r="C16" s="62"/>
      <c r="D16" s="59">
        <v>2800.0</v>
      </c>
      <c r="E16" s="26">
        <f t="shared" si="1"/>
        <v>3250</v>
      </c>
      <c r="F16" s="26">
        <f t="shared" si="2"/>
        <v>3347.5</v>
      </c>
      <c r="G16" s="40">
        <f t="shared" si="3"/>
        <v>3413.4425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137</v>
      </c>
      <c r="B17" s="37" t="s">
        <v>1043</v>
      </c>
      <c r="C17" s="62"/>
      <c r="D17" s="59">
        <v>2900.0</v>
      </c>
      <c r="E17" s="26">
        <f t="shared" si="1"/>
        <v>3350</v>
      </c>
      <c r="F17" s="26">
        <f t="shared" si="2"/>
        <v>3450.5</v>
      </c>
      <c r="G17" s="40">
        <f t="shared" si="3"/>
        <v>3518.4715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20</v>
      </c>
      <c r="B18" s="37" t="s">
        <v>594</v>
      </c>
      <c r="C18" s="115"/>
      <c r="D18" s="118">
        <v>3550.0</v>
      </c>
      <c r="E18" s="26">
        <f t="shared" si="1"/>
        <v>4000</v>
      </c>
      <c r="F18" s="26">
        <f t="shared" si="2"/>
        <v>4120</v>
      </c>
      <c r="G18" s="40">
        <f t="shared" si="3"/>
        <v>4201.16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32" t="s">
        <v>20</v>
      </c>
      <c r="B19" s="34" t="s">
        <v>208</v>
      </c>
      <c r="C19" s="33"/>
      <c r="D19" s="90">
        <v>3900.0</v>
      </c>
      <c r="E19" s="26">
        <f t="shared" si="1"/>
        <v>4350</v>
      </c>
      <c r="F19" s="26">
        <f t="shared" si="2"/>
        <v>4480.5</v>
      </c>
      <c r="G19" s="26">
        <f t="shared" si="3"/>
        <v>4568.7615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2" t="s">
        <v>20</v>
      </c>
      <c r="B20" s="23" t="s">
        <v>649</v>
      </c>
      <c r="C20" s="24"/>
      <c r="D20" s="90">
        <v>3850.0</v>
      </c>
      <c r="E20" s="26">
        <f t="shared" si="1"/>
        <v>4300</v>
      </c>
      <c r="F20" s="26">
        <f t="shared" si="2"/>
        <v>4429</v>
      </c>
      <c r="G20" s="26">
        <f t="shared" si="3"/>
        <v>4516.247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2" t="s">
        <v>20</v>
      </c>
      <c r="B21" s="23" t="s">
        <v>650</v>
      </c>
      <c r="C21" s="24"/>
      <c r="D21" s="90">
        <v>4400.0</v>
      </c>
      <c r="E21" s="26">
        <f t="shared" si="1"/>
        <v>4850</v>
      </c>
      <c r="F21" s="26">
        <f t="shared" si="2"/>
        <v>4995.5</v>
      </c>
      <c r="G21" s="26">
        <f t="shared" si="3"/>
        <v>5093.9065</v>
      </c>
      <c r="H21" s="91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2" t="s">
        <v>35</v>
      </c>
      <c r="B22" s="23" t="s">
        <v>963</v>
      </c>
      <c r="C22" s="33"/>
      <c r="D22" s="90">
        <v>2700.0</v>
      </c>
      <c r="E22" s="26">
        <f t="shared" si="1"/>
        <v>3150</v>
      </c>
      <c r="F22" s="26">
        <f t="shared" si="2"/>
        <v>3244.5</v>
      </c>
      <c r="G22" s="26">
        <f t="shared" si="3"/>
        <v>3308.4135</v>
      </c>
      <c r="H22" s="91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35</v>
      </c>
      <c r="B23" s="37" t="s">
        <v>964</v>
      </c>
      <c r="C23" s="38"/>
      <c r="D23" s="59">
        <v>3400.0</v>
      </c>
      <c r="E23" s="26">
        <f t="shared" si="1"/>
        <v>3850</v>
      </c>
      <c r="F23" s="26">
        <f t="shared" si="2"/>
        <v>3965.5</v>
      </c>
      <c r="G23" s="40">
        <f t="shared" si="3"/>
        <v>4043.6165</v>
      </c>
      <c r="H23" s="60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32" t="s">
        <v>35</v>
      </c>
      <c r="B24" s="23" t="s">
        <v>965</v>
      </c>
      <c r="C24" s="33"/>
      <c r="D24" s="90">
        <v>3700.0</v>
      </c>
      <c r="E24" s="26">
        <f t="shared" si="1"/>
        <v>4150</v>
      </c>
      <c r="F24" s="26">
        <f t="shared" si="2"/>
        <v>4274.5</v>
      </c>
      <c r="G24" s="26">
        <f t="shared" si="3"/>
        <v>4358.7035</v>
      </c>
      <c r="H24" s="91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32" t="s">
        <v>35</v>
      </c>
      <c r="B25" s="23" t="s">
        <v>572</v>
      </c>
      <c r="C25" s="33"/>
      <c r="D25" s="90">
        <v>3100.0</v>
      </c>
      <c r="E25" s="26">
        <f t="shared" si="1"/>
        <v>3550</v>
      </c>
      <c r="F25" s="26">
        <f t="shared" si="2"/>
        <v>3656.5</v>
      </c>
      <c r="G25" s="26">
        <f t="shared" si="3"/>
        <v>3728.5295</v>
      </c>
      <c r="H25" s="91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32" t="s">
        <v>35</v>
      </c>
      <c r="B26" s="23" t="s">
        <v>573</v>
      </c>
      <c r="C26" s="33"/>
      <c r="D26" s="90">
        <v>3400.0</v>
      </c>
      <c r="E26" s="26">
        <f t="shared" si="1"/>
        <v>3850</v>
      </c>
      <c r="F26" s="26">
        <f t="shared" si="2"/>
        <v>3965.5</v>
      </c>
      <c r="G26" s="26">
        <f t="shared" si="3"/>
        <v>4043.6165</v>
      </c>
      <c r="H26" s="91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32" t="s">
        <v>311</v>
      </c>
      <c r="B27" s="23" t="s">
        <v>1044</v>
      </c>
      <c r="C27" s="34"/>
      <c r="D27" s="90">
        <v>4150.0</v>
      </c>
      <c r="E27" s="26">
        <f t="shared" si="1"/>
        <v>4600</v>
      </c>
      <c r="F27" s="26">
        <f t="shared" si="2"/>
        <v>4738</v>
      </c>
      <c r="G27" s="26">
        <f t="shared" si="3"/>
        <v>4831.334</v>
      </c>
      <c r="H27" s="136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2" t="s">
        <v>311</v>
      </c>
      <c r="B28" s="23" t="s">
        <v>1045</v>
      </c>
      <c r="C28" s="34"/>
      <c r="D28" s="90">
        <v>5100.0</v>
      </c>
      <c r="E28" s="26">
        <f t="shared" si="1"/>
        <v>5550</v>
      </c>
      <c r="F28" s="26">
        <f t="shared" si="2"/>
        <v>5716.5</v>
      </c>
      <c r="G28" s="26">
        <f t="shared" si="3"/>
        <v>5829.1095</v>
      </c>
      <c r="H28" s="92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2" t="s">
        <v>311</v>
      </c>
      <c r="B29" s="23" t="s">
        <v>978</v>
      </c>
      <c r="C29" s="34"/>
      <c r="D29" s="90">
        <v>5000.0</v>
      </c>
      <c r="E29" s="26">
        <f t="shared" si="1"/>
        <v>5450</v>
      </c>
      <c r="F29" s="26">
        <f t="shared" si="2"/>
        <v>5613.5</v>
      </c>
      <c r="G29" s="26">
        <f t="shared" si="3"/>
        <v>5724.0805</v>
      </c>
      <c r="H29" s="92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2" t="s">
        <v>339</v>
      </c>
      <c r="B30" s="23" t="s">
        <v>864</v>
      </c>
      <c r="C30" s="34"/>
      <c r="D30" s="90">
        <v>3650.0</v>
      </c>
      <c r="E30" s="26">
        <f t="shared" si="1"/>
        <v>4100</v>
      </c>
      <c r="F30" s="26">
        <f t="shared" si="2"/>
        <v>4223</v>
      </c>
      <c r="G30" s="26">
        <f t="shared" si="3"/>
        <v>4306.189</v>
      </c>
      <c r="H30" s="91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22" t="s">
        <v>65</v>
      </c>
      <c r="B31" s="23" t="s">
        <v>1020</v>
      </c>
      <c r="C31" s="34"/>
      <c r="D31" s="90">
        <v>4100.0</v>
      </c>
      <c r="E31" s="26">
        <f t="shared" si="1"/>
        <v>4550</v>
      </c>
      <c r="F31" s="26">
        <f t="shared" si="2"/>
        <v>4686.5</v>
      </c>
      <c r="G31" s="26">
        <f t="shared" si="3"/>
        <v>4778.8195</v>
      </c>
      <c r="H31" s="132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2" t="s">
        <v>211</v>
      </c>
      <c r="B32" s="23" t="s">
        <v>1024</v>
      </c>
      <c r="C32" s="34"/>
      <c r="D32" s="90">
        <v>2650.0</v>
      </c>
      <c r="E32" s="26">
        <f t="shared" si="1"/>
        <v>3100</v>
      </c>
      <c r="F32" s="26">
        <f t="shared" si="2"/>
        <v>3193</v>
      </c>
      <c r="G32" s="26">
        <f t="shared" si="3"/>
        <v>3255.899</v>
      </c>
      <c r="H32" s="132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2" t="s">
        <v>69</v>
      </c>
      <c r="B33" s="23" t="s">
        <v>1046</v>
      </c>
      <c r="C33" s="34"/>
      <c r="D33" s="90">
        <v>4100.0</v>
      </c>
      <c r="E33" s="26">
        <f t="shared" si="1"/>
        <v>4550</v>
      </c>
      <c r="F33" s="26">
        <f t="shared" si="2"/>
        <v>4686.5</v>
      </c>
      <c r="G33" s="26">
        <f t="shared" si="3"/>
        <v>4778.8195</v>
      </c>
      <c r="H33" s="132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2" t="s">
        <v>25</v>
      </c>
      <c r="B34" s="23" t="s">
        <v>972</v>
      </c>
      <c r="C34" s="34"/>
      <c r="D34" s="90">
        <v>2500.0</v>
      </c>
      <c r="E34" s="26">
        <f t="shared" si="1"/>
        <v>2950</v>
      </c>
      <c r="F34" s="26">
        <f t="shared" si="2"/>
        <v>3038.5</v>
      </c>
      <c r="G34" s="26">
        <f t="shared" si="3"/>
        <v>3098.3555</v>
      </c>
      <c r="H34" s="92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32" t="s">
        <v>25</v>
      </c>
      <c r="B35" s="34" t="s">
        <v>1027</v>
      </c>
      <c r="C35" s="34"/>
      <c r="D35" s="90">
        <v>2150.0</v>
      </c>
      <c r="E35" s="26">
        <f t="shared" si="1"/>
        <v>2600</v>
      </c>
      <c r="F35" s="26">
        <f t="shared" si="2"/>
        <v>2678</v>
      </c>
      <c r="G35" s="26">
        <f t="shared" si="3"/>
        <v>2730.754</v>
      </c>
      <c r="H35" s="132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idden="1">
      <c r="A36" s="32" t="s">
        <v>25</v>
      </c>
      <c r="B36" s="23" t="s">
        <v>1047</v>
      </c>
      <c r="C36" s="34"/>
      <c r="D36" s="90">
        <v>3400.0</v>
      </c>
      <c r="E36" s="26">
        <f t="shared" si="1"/>
        <v>3850</v>
      </c>
      <c r="F36" s="26">
        <f t="shared" si="2"/>
        <v>3965.5</v>
      </c>
      <c r="G36" s="26">
        <f t="shared" si="3"/>
        <v>4043.6165</v>
      </c>
      <c r="H36" s="92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2" t="s">
        <v>144</v>
      </c>
      <c r="B37" s="23" t="s">
        <v>970</v>
      </c>
      <c r="C37" s="34"/>
      <c r="D37" s="90">
        <v>3250.0</v>
      </c>
      <c r="E37" s="26">
        <f t="shared" si="1"/>
        <v>3700</v>
      </c>
      <c r="F37" s="26">
        <f t="shared" si="2"/>
        <v>3811</v>
      </c>
      <c r="G37" s="26">
        <f t="shared" si="3"/>
        <v>3886.073</v>
      </c>
      <c r="H37" s="91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2" t="s">
        <v>412</v>
      </c>
      <c r="B38" s="23" t="s">
        <v>1048</v>
      </c>
      <c r="C38" s="34"/>
      <c r="D38" s="90">
        <v>2550.0</v>
      </c>
      <c r="E38" s="26">
        <f t="shared" si="1"/>
        <v>3000</v>
      </c>
      <c r="F38" s="26">
        <f t="shared" si="2"/>
        <v>3090</v>
      </c>
      <c r="G38" s="26">
        <f t="shared" si="3"/>
        <v>3150.87</v>
      </c>
      <c r="H38" s="92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idden="1">
      <c r="A39" s="22" t="s">
        <v>37</v>
      </c>
      <c r="B39" s="23" t="s">
        <v>609</v>
      </c>
      <c r="C39" s="34"/>
      <c r="D39" s="90">
        <v>3200.0</v>
      </c>
      <c r="E39" s="26">
        <f t="shared" si="1"/>
        <v>3650</v>
      </c>
      <c r="F39" s="26">
        <f t="shared" si="2"/>
        <v>3759.5</v>
      </c>
      <c r="G39" s="26">
        <f t="shared" si="3"/>
        <v>3833.5585</v>
      </c>
      <c r="H39" s="92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98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8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98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79"/>
      <c r="B44" s="29"/>
      <c r="C44" s="99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99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99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79"/>
      <c r="B47" s="29"/>
      <c r="C47" s="99"/>
      <c r="D47" s="84"/>
      <c r="E47" s="81"/>
      <c r="F47" s="81"/>
      <c r="G47" s="81"/>
      <c r="H47" s="82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79"/>
      <c r="B48" s="29"/>
      <c r="C48" s="99"/>
      <c r="D48" s="84"/>
      <c r="E48" s="81"/>
      <c r="F48" s="81"/>
      <c r="G48" s="81"/>
      <c r="H48" s="82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B49" s="47"/>
      <c r="C49" s="43"/>
      <c r="D49" s="66"/>
      <c r="E49" s="44"/>
      <c r="F49" s="45"/>
      <c r="G49" s="45"/>
      <c r="H49" s="67"/>
    </row>
    <row r="50">
      <c r="A50" s="47"/>
      <c r="B50" s="47"/>
      <c r="C50" s="43"/>
      <c r="D50" s="66"/>
      <c r="E50" s="44"/>
      <c r="F50" s="45"/>
      <c r="G50" s="45"/>
      <c r="H50" s="67"/>
    </row>
    <row r="51">
      <c r="A51" s="47"/>
      <c r="B51" s="47"/>
      <c r="C51" s="43"/>
      <c r="D51" s="66"/>
      <c r="E51" s="44"/>
      <c r="F51" s="45"/>
      <c r="G51" s="45"/>
      <c r="H51" s="67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68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  <c r="E106" s="4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4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  <c r="E996" s="44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0"/>
    <col customWidth="1" min="6" max="6" width="13.5"/>
    <col customWidth="1" min="7" max="7" width="13.88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1049</v>
      </c>
      <c r="B5" s="5" t="s">
        <v>1050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1051</v>
      </c>
      <c r="F8" s="20" t="s">
        <v>12</v>
      </c>
      <c r="G8" s="21" t="s">
        <v>1052</v>
      </c>
      <c r="H8" s="20" t="s">
        <v>14</v>
      </c>
    </row>
    <row r="9">
      <c r="A9" s="22" t="s">
        <v>135</v>
      </c>
      <c r="B9" s="23" t="s">
        <v>850</v>
      </c>
      <c r="C9" s="24"/>
      <c r="D9" s="90">
        <v>7550.0</v>
      </c>
      <c r="E9" s="26">
        <f t="shared" ref="E9:E12" si="1">D9+500</f>
        <v>8050</v>
      </c>
      <c r="F9" s="26">
        <f t="shared" ref="F9:F12" si="2">E9*3%+E9</f>
        <v>8291.5</v>
      </c>
      <c r="G9" s="26">
        <f t="shared" ref="G9:G12" si="3">E9*4*0.8%*107%+E9*1.5%*107%+E9</f>
        <v>8454.8345</v>
      </c>
      <c r="H9" s="92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45</v>
      </c>
      <c r="B10" s="23" t="s">
        <v>931</v>
      </c>
      <c r="C10" s="33"/>
      <c r="D10" s="90">
        <v>4950.0</v>
      </c>
      <c r="E10" s="26">
        <f t="shared" si="1"/>
        <v>5450</v>
      </c>
      <c r="F10" s="26">
        <f t="shared" si="2"/>
        <v>5613.5</v>
      </c>
      <c r="G10" s="26">
        <f t="shared" si="3"/>
        <v>5724.0805</v>
      </c>
      <c r="H10" s="92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20</v>
      </c>
      <c r="B11" s="37" t="s">
        <v>629</v>
      </c>
      <c r="C11" s="58"/>
      <c r="D11" s="59">
        <v>3250.0</v>
      </c>
      <c r="E11" s="40">
        <f t="shared" si="1"/>
        <v>3750</v>
      </c>
      <c r="F11" s="40">
        <f t="shared" si="2"/>
        <v>3862.5</v>
      </c>
      <c r="G11" s="40">
        <f t="shared" si="3"/>
        <v>3938.5875</v>
      </c>
      <c r="H11" s="51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20</v>
      </c>
      <c r="B12" s="34" t="s">
        <v>643</v>
      </c>
      <c r="C12" s="24"/>
      <c r="D12" s="90">
        <v>4350.0</v>
      </c>
      <c r="E12" s="26">
        <f t="shared" si="1"/>
        <v>4850</v>
      </c>
      <c r="F12" s="26">
        <f t="shared" si="2"/>
        <v>4995.5</v>
      </c>
      <c r="G12" s="26">
        <f t="shared" si="3"/>
        <v>5093.9065</v>
      </c>
      <c r="H12" s="92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9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79"/>
      <c r="C14" s="9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98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8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8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B25" s="47"/>
      <c r="C25" s="43"/>
      <c r="D25" s="66"/>
      <c r="E25" s="44"/>
      <c r="F25" s="45"/>
      <c r="G25" s="45"/>
      <c r="H25" s="67"/>
    </row>
    <row r="26">
      <c r="A26" s="47"/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68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  <c r="E972" s="44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6" width="13.5"/>
    <col customWidth="1" min="7" max="7" width="13.75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499</v>
      </c>
      <c r="B5" s="5" t="s">
        <v>1053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1054</v>
      </c>
      <c r="F8" s="20" t="s">
        <v>12</v>
      </c>
      <c r="G8" s="21" t="s">
        <v>1055</v>
      </c>
      <c r="H8" s="20" t="s">
        <v>14</v>
      </c>
    </row>
    <row r="9">
      <c r="A9" s="22" t="s">
        <v>135</v>
      </c>
      <c r="B9" s="23" t="s">
        <v>1056</v>
      </c>
      <c r="C9" s="131" t="s">
        <v>512</v>
      </c>
      <c r="D9" s="90">
        <v>10500.0</v>
      </c>
      <c r="E9" s="26">
        <f t="shared" ref="E9:E17" si="1">D9+500</f>
        <v>11000</v>
      </c>
      <c r="F9" s="26">
        <f t="shared" ref="F9:F17" si="2">E9*3%+E9</f>
        <v>11330</v>
      </c>
      <c r="G9" s="26">
        <f t="shared" ref="G9:G17" si="3">E9*4*0.8%*107%+E9*1.5%*107%+E9</f>
        <v>11553.19</v>
      </c>
      <c r="H9" s="91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22" t="s">
        <v>58</v>
      </c>
      <c r="B10" s="23" t="s">
        <v>619</v>
      </c>
      <c r="C10" s="131" t="s">
        <v>512</v>
      </c>
      <c r="D10" s="90">
        <v>4250.0</v>
      </c>
      <c r="E10" s="26">
        <f t="shared" si="1"/>
        <v>4750</v>
      </c>
      <c r="F10" s="26">
        <f t="shared" si="2"/>
        <v>4892.5</v>
      </c>
      <c r="G10" s="26">
        <f t="shared" si="3"/>
        <v>4988.8775</v>
      </c>
      <c r="H10" s="91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1057</v>
      </c>
      <c r="B11" s="23" t="s">
        <v>843</v>
      </c>
      <c r="C11" s="131" t="s">
        <v>512</v>
      </c>
      <c r="D11" s="90">
        <v>6400.0</v>
      </c>
      <c r="E11" s="26">
        <f t="shared" si="1"/>
        <v>6900</v>
      </c>
      <c r="F11" s="26">
        <f t="shared" si="2"/>
        <v>7107</v>
      </c>
      <c r="G11" s="26">
        <f t="shared" si="3"/>
        <v>7247.001</v>
      </c>
      <c r="H11" s="91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2" t="s">
        <v>311</v>
      </c>
      <c r="B12" s="23" t="s">
        <v>1058</v>
      </c>
      <c r="C12" s="131" t="s">
        <v>1018</v>
      </c>
      <c r="D12" s="90">
        <v>5900.0</v>
      </c>
      <c r="E12" s="26">
        <f t="shared" si="1"/>
        <v>6400</v>
      </c>
      <c r="F12" s="26">
        <f t="shared" si="2"/>
        <v>6592</v>
      </c>
      <c r="G12" s="26">
        <f t="shared" si="3"/>
        <v>6721.856</v>
      </c>
      <c r="H12" s="92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2" t="s">
        <v>1059</v>
      </c>
      <c r="B13" s="23" t="s">
        <v>1060</v>
      </c>
      <c r="C13" s="131" t="s">
        <v>1061</v>
      </c>
      <c r="D13" s="90">
        <v>3800.0</v>
      </c>
      <c r="E13" s="26">
        <f t="shared" si="1"/>
        <v>4300</v>
      </c>
      <c r="F13" s="26">
        <f t="shared" si="2"/>
        <v>4429</v>
      </c>
      <c r="G13" s="26">
        <f t="shared" si="3"/>
        <v>4516.247</v>
      </c>
      <c r="H13" s="91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20</v>
      </c>
      <c r="B14" s="23" t="s">
        <v>1062</v>
      </c>
      <c r="C14" s="24" t="s">
        <v>512</v>
      </c>
      <c r="D14" s="90">
        <v>4800.0</v>
      </c>
      <c r="E14" s="26">
        <f t="shared" si="1"/>
        <v>5300</v>
      </c>
      <c r="F14" s="26">
        <f t="shared" si="2"/>
        <v>5459</v>
      </c>
      <c r="G14" s="26">
        <f t="shared" si="3"/>
        <v>5566.537</v>
      </c>
      <c r="H14" s="92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2" t="s">
        <v>20</v>
      </c>
      <c r="B15" s="23" t="s">
        <v>650</v>
      </c>
      <c r="C15" s="131" t="s">
        <v>512</v>
      </c>
      <c r="D15" s="90">
        <v>4700.0</v>
      </c>
      <c r="E15" s="26">
        <f t="shared" si="1"/>
        <v>5200</v>
      </c>
      <c r="F15" s="26">
        <f t="shared" si="2"/>
        <v>5356</v>
      </c>
      <c r="G15" s="26">
        <f t="shared" si="3"/>
        <v>5461.508</v>
      </c>
      <c r="H15" s="92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2" t="s">
        <v>20</v>
      </c>
      <c r="B16" s="23" t="s">
        <v>208</v>
      </c>
      <c r="C16" s="131" t="s">
        <v>1018</v>
      </c>
      <c r="D16" s="90">
        <v>5500.0</v>
      </c>
      <c r="E16" s="26">
        <f t="shared" si="1"/>
        <v>6000</v>
      </c>
      <c r="F16" s="26">
        <f t="shared" si="2"/>
        <v>6180</v>
      </c>
      <c r="G16" s="26">
        <f t="shared" si="3"/>
        <v>6301.74</v>
      </c>
      <c r="H16" s="92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2" t="s">
        <v>35</v>
      </c>
      <c r="B17" s="23" t="s">
        <v>1063</v>
      </c>
      <c r="C17" s="131" t="s">
        <v>512</v>
      </c>
      <c r="D17" s="90">
        <v>4000.0</v>
      </c>
      <c r="E17" s="26">
        <f t="shared" si="1"/>
        <v>4500</v>
      </c>
      <c r="F17" s="26">
        <f t="shared" si="2"/>
        <v>4635</v>
      </c>
      <c r="G17" s="26">
        <f t="shared" si="3"/>
        <v>4726.305</v>
      </c>
      <c r="H17" s="91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C18" s="43"/>
      <c r="D18" s="44"/>
      <c r="E18" s="45"/>
      <c r="F18" s="45"/>
      <c r="G18" s="46"/>
    </row>
    <row r="19">
      <c r="C19" s="43"/>
      <c r="D19" s="44"/>
      <c r="E19" s="68"/>
      <c r="F19" s="45"/>
      <c r="G19" s="46"/>
    </row>
    <row r="20">
      <c r="C20" s="43"/>
      <c r="D20" s="44"/>
      <c r="E20" s="45"/>
      <c r="F20" s="45"/>
      <c r="G20" s="46"/>
    </row>
    <row r="21">
      <c r="C21" s="43"/>
      <c r="D21" s="44"/>
      <c r="E21" s="45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</row>
    <row r="64">
      <c r="C64" s="43"/>
      <c r="D64" s="44"/>
    </row>
    <row r="65">
      <c r="C65" s="43"/>
      <c r="D65" s="44"/>
    </row>
    <row r="66">
      <c r="C66" s="43"/>
      <c r="D66" s="44"/>
    </row>
    <row r="67">
      <c r="C67" s="43"/>
      <c r="D67" s="44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  <c r="D962" s="44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356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1064</v>
      </c>
      <c r="B5" s="5" t="s">
        <v>1065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1066</v>
      </c>
      <c r="F8" s="20" t="s">
        <v>12</v>
      </c>
      <c r="G8" s="21" t="s">
        <v>1067</v>
      </c>
      <c r="H8" s="20" t="s">
        <v>14</v>
      </c>
    </row>
    <row r="9">
      <c r="A9" s="89" t="s">
        <v>130</v>
      </c>
      <c r="B9" s="176" t="s">
        <v>1068</v>
      </c>
      <c r="C9" s="177"/>
      <c r="D9" s="118">
        <v>3600.0</v>
      </c>
      <c r="E9" s="178">
        <f t="shared" ref="E9:E15" si="1">D9+400</f>
        <v>4000</v>
      </c>
      <c r="F9" s="178">
        <f t="shared" ref="F9:F15" si="2">E9*3%+E9</f>
        <v>4120</v>
      </c>
      <c r="G9" s="178">
        <f t="shared" ref="G9:G15" si="3">E9*4*0.8%*107%+E9*1.5%*107%+E9</f>
        <v>4201.16</v>
      </c>
      <c r="H9" s="60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179" t="s">
        <v>65</v>
      </c>
      <c r="B10" s="179" t="s">
        <v>310</v>
      </c>
      <c r="C10" s="180"/>
      <c r="D10" s="181">
        <v>1750.0</v>
      </c>
      <c r="E10" s="182">
        <f t="shared" si="1"/>
        <v>2150</v>
      </c>
      <c r="F10" s="178">
        <f t="shared" si="2"/>
        <v>2214.5</v>
      </c>
      <c r="G10" s="183">
        <f t="shared" si="3"/>
        <v>2258.1235</v>
      </c>
      <c r="H10" s="103" t="s">
        <v>22</v>
      </c>
    </row>
    <row r="11">
      <c r="A11" s="179" t="s">
        <v>20</v>
      </c>
      <c r="B11" s="179" t="s">
        <v>401</v>
      </c>
      <c r="C11" s="184"/>
      <c r="D11" s="185">
        <v>1850.0</v>
      </c>
      <c r="E11" s="182">
        <f t="shared" si="1"/>
        <v>2250</v>
      </c>
      <c r="F11" s="178">
        <f t="shared" si="2"/>
        <v>2317.5</v>
      </c>
      <c r="G11" s="183">
        <f t="shared" si="3"/>
        <v>2363.1525</v>
      </c>
      <c r="H11" s="106" t="s">
        <v>31</v>
      </c>
    </row>
    <row r="12">
      <c r="A12" s="126" t="s">
        <v>25</v>
      </c>
      <c r="B12" s="89" t="s">
        <v>731</v>
      </c>
      <c r="C12" s="126"/>
      <c r="D12" s="76">
        <v>1450.0</v>
      </c>
      <c r="E12" s="186">
        <f t="shared" si="1"/>
        <v>1850</v>
      </c>
      <c r="F12" s="178">
        <f t="shared" si="2"/>
        <v>1905.5</v>
      </c>
      <c r="G12" s="186">
        <f t="shared" si="3"/>
        <v>1943.0365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179" t="s">
        <v>25</v>
      </c>
      <c r="B13" s="179" t="s">
        <v>368</v>
      </c>
      <c r="C13" s="184"/>
      <c r="D13" s="185">
        <v>1500.0</v>
      </c>
      <c r="E13" s="182">
        <f t="shared" si="1"/>
        <v>1900</v>
      </c>
      <c r="F13" s="178">
        <f t="shared" si="2"/>
        <v>1957</v>
      </c>
      <c r="G13" s="183">
        <f t="shared" si="3"/>
        <v>1995.551</v>
      </c>
      <c r="H13" s="103" t="s">
        <v>22</v>
      </c>
    </row>
    <row r="14">
      <c r="A14" s="179" t="s">
        <v>144</v>
      </c>
      <c r="B14" s="179" t="s">
        <v>674</v>
      </c>
      <c r="C14" s="184"/>
      <c r="D14" s="185">
        <v>1600.0</v>
      </c>
      <c r="E14" s="182">
        <f t="shared" si="1"/>
        <v>2000</v>
      </c>
      <c r="F14" s="178">
        <f t="shared" si="2"/>
        <v>2060</v>
      </c>
      <c r="G14" s="183">
        <f t="shared" si="3"/>
        <v>2100.58</v>
      </c>
      <c r="H14" s="106" t="s">
        <v>31</v>
      </c>
    </row>
    <row r="15">
      <c r="A15" s="179" t="s">
        <v>107</v>
      </c>
      <c r="B15" s="179" t="s">
        <v>237</v>
      </c>
      <c r="C15" s="184"/>
      <c r="D15" s="185">
        <v>1450.0</v>
      </c>
      <c r="E15" s="182">
        <f t="shared" si="1"/>
        <v>1850</v>
      </c>
      <c r="F15" s="178">
        <f t="shared" si="2"/>
        <v>1905.5</v>
      </c>
      <c r="G15" s="183">
        <f t="shared" si="3"/>
        <v>1943.0365</v>
      </c>
      <c r="H15" s="103" t="s">
        <v>22</v>
      </c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68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E23" s="5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  <c r="E65" s="44"/>
    </row>
    <row r="66">
      <c r="D66" s="54"/>
      <c r="E66" s="44"/>
    </row>
    <row r="67">
      <c r="D67" s="54"/>
      <c r="E67" s="44"/>
    </row>
    <row r="68">
      <c r="D68" s="54"/>
      <c r="E68" s="44"/>
    </row>
    <row r="69">
      <c r="D69" s="54"/>
      <c r="E69" s="44"/>
    </row>
    <row r="70">
      <c r="D70" s="54"/>
      <c r="E70" s="44"/>
    </row>
    <row r="71">
      <c r="D71" s="54"/>
    </row>
    <row r="72">
      <c r="D72" s="54"/>
    </row>
    <row r="73">
      <c r="D73" s="54"/>
    </row>
    <row r="74">
      <c r="D74" s="54"/>
    </row>
    <row r="75">
      <c r="D75" s="54"/>
    </row>
    <row r="76">
      <c r="D76" s="54"/>
    </row>
    <row r="77">
      <c r="D77" s="54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960">
      <c r="E960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887</v>
      </c>
      <c r="B5" s="5" t="s">
        <v>1069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1070</v>
      </c>
      <c r="F8" s="20" t="s">
        <v>12</v>
      </c>
      <c r="G8" s="21" t="s">
        <v>1071</v>
      </c>
      <c r="H8" s="20" t="s">
        <v>14</v>
      </c>
    </row>
    <row r="9" ht="15.0" customHeight="1">
      <c r="A9" s="179" t="s">
        <v>122</v>
      </c>
      <c r="B9" s="179" t="s">
        <v>1072</v>
      </c>
      <c r="C9" s="180"/>
      <c r="D9" s="181">
        <v>1550.0</v>
      </c>
      <c r="E9" s="182">
        <f t="shared" ref="E9:E56" si="1">D9+400</f>
        <v>1950</v>
      </c>
      <c r="F9" s="183">
        <f t="shared" ref="F9:F56" si="2">E9*3%+E9</f>
        <v>2008.5</v>
      </c>
      <c r="G9" s="183">
        <f t="shared" ref="G9:G56" si="3">E9*4*0.8%*107%+E9*1.5%*107%+E9</f>
        <v>2048.0655</v>
      </c>
      <c r="H9" s="51" t="s">
        <v>22</v>
      </c>
    </row>
    <row r="10" ht="15.0" hidden="1" customHeight="1">
      <c r="A10" s="179" t="s">
        <v>124</v>
      </c>
      <c r="B10" s="179" t="s">
        <v>419</v>
      </c>
      <c r="C10" s="180"/>
      <c r="D10" s="181">
        <v>2000.0</v>
      </c>
      <c r="E10" s="182">
        <f t="shared" si="1"/>
        <v>2400</v>
      </c>
      <c r="F10" s="183">
        <f t="shared" si="2"/>
        <v>2472</v>
      </c>
      <c r="G10" s="183">
        <f t="shared" si="3"/>
        <v>2520.696</v>
      </c>
      <c r="H10" s="60" t="s">
        <v>31</v>
      </c>
    </row>
    <row r="11">
      <c r="A11" s="179" t="s">
        <v>58</v>
      </c>
      <c r="B11" s="179" t="s">
        <v>422</v>
      </c>
      <c r="C11" s="187"/>
      <c r="D11" s="181">
        <v>3750.0</v>
      </c>
      <c r="E11" s="182">
        <f t="shared" si="1"/>
        <v>4150</v>
      </c>
      <c r="F11" s="183">
        <f t="shared" si="2"/>
        <v>4274.5</v>
      </c>
      <c r="G11" s="183">
        <f t="shared" si="3"/>
        <v>4358.7035</v>
      </c>
      <c r="H11" s="103" t="s">
        <v>22</v>
      </c>
    </row>
    <row r="12">
      <c r="A12" s="89" t="s">
        <v>130</v>
      </c>
      <c r="B12" s="176" t="s">
        <v>1068</v>
      </c>
      <c r="C12" s="188"/>
      <c r="D12" s="118">
        <v>4300.0</v>
      </c>
      <c r="E12" s="178">
        <f t="shared" si="1"/>
        <v>4700</v>
      </c>
      <c r="F12" s="178">
        <f t="shared" si="2"/>
        <v>4841</v>
      </c>
      <c r="G12" s="178">
        <f t="shared" si="3"/>
        <v>4936.363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9" t="s">
        <v>130</v>
      </c>
      <c r="B13" s="176" t="s">
        <v>706</v>
      </c>
      <c r="C13" s="189" t="s">
        <v>328</v>
      </c>
      <c r="D13" s="118">
        <v>5100.0</v>
      </c>
      <c r="E13" s="178">
        <f t="shared" si="1"/>
        <v>5500</v>
      </c>
      <c r="F13" s="178">
        <f t="shared" si="2"/>
        <v>5665</v>
      </c>
      <c r="G13" s="178">
        <f t="shared" si="3"/>
        <v>5776.595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179" t="s">
        <v>60</v>
      </c>
      <c r="B14" s="179" t="s">
        <v>1073</v>
      </c>
      <c r="C14" s="180"/>
      <c r="D14" s="181">
        <v>1900.0</v>
      </c>
      <c r="E14" s="182">
        <f t="shared" si="1"/>
        <v>2300</v>
      </c>
      <c r="F14" s="183">
        <f t="shared" si="2"/>
        <v>2369</v>
      </c>
      <c r="G14" s="183">
        <f t="shared" si="3"/>
        <v>2415.667</v>
      </c>
      <c r="H14" s="51" t="s">
        <v>22</v>
      </c>
    </row>
    <row r="15">
      <c r="A15" s="179" t="s">
        <v>45</v>
      </c>
      <c r="B15" s="179" t="s">
        <v>382</v>
      </c>
      <c r="C15" s="180"/>
      <c r="D15" s="181">
        <v>2850.0</v>
      </c>
      <c r="E15" s="182">
        <f t="shared" si="1"/>
        <v>3250</v>
      </c>
      <c r="F15" s="183">
        <f t="shared" si="2"/>
        <v>3347.5</v>
      </c>
      <c r="G15" s="183">
        <f t="shared" si="3"/>
        <v>3413.4425</v>
      </c>
      <c r="H15" s="51" t="s">
        <v>22</v>
      </c>
    </row>
    <row r="16" hidden="1">
      <c r="A16" s="126" t="s">
        <v>45</v>
      </c>
      <c r="B16" s="89" t="s">
        <v>62</v>
      </c>
      <c r="C16" s="190"/>
      <c r="D16" s="76">
        <v>3150.0</v>
      </c>
      <c r="E16" s="186">
        <f t="shared" si="1"/>
        <v>3550</v>
      </c>
      <c r="F16" s="186">
        <f t="shared" si="2"/>
        <v>3656.5</v>
      </c>
      <c r="G16" s="186">
        <f t="shared" si="3"/>
        <v>3728.5295</v>
      </c>
      <c r="H16" s="63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179" t="s">
        <v>45</v>
      </c>
      <c r="B17" s="179" t="s">
        <v>326</v>
      </c>
      <c r="C17" s="180"/>
      <c r="D17" s="181">
        <v>3650.0</v>
      </c>
      <c r="E17" s="182">
        <f t="shared" si="1"/>
        <v>4050</v>
      </c>
      <c r="F17" s="183">
        <f t="shared" si="2"/>
        <v>4171.5</v>
      </c>
      <c r="G17" s="183">
        <f t="shared" si="3"/>
        <v>4253.6745</v>
      </c>
      <c r="H17" s="103" t="s">
        <v>22</v>
      </c>
    </row>
    <row r="18">
      <c r="A18" s="126" t="s">
        <v>45</v>
      </c>
      <c r="B18" s="176" t="s">
        <v>1074</v>
      </c>
      <c r="C18" s="191" t="s">
        <v>328</v>
      </c>
      <c r="D18" s="118">
        <v>3850.0</v>
      </c>
      <c r="E18" s="178">
        <f t="shared" si="1"/>
        <v>4250</v>
      </c>
      <c r="F18" s="178">
        <f t="shared" si="2"/>
        <v>4377.5</v>
      </c>
      <c r="G18" s="178">
        <f t="shared" si="3"/>
        <v>4463.7325</v>
      </c>
      <c r="H18" s="51" t="s">
        <v>22</v>
      </c>
      <c r="I18" s="7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179" t="s">
        <v>45</v>
      </c>
      <c r="B19" s="179" t="s">
        <v>1075</v>
      </c>
      <c r="C19" s="184" t="s">
        <v>708</v>
      </c>
      <c r="D19" s="181">
        <v>6200.0</v>
      </c>
      <c r="E19" s="182">
        <f t="shared" si="1"/>
        <v>6600</v>
      </c>
      <c r="F19" s="183">
        <f t="shared" si="2"/>
        <v>6798</v>
      </c>
      <c r="G19" s="183">
        <f t="shared" si="3"/>
        <v>6931.914</v>
      </c>
      <c r="H19" s="106" t="s">
        <v>31</v>
      </c>
    </row>
    <row r="20">
      <c r="A20" s="89" t="s">
        <v>329</v>
      </c>
      <c r="B20" s="192" t="s">
        <v>709</v>
      </c>
      <c r="C20" s="193" t="s">
        <v>708</v>
      </c>
      <c r="D20" s="118">
        <v>7200.0</v>
      </c>
      <c r="E20" s="178">
        <f t="shared" si="1"/>
        <v>7600</v>
      </c>
      <c r="F20" s="178">
        <f t="shared" si="2"/>
        <v>7828</v>
      </c>
      <c r="G20" s="178">
        <f t="shared" si="3"/>
        <v>7982.204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126" t="s">
        <v>104</v>
      </c>
      <c r="B21" s="176" t="s">
        <v>1076</v>
      </c>
      <c r="C21" s="191"/>
      <c r="D21" s="118">
        <v>2100.0</v>
      </c>
      <c r="E21" s="178">
        <f t="shared" si="1"/>
        <v>2500</v>
      </c>
      <c r="F21" s="178">
        <f t="shared" si="2"/>
        <v>2575</v>
      </c>
      <c r="G21" s="178">
        <f t="shared" si="3"/>
        <v>2625.725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179" t="s">
        <v>104</v>
      </c>
      <c r="B22" s="179" t="s">
        <v>1077</v>
      </c>
      <c r="C22" s="184"/>
      <c r="D22" s="181">
        <v>2600.0</v>
      </c>
      <c r="E22" s="182">
        <f t="shared" si="1"/>
        <v>3000</v>
      </c>
      <c r="F22" s="183">
        <f t="shared" si="2"/>
        <v>3090</v>
      </c>
      <c r="G22" s="183">
        <f t="shared" si="3"/>
        <v>3150.87</v>
      </c>
      <c r="H22" s="51" t="s">
        <v>22</v>
      </c>
    </row>
    <row r="23">
      <c r="A23" s="89" t="s">
        <v>282</v>
      </c>
      <c r="B23" s="176" t="s">
        <v>729</v>
      </c>
      <c r="C23" s="188"/>
      <c r="D23" s="118">
        <v>2350.0</v>
      </c>
      <c r="E23" s="182">
        <f t="shared" si="1"/>
        <v>2750</v>
      </c>
      <c r="F23" s="183">
        <f t="shared" si="2"/>
        <v>2832.5</v>
      </c>
      <c r="G23" s="178">
        <f t="shared" si="3"/>
        <v>2888.2975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126" t="s">
        <v>174</v>
      </c>
      <c r="B24" s="176" t="s">
        <v>175</v>
      </c>
      <c r="C24" s="194"/>
      <c r="D24" s="118">
        <v>2900.0</v>
      </c>
      <c r="E24" s="186">
        <f t="shared" si="1"/>
        <v>3300</v>
      </c>
      <c r="F24" s="186">
        <f t="shared" si="2"/>
        <v>3399</v>
      </c>
      <c r="G24" s="178">
        <f t="shared" si="3"/>
        <v>3465.957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126" t="s">
        <v>174</v>
      </c>
      <c r="B25" s="176" t="s">
        <v>391</v>
      </c>
      <c r="C25" s="194"/>
      <c r="D25" s="118">
        <v>3100.0</v>
      </c>
      <c r="E25" s="186">
        <f t="shared" si="1"/>
        <v>3500</v>
      </c>
      <c r="F25" s="186">
        <f t="shared" si="2"/>
        <v>3605</v>
      </c>
      <c r="G25" s="178">
        <f t="shared" si="3"/>
        <v>3676.015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179" t="s">
        <v>63</v>
      </c>
      <c r="B26" s="179" t="s">
        <v>1078</v>
      </c>
      <c r="C26" s="180"/>
      <c r="D26" s="181">
        <v>1950.0</v>
      </c>
      <c r="E26" s="182">
        <f t="shared" si="1"/>
        <v>2350</v>
      </c>
      <c r="F26" s="183">
        <f t="shared" si="2"/>
        <v>2420.5</v>
      </c>
      <c r="G26" s="183">
        <f t="shared" si="3"/>
        <v>2468.1815</v>
      </c>
      <c r="H26" s="106" t="s">
        <v>827</v>
      </c>
    </row>
    <row r="27">
      <c r="A27" s="179" t="s">
        <v>63</v>
      </c>
      <c r="B27" s="179" t="s">
        <v>774</v>
      </c>
      <c r="C27" s="180"/>
      <c r="D27" s="181">
        <v>2600.0</v>
      </c>
      <c r="E27" s="182">
        <f t="shared" si="1"/>
        <v>3000</v>
      </c>
      <c r="F27" s="183">
        <f t="shared" si="2"/>
        <v>3090</v>
      </c>
      <c r="G27" s="183">
        <f t="shared" si="3"/>
        <v>3150.87</v>
      </c>
      <c r="H27" s="103" t="s">
        <v>22</v>
      </c>
    </row>
    <row r="28">
      <c r="A28" s="126" t="s">
        <v>63</v>
      </c>
      <c r="B28" s="89" t="s">
        <v>809</v>
      </c>
      <c r="C28" s="195"/>
      <c r="D28" s="76">
        <v>3300.0</v>
      </c>
      <c r="E28" s="186">
        <f t="shared" si="1"/>
        <v>3700</v>
      </c>
      <c r="F28" s="186">
        <f t="shared" si="2"/>
        <v>3811</v>
      </c>
      <c r="G28" s="186">
        <f t="shared" si="3"/>
        <v>3886.073</v>
      </c>
      <c r="H28" s="75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126" t="s">
        <v>63</v>
      </c>
      <c r="B29" s="196" t="s">
        <v>452</v>
      </c>
      <c r="C29" s="195" t="s">
        <v>309</v>
      </c>
      <c r="D29" s="76">
        <v>2550.0</v>
      </c>
      <c r="E29" s="186">
        <f t="shared" si="1"/>
        <v>2950</v>
      </c>
      <c r="F29" s="186">
        <f t="shared" si="2"/>
        <v>3038.5</v>
      </c>
      <c r="G29" s="186">
        <f t="shared" si="3"/>
        <v>3098.3555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179" t="s">
        <v>63</v>
      </c>
      <c r="B30" s="197" t="s">
        <v>1079</v>
      </c>
      <c r="C30" s="184" t="s">
        <v>309</v>
      </c>
      <c r="D30" s="181">
        <v>2700.0</v>
      </c>
      <c r="E30" s="182">
        <f t="shared" si="1"/>
        <v>3100</v>
      </c>
      <c r="F30" s="183">
        <f t="shared" si="2"/>
        <v>3193</v>
      </c>
      <c r="G30" s="183">
        <f t="shared" si="3"/>
        <v>3255.899</v>
      </c>
      <c r="H30" s="103" t="s">
        <v>22</v>
      </c>
    </row>
    <row r="31">
      <c r="A31" s="126" t="s">
        <v>137</v>
      </c>
      <c r="B31" s="176" t="s">
        <v>1080</v>
      </c>
      <c r="C31" s="177"/>
      <c r="D31" s="118">
        <v>1650.0</v>
      </c>
      <c r="E31" s="178">
        <f t="shared" si="1"/>
        <v>2050</v>
      </c>
      <c r="F31" s="178">
        <f t="shared" si="2"/>
        <v>2111.5</v>
      </c>
      <c r="G31" s="178">
        <f t="shared" si="3"/>
        <v>2153.0945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126" t="s">
        <v>137</v>
      </c>
      <c r="B32" s="176" t="s">
        <v>775</v>
      </c>
      <c r="C32" s="177"/>
      <c r="D32" s="118">
        <v>2100.0</v>
      </c>
      <c r="E32" s="178">
        <f t="shared" si="1"/>
        <v>2500</v>
      </c>
      <c r="F32" s="178">
        <f t="shared" si="2"/>
        <v>2575</v>
      </c>
      <c r="G32" s="178">
        <f t="shared" si="3"/>
        <v>2625.725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89" t="s">
        <v>137</v>
      </c>
      <c r="B33" s="176" t="s">
        <v>397</v>
      </c>
      <c r="C33" s="191"/>
      <c r="D33" s="118">
        <v>2150.0</v>
      </c>
      <c r="E33" s="178">
        <f t="shared" si="1"/>
        <v>2550</v>
      </c>
      <c r="F33" s="178">
        <f t="shared" si="2"/>
        <v>2626.5</v>
      </c>
      <c r="G33" s="178">
        <f t="shared" si="3"/>
        <v>2678.2395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179" t="s">
        <v>65</v>
      </c>
      <c r="B34" s="198" t="s">
        <v>310</v>
      </c>
      <c r="C34" s="199"/>
      <c r="D34" s="200">
        <v>1850.0</v>
      </c>
      <c r="E34" s="178">
        <f t="shared" si="1"/>
        <v>2250</v>
      </c>
      <c r="F34" s="178">
        <f t="shared" si="2"/>
        <v>2317.5</v>
      </c>
      <c r="G34" s="178">
        <f t="shared" si="3"/>
        <v>2363.1525</v>
      </c>
      <c r="H34" s="51" t="s">
        <v>22</v>
      </c>
    </row>
    <row r="35">
      <c r="A35" s="126" t="s">
        <v>65</v>
      </c>
      <c r="B35" s="89" t="s">
        <v>1081</v>
      </c>
      <c r="C35" s="195" t="s">
        <v>328</v>
      </c>
      <c r="D35" s="76">
        <v>2400.0</v>
      </c>
      <c r="E35" s="186">
        <f t="shared" si="1"/>
        <v>2800</v>
      </c>
      <c r="F35" s="178">
        <f t="shared" si="2"/>
        <v>2884</v>
      </c>
      <c r="G35" s="178">
        <f t="shared" si="3"/>
        <v>2940.812</v>
      </c>
      <c r="H35" s="60" t="s">
        <v>472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179" t="s">
        <v>65</v>
      </c>
      <c r="B36" s="179" t="s">
        <v>1082</v>
      </c>
      <c r="C36" s="184" t="s">
        <v>328</v>
      </c>
      <c r="D36" s="181">
        <v>3000.0</v>
      </c>
      <c r="E36" s="182">
        <f t="shared" si="1"/>
        <v>3400</v>
      </c>
      <c r="F36" s="178">
        <f t="shared" si="2"/>
        <v>3502</v>
      </c>
      <c r="G36" s="178">
        <f t="shared" si="3"/>
        <v>3570.986</v>
      </c>
      <c r="H36" s="51" t="s">
        <v>22</v>
      </c>
    </row>
    <row r="37">
      <c r="A37" s="179" t="s">
        <v>20</v>
      </c>
      <c r="B37" s="179" t="s">
        <v>401</v>
      </c>
      <c r="C37" s="184"/>
      <c r="D37" s="185">
        <v>1800.0</v>
      </c>
      <c r="E37" s="182">
        <f t="shared" si="1"/>
        <v>2200</v>
      </c>
      <c r="F37" s="183">
        <f t="shared" si="2"/>
        <v>2266</v>
      </c>
      <c r="G37" s="183">
        <f t="shared" si="3"/>
        <v>2310.638</v>
      </c>
      <c r="H37" s="51" t="s">
        <v>22</v>
      </c>
    </row>
    <row r="38">
      <c r="A38" s="179" t="s">
        <v>20</v>
      </c>
      <c r="B38" s="179" t="s">
        <v>1083</v>
      </c>
      <c r="C38" s="180"/>
      <c r="D38" s="181">
        <v>1650.0</v>
      </c>
      <c r="E38" s="182">
        <f t="shared" si="1"/>
        <v>2050</v>
      </c>
      <c r="F38" s="183">
        <f t="shared" si="2"/>
        <v>2111.5</v>
      </c>
      <c r="G38" s="183">
        <f t="shared" si="3"/>
        <v>2153.0945</v>
      </c>
      <c r="H38" s="51" t="s">
        <v>22</v>
      </c>
    </row>
    <row r="39">
      <c r="A39" s="126" t="s">
        <v>35</v>
      </c>
      <c r="B39" s="176" t="s">
        <v>1084</v>
      </c>
      <c r="C39" s="188"/>
      <c r="D39" s="118">
        <v>1850.0</v>
      </c>
      <c r="E39" s="178">
        <f t="shared" si="1"/>
        <v>2250</v>
      </c>
      <c r="F39" s="178">
        <f t="shared" si="2"/>
        <v>2317.5</v>
      </c>
      <c r="G39" s="178">
        <f t="shared" si="3"/>
        <v>2363.1525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179" t="s">
        <v>35</v>
      </c>
      <c r="B40" s="179" t="s">
        <v>791</v>
      </c>
      <c r="C40" s="180"/>
      <c r="D40" s="181">
        <v>1700.0</v>
      </c>
      <c r="E40" s="182">
        <f t="shared" si="1"/>
        <v>2100</v>
      </c>
      <c r="F40" s="183">
        <f t="shared" si="2"/>
        <v>2163</v>
      </c>
      <c r="G40" s="183">
        <f t="shared" si="3"/>
        <v>2205.609</v>
      </c>
      <c r="H40" s="51" t="s">
        <v>22</v>
      </c>
    </row>
    <row r="41">
      <c r="A41" s="89" t="s">
        <v>67</v>
      </c>
      <c r="B41" s="176" t="s">
        <v>68</v>
      </c>
      <c r="C41" s="194"/>
      <c r="D41" s="118">
        <v>1350.0</v>
      </c>
      <c r="E41" s="178">
        <f t="shared" si="1"/>
        <v>1750</v>
      </c>
      <c r="F41" s="178">
        <f t="shared" si="2"/>
        <v>1802.5</v>
      </c>
      <c r="G41" s="178">
        <f t="shared" si="3"/>
        <v>1838.0075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89" t="s">
        <v>67</v>
      </c>
      <c r="B42" s="176" t="s">
        <v>1085</v>
      </c>
      <c r="C42" s="194"/>
      <c r="D42" s="118">
        <v>1400.0</v>
      </c>
      <c r="E42" s="178">
        <f t="shared" si="1"/>
        <v>1800</v>
      </c>
      <c r="F42" s="178">
        <f t="shared" si="2"/>
        <v>1854</v>
      </c>
      <c r="G42" s="178">
        <f t="shared" si="3"/>
        <v>1890.522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89" t="s">
        <v>69</v>
      </c>
      <c r="B43" s="176" t="s">
        <v>1086</v>
      </c>
      <c r="C43" s="194"/>
      <c r="D43" s="118">
        <v>1650.0</v>
      </c>
      <c r="E43" s="178">
        <f t="shared" si="1"/>
        <v>2050</v>
      </c>
      <c r="F43" s="178">
        <f t="shared" si="2"/>
        <v>2111.5</v>
      </c>
      <c r="G43" s="178">
        <f t="shared" si="3"/>
        <v>2153.0945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idden="1">
      <c r="A44" s="89" t="s">
        <v>337</v>
      </c>
      <c r="B44" s="176" t="s">
        <v>338</v>
      </c>
      <c r="C44" s="194"/>
      <c r="D44" s="118">
        <v>2300.0</v>
      </c>
      <c r="E44" s="178">
        <f t="shared" si="1"/>
        <v>2700</v>
      </c>
      <c r="F44" s="178">
        <f t="shared" si="2"/>
        <v>2781</v>
      </c>
      <c r="G44" s="178">
        <f t="shared" si="3"/>
        <v>2835.783</v>
      </c>
      <c r="H44" s="63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89" t="s">
        <v>339</v>
      </c>
      <c r="B45" s="176" t="s">
        <v>340</v>
      </c>
      <c r="C45" s="194"/>
      <c r="D45" s="118">
        <v>1750.0</v>
      </c>
      <c r="E45" s="178">
        <f t="shared" si="1"/>
        <v>2150</v>
      </c>
      <c r="F45" s="178">
        <f t="shared" si="2"/>
        <v>2214.5</v>
      </c>
      <c r="G45" s="178">
        <f t="shared" si="3"/>
        <v>2258.1235</v>
      </c>
      <c r="H45" s="60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89" t="s">
        <v>144</v>
      </c>
      <c r="B46" s="176" t="s">
        <v>674</v>
      </c>
      <c r="C46" s="188"/>
      <c r="D46" s="118">
        <v>1600.0</v>
      </c>
      <c r="E46" s="178">
        <f t="shared" si="1"/>
        <v>2000</v>
      </c>
      <c r="F46" s="178">
        <f t="shared" si="2"/>
        <v>2060</v>
      </c>
      <c r="G46" s="178">
        <f t="shared" si="3"/>
        <v>2100.58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126" t="s">
        <v>144</v>
      </c>
      <c r="B47" s="176" t="s">
        <v>181</v>
      </c>
      <c r="C47" s="194"/>
      <c r="D47" s="118">
        <v>1700.0</v>
      </c>
      <c r="E47" s="178">
        <f t="shared" si="1"/>
        <v>2100</v>
      </c>
      <c r="F47" s="178">
        <f t="shared" si="2"/>
        <v>2163</v>
      </c>
      <c r="G47" s="178">
        <f t="shared" si="3"/>
        <v>2205.609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126" t="s">
        <v>144</v>
      </c>
      <c r="B48" s="176" t="s">
        <v>411</v>
      </c>
      <c r="C48" s="194"/>
      <c r="D48" s="118">
        <v>1800.0</v>
      </c>
      <c r="E48" s="178">
        <f t="shared" si="1"/>
        <v>2200</v>
      </c>
      <c r="F48" s="178">
        <f t="shared" si="2"/>
        <v>2266</v>
      </c>
      <c r="G48" s="178">
        <f t="shared" si="3"/>
        <v>2310.638</v>
      </c>
      <c r="H48" s="51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126" t="s">
        <v>25</v>
      </c>
      <c r="B49" s="176" t="s">
        <v>368</v>
      </c>
      <c r="C49" s="194"/>
      <c r="D49" s="118">
        <v>1400.0</v>
      </c>
      <c r="E49" s="178">
        <f t="shared" si="1"/>
        <v>1800</v>
      </c>
      <c r="F49" s="178">
        <f t="shared" si="2"/>
        <v>1854</v>
      </c>
      <c r="G49" s="178">
        <f t="shared" si="3"/>
        <v>1890.522</v>
      </c>
      <c r="H49" s="119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89" t="s">
        <v>25</v>
      </c>
      <c r="B50" s="176" t="s">
        <v>731</v>
      </c>
      <c r="C50" s="194"/>
      <c r="D50" s="118">
        <v>1500.0</v>
      </c>
      <c r="E50" s="178">
        <f t="shared" si="1"/>
        <v>1900</v>
      </c>
      <c r="F50" s="178">
        <f t="shared" si="2"/>
        <v>1957</v>
      </c>
      <c r="G50" s="178">
        <f t="shared" si="3"/>
        <v>1995.551</v>
      </c>
      <c r="H50" s="51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89" t="s">
        <v>406</v>
      </c>
      <c r="B51" s="176" t="s">
        <v>1087</v>
      </c>
      <c r="C51" s="194"/>
      <c r="D51" s="118">
        <v>1350.0</v>
      </c>
      <c r="E51" s="178">
        <f t="shared" si="1"/>
        <v>1750</v>
      </c>
      <c r="F51" s="178">
        <f t="shared" si="2"/>
        <v>1802.5</v>
      </c>
      <c r="G51" s="178">
        <f t="shared" si="3"/>
        <v>1838.0075</v>
      </c>
      <c r="H51" s="51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89" t="s">
        <v>37</v>
      </c>
      <c r="B52" s="176" t="s">
        <v>436</v>
      </c>
      <c r="C52" s="194"/>
      <c r="D52" s="118">
        <v>1500.0</v>
      </c>
      <c r="E52" s="178">
        <f t="shared" si="1"/>
        <v>1900</v>
      </c>
      <c r="F52" s="178">
        <f t="shared" si="2"/>
        <v>1957</v>
      </c>
      <c r="G52" s="178">
        <f t="shared" si="3"/>
        <v>1995.551</v>
      </c>
      <c r="H52" s="51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89" t="s">
        <v>146</v>
      </c>
      <c r="B53" s="176" t="s">
        <v>688</v>
      </c>
      <c r="C53" s="194"/>
      <c r="D53" s="118">
        <v>1600.0</v>
      </c>
      <c r="E53" s="178">
        <f t="shared" si="1"/>
        <v>2000</v>
      </c>
      <c r="F53" s="178">
        <f t="shared" si="2"/>
        <v>2060</v>
      </c>
      <c r="G53" s="178">
        <f t="shared" si="3"/>
        <v>2100.58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89" t="s">
        <v>107</v>
      </c>
      <c r="B54" s="176" t="s">
        <v>237</v>
      </c>
      <c r="C54" s="194"/>
      <c r="D54" s="118">
        <v>1400.0</v>
      </c>
      <c r="E54" s="178">
        <f t="shared" si="1"/>
        <v>1800</v>
      </c>
      <c r="F54" s="178">
        <f t="shared" si="2"/>
        <v>1854</v>
      </c>
      <c r="G54" s="178">
        <f t="shared" si="3"/>
        <v>1890.522</v>
      </c>
      <c r="H54" s="51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idden="1">
      <c r="A55" s="89" t="s">
        <v>73</v>
      </c>
      <c r="B55" s="176" t="s">
        <v>1088</v>
      </c>
      <c r="C55" s="194"/>
      <c r="D55" s="118">
        <v>1500.0</v>
      </c>
      <c r="E55" s="178">
        <f t="shared" si="1"/>
        <v>1900</v>
      </c>
      <c r="F55" s="178">
        <f t="shared" si="2"/>
        <v>1957</v>
      </c>
      <c r="G55" s="178">
        <f t="shared" si="3"/>
        <v>1995.551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idden="1">
      <c r="A56" s="89" t="s">
        <v>73</v>
      </c>
      <c r="B56" s="176" t="s">
        <v>315</v>
      </c>
      <c r="C56" s="194"/>
      <c r="D56" s="118">
        <v>1550.0</v>
      </c>
      <c r="E56" s="178">
        <f t="shared" si="1"/>
        <v>1950</v>
      </c>
      <c r="F56" s="178">
        <f t="shared" si="2"/>
        <v>2008.5</v>
      </c>
      <c r="G56" s="178">
        <f t="shared" si="3"/>
        <v>2048.0655</v>
      </c>
      <c r="H56" s="60" t="s">
        <v>31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  <c r="E991" s="44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846</v>
      </c>
      <c r="B5" s="5" t="s">
        <v>1089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1090</v>
      </c>
      <c r="F8" s="20" t="s">
        <v>12</v>
      </c>
      <c r="G8" s="21" t="s">
        <v>1091</v>
      </c>
      <c r="H8" s="20" t="s">
        <v>14</v>
      </c>
    </row>
    <row r="9" hidden="1">
      <c r="A9" s="52" t="s">
        <v>135</v>
      </c>
      <c r="B9" s="52" t="s">
        <v>136</v>
      </c>
      <c r="C9" s="65"/>
      <c r="D9" s="61">
        <v>2650.0</v>
      </c>
      <c r="E9" s="50">
        <f t="shared" ref="E9:E44" si="1">D9+400</f>
        <v>3050</v>
      </c>
      <c r="F9" s="50">
        <f t="shared" ref="F9:F44" si="2">E9*3%+E9</f>
        <v>3141.5</v>
      </c>
      <c r="G9" s="50">
        <f t="shared" ref="G9:G44" si="3">E9*4*0.8%*107%+E9*1.5%*107%+E9</f>
        <v>3203.3845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124</v>
      </c>
      <c r="B10" s="52" t="s">
        <v>419</v>
      </c>
      <c r="C10" s="65"/>
      <c r="D10" s="61">
        <v>1750.0</v>
      </c>
      <c r="E10" s="50">
        <f t="shared" si="1"/>
        <v>2150</v>
      </c>
      <c r="F10" s="50">
        <f t="shared" si="2"/>
        <v>2214.5</v>
      </c>
      <c r="G10" s="50">
        <f t="shared" si="3"/>
        <v>2258.1235</v>
      </c>
      <c r="H10" s="56" t="s">
        <v>1092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2" t="s">
        <v>280</v>
      </c>
      <c r="C11" s="65"/>
      <c r="D11" s="61">
        <v>3850.0</v>
      </c>
      <c r="E11" s="50">
        <f t="shared" si="1"/>
        <v>4250</v>
      </c>
      <c r="F11" s="50">
        <f t="shared" si="2"/>
        <v>4377.5</v>
      </c>
      <c r="G11" s="50">
        <f t="shared" si="3"/>
        <v>4463.7325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52" t="s">
        <v>696</v>
      </c>
      <c r="C12" s="78"/>
      <c r="D12" s="61">
        <v>4200.0</v>
      </c>
      <c r="E12" s="50">
        <f t="shared" si="1"/>
        <v>4600</v>
      </c>
      <c r="F12" s="50">
        <f t="shared" si="2"/>
        <v>4738</v>
      </c>
      <c r="G12" s="50">
        <f t="shared" si="3"/>
        <v>4831.334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2" t="s">
        <v>58</v>
      </c>
      <c r="B13" s="72" t="s">
        <v>1093</v>
      </c>
      <c r="C13" s="104" t="s">
        <v>328</v>
      </c>
      <c r="D13" s="74">
        <v>3550.0</v>
      </c>
      <c r="E13" s="50">
        <f t="shared" si="1"/>
        <v>3950</v>
      </c>
      <c r="F13" s="50">
        <f t="shared" si="2"/>
        <v>4068.5</v>
      </c>
      <c r="G13" s="50">
        <f t="shared" si="3"/>
        <v>4148.6455</v>
      </c>
      <c r="H13" s="56" t="s">
        <v>747</v>
      </c>
    </row>
    <row r="14">
      <c r="A14" s="72" t="s">
        <v>58</v>
      </c>
      <c r="B14" s="72" t="s">
        <v>705</v>
      </c>
      <c r="C14" s="104" t="s">
        <v>328</v>
      </c>
      <c r="D14" s="74">
        <v>3900.0</v>
      </c>
      <c r="E14" s="50">
        <f t="shared" si="1"/>
        <v>4300</v>
      </c>
      <c r="F14" s="50">
        <f t="shared" si="2"/>
        <v>4429</v>
      </c>
      <c r="G14" s="50">
        <f t="shared" si="3"/>
        <v>4516.247</v>
      </c>
      <c r="H14" s="57" t="s">
        <v>22</v>
      </c>
    </row>
    <row r="15">
      <c r="A15" s="52" t="s">
        <v>130</v>
      </c>
      <c r="B15" s="52" t="s">
        <v>739</v>
      </c>
      <c r="C15" s="64"/>
      <c r="D15" s="53">
        <v>4950.0</v>
      </c>
      <c r="E15" s="50">
        <f t="shared" si="1"/>
        <v>5350</v>
      </c>
      <c r="F15" s="50">
        <f t="shared" si="2"/>
        <v>5510.5</v>
      </c>
      <c r="G15" s="50">
        <f t="shared" si="3"/>
        <v>5619.0515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130</v>
      </c>
      <c r="B16" s="52" t="s">
        <v>784</v>
      </c>
      <c r="C16" s="64" t="s">
        <v>328</v>
      </c>
      <c r="D16" s="53">
        <v>4700.0</v>
      </c>
      <c r="E16" s="50">
        <f t="shared" si="1"/>
        <v>5100</v>
      </c>
      <c r="F16" s="50">
        <f t="shared" si="2"/>
        <v>5253</v>
      </c>
      <c r="G16" s="50">
        <f t="shared" si="3"/>
        <v>5356.479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60</v>
      </c>
      <c r="B17" s="52" t="s">
        <v>132</v>
      </c>
      <c r="C17" s="48"/>
      <c r="D17" s="53">
        <v>2100.0</v>
      </c>
      <c r="E17" s="50">
        <f t="shared" si="1"/>
        <v>2500</v>
      </c>
      <c r="F17" s="50">
        <f t="shared" si="2"/>
        <v>2575</v>
      </c>
      <c r="G17" s="50">
        <f t="shared" si="3"/>
        <v>2625.725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52" t="s">
        <v>45</v>
      </c>
      <c r="B18" s="52" t="s">
        <v>326</v>
      </c>
      <c r="C18" s="78"/>
      <c r="D18" s="53">
        <v>4250.0</v>
      </c>
      <c r="E18" s="50">
        <f t="shared" si="1"/>
        <v>4650</v>
      </c>
      <c r="F18" s="50">
        <f t="shared" si="2"/>
        <v>4789.5</v>
      </c>
      <c r="G18" s="50">
        <f t="shared" si="3"/>
        <v>4883.8485</v>
      </c>
      <c r="H18" s="56" t="s">
        <v>31</v>
      </c>
      <c r="I18" s="30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45</v>
      </c>
      <c r="B19" s="52" t="s">
        <v>1094</v>
      </c>
      <c r="C19" s="64" t="s">
        <v>328</v>
      </c>
      <c r="D19" s="53">
        <v>3000.0</v>
      </c>
      <c r="E19" s="50">
        <f t="shared" si="1"/>
        <v>3400</v>
      </c>
      <c r="F19" s="50">
        <f t="shared" si="2"/>
        <v>3502</v>
      </c>
      <c r="G19" s="50">
        <f t="shared" si="3"/>
        <v>3570.986</v>
      </c>
      <c r="H19" s="56" t="s">
        <v>286</v>
      </c>
      <c r="I19" s="7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126" t="s">
        <v>104</v>
      </c>
      <c r="B20" s="176" t="s">
        <v>1095</v>
      </c>
      <c r="C20" s="73"/>
      <c r="D20" s="74">
        <v>3400.0</v>
      </c>
      <c r="E20" s="50">
        <f t="shared" si="1"/>
        <v>3800</v>
      </c>
      <c r="F20" s="50">
        <f t="shared" si="2"/>
        <v>3914</v>
      </c>
      <c r="G20" s="50">
        <f t="shared" si="3"/>
        <v>3991.102</v>
      </c>
      <c r="H20" s="57" t="s">
        <v>22</v>
      </c>
    </row>
    <row r="21">
      <c r="A21" s="52" t="s">
        <v>282</v>
      </c>
      <c r="B21" s="52" t="s">
        <v>698</v>
      </c>
      <c r="C21" s="65"/>
      <c r="D21" s="61">
        <v>3050.0</v>
      </c>
      <c r="E21" s="50">
        <f t="shared" si="1"/>
        <v>3450</v>
      </c>
      <c r="F21" s="50">
        <f t="shared" si="2"/>
        <v>3553.5</v>
      </c>
      <c r="G21" s="50">
        <f t="shared" si="3"/>
        <v>3623.5005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329</v>
      </c>
      <c r="B22" s="52" t="s">
        <v>330</v>
      </c>
      <c r="C22" s="65"/>
      <c r="D22" s="61">
        <v>3700.0</v>
      </c>
      <c r="E22" s="50">
        <f t="shared" si="1"/>
        <v>4100</v>
      </c>
      <c r="F22" s="50">
        <f t="shared" si="2"/>
        <v>4223</v>
      </c>
      <c r="G22" s="50">
        <f t="shared" si="3"/>
        <v>4306.189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2" t="s">
        <v>174</v>
      </c>
      <c r="B23" s="72" t="s">
        <v>175</v>
      </c>
      <c r="C23" s="73"/>
      <c r="D23" s="74">
        <v>3250.0</v>
      </c>
      <c r="E23" s="50">
        <f t="shared" si="1"/>
        <v>3650</v>
      </c>
      <c r="F23" s="50">
        <f t="shared" si="2"/>
        <v>3759.5</v>
      </c>
      <c r="G23" s="50">
        <f t="shared" si="3"/>
        <v>3833.5585</v>
      </c>
      <c r="H23" s="57" t="s">
        <v>22</v>
      </c>
    </row>
    <row r="24" hidden="1">
      <c r="A24" s="48" t="s">
        <v>63</v>
      </c>
      <c r="B24" s="52" t="s">
        <v>394</v>
      </c>
      <c r="C24" s="65"/>
      <c r="D24" s="61">
        <v>3000.0</v>
      </c>
      <c r="E24" s="50">
        <f t="shared" si="1"/>
        <v>3400</v>
      </c>
      <c r="F24" s="50">
        <f t="shared" si="2"/>
        <v>3502</v>
      </c>
      <c r="G24" s="50">
        <f t="shared" si="3"/>
        <v>3570.986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2" t="s">
        <v>63</v>
      </c>
      <c r="B25" s="72" t="s">
        <v>720</v>
      </c>
      <c r="C25" s="73"/>
      <c r="D25" s="74">
        <v>3700.0</v>
      </c>
      <c r="E25" s="50">
        <f t="shared" si="1"/>
        <v>4100</v>
      </c>
      <c r="F25" s="50">
        <f t="shared" si="2"/>
        <v>4223</v>
      </c>
      <c r="G25" s="50">
        <f t="shared" si="3"/>
        <v>4306.189</v>
      </c>
      <c r="H25" s="57" t="s">
        <v>22</v>
      </c>
    </row>
    <row r="26">
      <c r="A26" s="72" t="s">
        <v>63</v>
      </c>
      <c r="B26" s="72" t="s">
        <v>1079</v>
      </c>
      <c r="C26" s="104" t="s">
        <v>309</v>
      </c>
      <c r="D26" s="74">
        <v>3350.0</v>
      </c>
      <c r="E26" s="50">
        <f t="shared" si="1"/>
        <v>3750</v>
      </c>
      <c r="F26" s="50">
        <f t="shared" si="2"/>
        <v>3862.5</v>
      </c>
      <c r="G26" s="50">
        <f t="shared" si="3"/>
        <v>3938.5875</v>
      </c>
      <c r="H26" s="57" t="s">
        <v>22</v>
      </c>
    </row>
    <row r="27">
      <c r="A27" s="48" t="s">
        <v>137</v>
      </c>
      <c r="B27" s="52" t="s">
        <v>396</v>
      </c>
      <c r="C27" s="65"/>
      <c r="D27" s="53">
        <v>2500.0</v>
      </c>
      <c r="E27" s="50">
        <f t="shared" si="1"/>
        <v>2900</v>
      </c>
      <c r="F27" s="50">
        <f t="shared" si="2"/>
        <v>2987</v>
      </c>
      <c r="G27" s="50">
        <f t="shared" si="3"/>
        <v>3045.841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137</v>
      </c>
      <c r="B28" s="52" t="s">
        <v>711</v>
      </c>
      <c r="C28" s="65"/>
      <c r="D28" s="53">
        <v>2600.0</v>
      </c>
      <c r="E28" s="50">
        <f t="shared" si="1"/>
        <v>3000</v>
      </c>
      <c r="F28" s="50">
        <f t="shared" si="2"/>
        <v>3090</v>
      </c>
      <c r="G28" s="50">
        <f t="shared" si="3"/>
        <v>3150.87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65</v>
      </c>
      <c r="B29" s="52" t="s">
        <v>66</v>
      </c>
      <c r="C29" s="78"/>
      <c r="D29" s="53">
        <v>1900.0</v>
      </c>
      <c r="E29" s="50">
        <f t="shared" si="1"/>
        <v>2300</v>
      </c>
      <c r="F29" s="50">
        <f t="shared" si="2"/>
        <v>2369</v>
      </c>
      <c r="G29" s="50">
        <f t="shared" si="3"/>
        <v>2415.667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65</v>
      </c>
      <c r="B30" s="52" t="s">
        <v>1096</v>
      </c>
      <c r="C30" s="78"/>
      <c r="D30" s="53">
        <v>2650.0</v>
      </c>
      <c r="E30" s="50">
        <f t="shared" si="1"/>
        <v>3050</v>
      </c>
      <c r="F30" s="50">
        <f t="shared" si="2"/>
        <v>3141.5</v>
      </c>
      <c r="G30" s="50">
        <f t="shared" si="3"/>
        <v>3203.3845</v>
      </c>
      <c r="H30" s="77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65</v>
      </c>
      <c r="B31" s="52" t="s">
        <v>1082</v>
      </c>
      <c r="C31" s="64" t="s">
        <v>328</v>
      </c>
      <c r="D31" s="53">
        <v>2900.0</v>
      </c>
      <c r="E31" s="50">
        <f t="shared" si="1"/>
        <v>3300</v>
      </c>
      <c r="F31" s="50">
        <f t="shared" si="2"/>
        <v>3399</v>
      </c>
      <c r="G31" s="50">
        <f t="shared" si="3"/>
        <v>3465.957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35</v>
      </c>
      <c r="B32" s="52" t="s">
        <v>490</v>
      </c>
      <c r="C32" s="78"/>
      <c r="D32" s="53">
        <v>1700.0</v>
      </c>
      <c r="E32" s="50">
        <f t="shared" si="1"/>
        <v>2100</v>
      </c>
      <c r="F32" s="50">
        <f t="shared" si="2"/>
        <v>2163</v>
      </c>
      <c r="G32" s="50">
        <f t="shared" si="3"/>
        <v>2205.609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35</v>
      </c>
      <c r="B33" s="52" t="s">
        <v>399</v>
      </c>
      <c r="C33" s="78"/>
      <c r="D33" s="53">
        <v>1750.0</v>
      </c>
      <c r="E33" s="50">
        <f t="shared" si="1"/>
        <v>2150</v>
      </c>
      <c r="F33" s="50">
        <f t="shared" si="2"/>
        <v>2214.5</v>
      </c>
      <c r="G33" s="50">
        <f t="shared" si="3"/>
        <v>2258.1235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474</v>
      </c>
      <c r="B34" s="52" t="s">
        <v>713</v>
      </c>
      <c r="C34" s="48"/>
      <c r="D34" s="53">
        <v>1600.0</v>
      </c>
      <c r="E34" s="50">
        <f t="shared" si="1"/>
        <v>2000</v>
      </c>
      <c r="F34" s="50">
        <f t="shared" si="2"/>
        <v>2060</v>
      </c>
      <c r="G34" s="50">
        <f t="shared" si="3"/>
        <v>2100.58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67</v>
      </c>
      <c r="B35" s="52" t="s">
        <v>1097</v>
      </c>
      <c r="C35" s="64"/>
      <c r="D35" s="53">
        <v>1500.0</v>
      </c>
      <c r="E35" s="50">
        <f t="shared" si="1"/>
        <v>1900</v>
      </c>
      <c r="F35" s="50">
        <f t="shared" si="2"/>
        <v>1957</v>
      </c>
      <c r="G35" s="50">
        <f t="shared" si="3"/>
        <v>1995.551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67</v>
      </c>
      <c r="B36" s="52" t="s">
        <v>1098</v>
      </c>
      <c r="C36" s="64"/>
      <c r="D36" s="53">
        <v>2150.0</v>
      </c>
      <c r="E36" s="50">
        <f t="shared" si="1"/>
        <v>2550</v>
      </c>
      <c r="F36" s="50">
        <f t="shared" si="2"/>
        <v>2626.5</v>
      </c>
      <c r="G36" s="50">
        <f t="shared" si="3"/>
        <v>2678.2395</v>
      </c>
      <c r="H36" s="56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67</v>
      </c>
      <c r="B37" s="52" t="s">
        <v>1098</v>
      </c>
      <c r="C37" s="64" t="s">
        <v>708</v>
      </c>
      <c r="D37" s="53">
        <v>4650.0</v>
      </c>
      <c r="E37" s="50">
        <f t="shared" si="1"/>
        <v>5050</v>
      </c>
      <c r="F37" s="50">
        <f t="shared" si="2"/>
        <v>5201.5</v>
      </c>
      <c r="G37" s="50">
        <f t="shared" si="3"/>
        <v>5303.9645</v>
      </c>
      <c r="H37" s="56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25</v>
      </c>
      <c r="B38" s="52" t="s">
        <v>26</v>
      </c>
      <c r="C38" s="78"/>
      <c r="D38" s="53">
        <v>1900.0</v>
      </c>
      <c r="E38" s="50">
        <f t="shared" si="1"/>
        <v>2300</v>
      </c>
      <c r="F38" s="50">
        <f t="shared" si="2"/>
        <v>2369</v>
      </c>
      <c r="G38" s="50">
        <f t="shared" si="3"/>
        <v>2415.667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25</v>
      </c>
      <c r="B39" s="52" t="s">
        <v>721</v>
      </c>
      <c r="C39" s="64" t="s">
        <v>328</v>
      </c>
      <c r="D39" s="53">
        <v>2350.0</v>
      </c>
      <c r="E39" s="50">
        <f t="shared" si="1"/>
        <v>2750</v>
      </c>
      <c r="F39" s="50">
        <f t="shared" si="2"/>
        <v>2832.5</v>
      </c>
      <c r="G39" s="50">
        <f t="shared" si="3"/>
        <v>2888.2975</v>
      </c>
      <c r="H39" s="77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52" t="s">
        <v>115</v>
      </c>
      <c r="B40" s="52" t="s">
        <v>153</v>
      </c>
      <c r="C40" s="78"/>
      <c r="D40" s="53">
        <v>1600.0</v>
      </c>
      <c r="E40" s="50">
        <f t="shared" si="1"/>
        <v>2000</v>
      </c>
      <c r="F40" s="50">
        <f t="shared" si="2"/>
        <v>2060</v>
      </c>
      <c r="G40" s="50">
        <f t="shared" si="3"/>
        <v>2100.58</v>
      </c>
      <c r="H40" s="56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idden="1">
      <c r="A41" s="48" t="s">
        <v>146</v>
      </c>
      <c r="B41" s="52" t="s">
        <v>1099</v>
      </c>
      <c r="C41" s="48"/>
      <c r="D41" s="53">
        <v>1400.0</v>
      </c>
      <c r="E41" s="50">
        <f t="shared" si="1"/>
        <v>1800</v>
      </c>
      <c r="F41" s="50">
        <f t="shared" si="2"/>
        <v>1854</v>
      </c>
      <c r="G41" s="50">
        <f t="shared" si="3"/>
        <v>1890.522</v>
      </c>
      <c r="H41" s="77" t="s">
        <v>31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idden="1">
      <c r="A42" s="52" t="s">
        <v>146</v>
      </c>
      <c r="B42" s="52" t="s">
        <v>147</v>
      </c>
      <c r="C42" s="78"/>
      <c r="D42" s="53">
        <v>1600.0</v>
      </c>
      <c r="E42" s="50">
        <f t="shared" si="1"/>
        <v>2000</v>
      </c>
      <c r="F42" s="50">
        <f t="shared" si="2"/>
        <v>2060</v>
      </c>
      <c r="G42" s="50">
        <f t="shared" si="3"/>
        <v>2100.58</v>
      </c>
      <c r="H42" s="57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73</v>
      </c>
      <c r="B43" s="52" t="s">
        <v>1100</v>
      </c>
      <c r="C43" s="48"/>
      <c r="D43" s="53">
        <v>1750.0</v>
      </c>
      <c r="E43" s="50">
        <f t="shared" si="1"/>
        <v>2150</v>
      </c>
      <c r="F43" s="50">
        <f t="shared" si="2"/>
        <v>2214.5</v>
      </c>
      <c r="G43" s="50">
        <f t="shared" si="3"/>
        <v>2258.1235</v>
      </c>
      <c r="H43" s="75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107</v>
      </c>
      <c r="B44" s="52" t="s">
        <v>237</v>
      </c>
      <c r="C44" s="78"/>
      <c r="D44" s="53">
        <v>1450.0</v>
      </c>
      <c r="E44" s="50">
        <f t="shared" si="1"/>
        <v>1850</v>
      </c>
      <c r="F44" s="50">
        <f t="shared" si="2"/>
        <v>1905.5</v>
      </c>
      <c r="G44" s="50">
        <f t="shared" si="3"/>
        <v>1943.0365</v>
      </c>
      <c r="H44" s="57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C45" s="43"/>
      <c r="D45" s="54"/>
      <c r="E45" s="44"/>
      <c r="F45" s="68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  <c r="E988" s="44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356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1101</v>
      </c>
      <c r="B5" s="5" t="s">
        <v>1102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1103</v>
      </c>
      <c r="F8" s="20" t="s">
        <v>12</v>
      </c>
      <c r="G8" s="21" t="s">
        <v>1104</v>
      </c>
      <c r="H8" s="20" t="s">
        <v>14</v>
      </c>
    </row>
    <row r="9">
      <c r="A9" s="52" t="s">
        <v>58</v>
      </c>
      <c r="B9" s="52" t="s">
        <v>1105</v>
      </c>
      <c r="C9" s="64"/>
      <c r="D9" s="53">
        <v>3000.0</v>
      </c>
      <c r="E9" s="50">
        <f t="shared" ref="E9:E36" si="1">D9+400</f>
        <v>3400</v>
      </c>
      <c r="F9" s="50">
        <f t="shared" ref="F9:F36" si="2">E9*3%+E9</f>
        <v>3502</v>
      </c>
      <c r="G9" s="50">
        <f t="shared" ref="G9:G36" si="3">E9*4*0.8%*107%+E9*1.5%*107%+E9</f>
        <v>3570.986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52" t="s">
        <v>1106</v>
      </c>
      <c r="C10" s="64" t="s">
        <v>328</v>
      </c>
      <c r="D10" s="53">
        <v>3550.0</v>
      </c>
      <c r="E10" s="50">
        <f t="shared" si="1"/>
        <v>3950</v>
      </c>
      <c r="F10" s="50">
        <f t="shared" si="2"/>
        <v>4068.5</v>
      </c>
      <c r="G10" s="50">
        <f t="shared" si="3"/>
        <v>4148.6455</v>
      </c>
      <c r="H10" s="56" t="s">
        <v>286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52" t="s">
        <v>782</v>
      </c>
      <c r="C11" s="64" t="s">
        <v>328</v>
      </c>
      <c r="D11" s="53">
        <v>4450.0</v>
      </c>
      <c r="E11" s="50">
        <f t="shared" si="1"/>
        <v>4850</v>
      </c>
      <c r="F11" s="50">
        <f t="shared" si="2"/>
        <v>4995.5</v>
      </c>
      <c r="G11" s="50">
        <f t="shared" si="3"/>
        <v>5093.9065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52" t="s">
        <v>1107</v>
      </c>
      <c r="C12" s="64" t="s">
        <v>708</v>
      </c>
      <c r="D12" s="53">
        <v>6500.0</v>
      </c>
      <c r="E12" s="50">
        <f t="shared" si="1"/>
        <v>6900</v>
      </c>
      <c r="F12" s="50">
        <f t="shared" si="2"/>
        <v>7107</v>
      </c>
      <c r="G12" s="50">
        <f t="shared" si="3"/>
        <v>7247.001</v>
      </c>
      <c r="H12" s="7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48" t="s">
        <v>130</v>
      </c>
      <c r="B13" s="52" t="s">
        <v>1108</v>
      </c>
      <c r="C13" s="78"/>
      <c r="D13" s="53">
        <v>5350.0</v>
      </c>
      <c r="E13" s="50">
        <f t="shared" si="1"/>
        <v>5750</v>
      </c>
      <c r="F13" s="50">
        <f t="shared" si="2"/>
        <v>5922.5</v>
      </c>
      <c r="G13" s="50">
        <f t="shared" si="3"/>
        <v>6039.1675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784</v>
      </c>
      <c r="C14" s="64" t="s">
        <v>328</v>
      </c>
      <c r="D14" s="53">
        <v>4400.0</v>
      </c>
      <c r="E14" s="50">
        <f t="shared" si="1"/>
        <v>4800</v>
      </c>
      <c r="F14" s="50">
        <f t="shared" si="2"/>
        <v>4944</v>
      </c>
      <c r="G14" s="50">
        <f t="shared" si="3"/>
        <v>5041.392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37" t="s">
        <v>1109</v>
      </c>
      <c r="C15" s="115"/>
      <c r="D15" s="86">
        <v>3350.0</v>
      </c>
      <c r="E15" s="50">
        <f t="shared" si="1"/>
        <v>3750</v>
      </c>
      <c r="F15" s="40">
        <f t="shared" si="2"/>
        <v>3862.5</v>
      </c>
      <c r="G15" s="40">
        <f t="shared" si="3"/>
        <v>3938.5875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58" t="s">
        <v>326</v>
      </c>
      <c r="C16" s="115"/>
      <c r="D16" s="86">
        <v>3750.0</v>
      </c>
      <c r="E16" s="50">
        <f t="shared" si="1"/>
        <v>4150</v>
      </c>
      <c r="F16" s="40">
        <f t="shared" si="2"/>
        <v>4274.5</v>
      </c>
      <c r="G16" s="40">
        <f t="shared" si="3"/>
        <v>4358.7035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329</v>
      </c>
      <c r="B17" s="37" t="s">
        <v>1110</v>
      </c>
      <c r="C17" s="115"/>
      <c r="D17" s="86">
        <v>5150.0</v>
      </c>
      <c r="E17" s="50">
        <f t="shared" si="1"/>
        <v>5550</v>
      </c>
      <c r="F17" s="40">
        <f t="shared" si="2"/>
        <v>5716.5</v>
      </c>
      <c r="G17" s="40">
        <f t="shared" si="3"/>
        <v>5829.1095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329</v>
      </c>
      <c r="B18" s="37" t="s">
        <v>709</v>
      </c>
      <c r="C18" s="117" t="s">
        <v>708</v>
      </c>
      <c r="D18" s="86">
        <v>7000.0</v>
      </c>
      <c r="E18" s="50">
        <f t="shared" si="1"/>
        <v>7400</v>
      </c>
      <c r="F18" s="40">
        <f t="shared" si="2"/>
        <v>7622</v>
      </c>
      <c r="G18" s="40">
        <f t="shared" si="3"/>
        <v>7772.146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282</v>
      </c>
      <c r="B19" s="58" t="s">
        <v>1111</v>
      </c>
      <c r="C19" s="115"/>
      <c r="D19" s="86">
        <v>3200.0</v>
      </c>
      <c r="E19" s="50">
        <f t="shared" si="1"/>
        <v>3600</v>
      </c>
      <c r="F19" s="40">
        <f t="shared" si="2"/>
        <v>3708</v>
      </c>
      <c r="G19" s="40">
        <f t="shared" si="3"/>
        <v>3781.044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282</v>
      </c>
      <c r="B20" s="37" t="s">
        <v>1112</v>
      </c>
      <c r="C20" s="115"/>
      <c r="D20" s="86">
        <v>3500.0</v>
      </c>
      <c r="E20" s="50">
        <f t="shared" si="1"/>
        <v>3900</v>
      </c>
      <c r="F20" s="40">
        <f t="shared" si="2"/>
        <v>4017</v>
      </c>
      <c r="G20" s="40">
        <f t="shared" si="3"/>
        <v>4096.131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174</v>
      </c>
      <c r="B21" s="37" t="s">
        <v>333</v>
      </c>
      <c r="C21" s="58"/>
      <c r="D21" s="86">
        <v>3950.0</v>
      </c>
      <c r="E21" s="50">
        <f t="shared" si="1"/>
        <v>4350</v>
      </c>
      <c r="F21" s="40">
        <f t="shared" si="2"/>
        <v>4480.5</v>
      </c>
      <c r="G21" s="40">
        <f t="shared" si="3"/>
        <v>4568.7615</v>
      </c>
      <c r="H21" s="75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104</v>
      </c>
      <c r="B22" s="37" t="s">
        <v>1113</v>
      </c>
      <c r="C22" s="115"/>
      <c r="D22" s="86">
        <v>3100.0</v>
      </c>
      <c r="E22" s="50">
        <f t="shared" si="1"/>
        <v>3500</v>
      </c>
      <c r="F22" s="40">
        <f t="shared" si="2"/>
        <v>3605</v>
      </c>
      <c r="G22" s="40">
        <f t="shared" si="3"/>
        <v>3676.015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63</v>
      </c>
      <c r="B23" s="37" t="s">
        <v>1114</v>
      </c>
      <c r="C23" s="115"/>
      <c r="D23" s="86">
        <v>3200.0</v>
      </c>
      <c r="E23" s="50">
        <f t="shared" si="1"/>
        <v>3600</v>
      </c>
      <c r="F23" s="40">
        <f t="shared" si="2"/>
        <v>3708</v>
      </c>
      <c r="G23" s="40">
        <f t="shared" si="3"/>
        <v>3781.044</v>
      </c>
      <c r="H23" s="57" t="s">
        <v>22</v>
      </c>
      <c r="I23" s="29"/>
      <c r="J23" s="3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63</v>
      </c>
      <c r="B24" s="37" t="s">
        <v>308</v>
      </c>
      <c r="C24" s="117" t="s">
        <v>309</v>
      </c>
      <c r="D24" s="86">
        <v>3350.0</v>
      </c>
      <c r="E24" s="50">
        <f t="shared" si="1"/>
        <v>3750</v>
      </c>
      <c r="F24" s="40">
        <f t="shared" si="2"/>
        <v>3862.5</v>
      </c>
      <c r="G24" s="40">
        <f t="shared" si="3"/>
        <v>3938.5875</v>
      </c>
      <c r="H24" s="57" t="s">
        <v>22</v>
      </c>
      <c r="I24" s="29"/>
      <c r="J24" s="30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63</v>
      </c>
      <c r="B25" s="37" t="s">
        <v>1079</v>
      </c>
      <c r="C25" s="117" t="s">
        <v>309</v>
      </c>
      <c r="D25" s="86">
        <v>3450.0</v>
      </c>
      <c r="E25" s="50">
        <f t="shared" si="1"/>
        <v>3850</v>
      </c>
      <c r="F25" s="40">
        <f t="shared" si="2"/>
        <v>3965.5</v>
      </c>
      <c r="G25" s="40">
        <f t="shared" si="3"/>
        <v>4043.6165</v>
      </c>
      <c r="H25" s="57" t="s">
        <v>22</v>
      </c>
      <c r="I25" s="29"/>
      <c r="J25" s="30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137</v>
      </c>
      <c r="B26" s="52" t="s">
        <v>1115</v>
      </c>
      <c r="C26" s="78"/>
      <c r="D26" s="53">
        <v>2450.0</v>
      </c>
      <c r="E26" s="50">
        <f t="shared" si="1"/>
        <v>2850</v>
      </c>
      <c r="F26" s="40">
        <f t="shared" si="2"/>
        <v>2935.5</v>
      </c>
      <c r="G26" s="50">
        <f t="shared" si="3"/>
        <v>2993.3265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65</v>
      </c>
      <c r="B27" s="37" t="s">
        <v>66</v>
      </c>
      <c r="C27" s="115"/>
      <c r="D27" s="86">
        <v>2600.0</v>
      </c>
      <c r="E27" s="50">
        <f t="shared" si="1"/>
        <v>3000</v>
      </c>
      <c r="F27" s="40">
        <f t="shared" si="2"/>
        <v>3090</v>
      </c>
      <c r="G27" s="40">
        <f t="shared" si="3"/>
        <v>3150.87</v>
      </c>
      <c r="H27" s="5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65</v>
      </c>
      <c r="B28" s="37" t="s">
        <v>1096</v>
      </c>
      <c r="C28" s="115"/>
      <c r="D28" s="86">
        <v>2700.0</v>
      </c>
      <c r="E28" s="50">
        <f t="shared" si="1"/>
        <v>3100</v>
      </c>
      <c r="F28" s="40">
        <f t="shared" si="2"/>
        <v>3193</v>
      </c>
      <c r="G28" s="40">
        <f t="shared" si="3"/>
        <v>3255.899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65</v>
      </c>
      <c r="B29" s="37" t="s">
        <v>1116</v>
      </c>
      <c r="C29" s="115"/>
      <c r="D29" s="86">
        <v>2800.0</v>
      </c>
      <c r="E29" s="50">
        <f t="shared" si="1"/>
        <v>3200</v>
      </c>
      <c r="F29" s="40">
        <f t="shared" si="2"/>
        <v>3296</v>
      </c>
      <c r="G29" s="40">
        <f t="shared" si="3"/>
        <v>3360.928</v>
      </c>
      <c r="H29" s="56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20</v>
      </c>
      <c r="B30" s="52" t="s">
        <v>21</v>
      </c>
      <c r="C30" s="78"/>
      <c r="D30" s="53">
        <v>1650.0</v>
      </c>
      <c r="E30" s="50">
        <f t="shared" si="1"/>
        <v>2050</v>
      </c>
      <c r="F30" s="40">
        <f t="shared" si="2"/>
        <v>2111.5</v>
      </c>
      <c r="G30" s="50">
        <f t="shared" si="3"/>
        <v>2153.0945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35</v>
      </c>
      <c r="B31" s="37" t="s">
        <v>1117</v>
      </c>
      <c r="C31" s="115"/>
      <c r="D31" s="86">
        <v>1600.0</v>
      </c>
      <c r="E31" s="50">
        <f t="shared" si="1"/>
        <v>2000</v>
      </c>
      <c r="F31" s="40">
        <f t="shared" si="2"/>
        <v>2060</v>
      </c>
      <c r="G31" s="40">
        <f t="shared" si="3"/>
        <v>2100.58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35</v>
      </c>
      <c r="B32" s="37" t="s">
        <v>399</v>
      </c>
      <c r="C32" s="115"/>
      <c r="D32" s="86">
        <v>1850.0</v>
      </c>
      <c r="E32" s="50">
        <f t="shared" si="1"/>
        <v>2250</v>
      </c>
      <c r="F32" s="40">
        <f t="shared" si="2"/>
        <v>2317.5</v>
      </c>
      <c r="G32" s="40">
        <f t="shared" si="3"/>
        <v>2363.1525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idden="1">
      <c r="A33" s="48" t="s">
        <v>144</v>
      </c>
      <c r="B33" s="48" t="s">
        <v>145</v>
      </c>
      <c r="C33" s="78"/>
      <c r="D33" s="49">
        <v>1500.0</v>
      </c>
      <c r="E33" s="50">
        <f t="shared" si="1"/>
        <v>1900</v>
      </c>
      <c r="F33" s="50">
        <f t="shared" si="2"/>
        <v>1957</v>
      </c>
      <c r="G33" s="50">
        <f t="shared" si="3"/>
        <v>1995.551</v>
      </c>
      <c r="H33" s="77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idden="1">
      <c r="A34" s="52" t="s">
        <v>107</v>
      </c>
      <c r="B34" s="52" t="s">
        <v>237</v>
      </c>
      <c r="C34" s="64"/>
      <c r="D34" s="53">
        <v>1600.0</v>
      </c>
      <c r="E34" s="50">
        <f t="shared" si="1"/>
        <v>2000</v>
      </c>
      <c r="F34" s="50">
        <f t="shared" si="2"/>
        <v>2060</v>
      </c>
      <c r="G34" s="50">
        <f t="shared" si="3"/>
        <v>2100.58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146</v>
      </c>
      <c r="B35" s="52" t="s">
        <v>688</v>
      </c>
      <c r="C35" s="64"/>
      <c r="D35" s="53">
        <v>1900.0</v>
      </c>
      <c r="E35" s="50">
        <f t="shared" si="1"/>
        <v>2300</v>
      </c>
      <c r="F35" s="50">
        <f t="shared" si="2"/>
        <v>2369</v>
      </c>
      <c r="G35" s="50">
        <f t="shared" si="3"/>
        <v>2415.667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115</v>
      </c>
      <c r="B36" s="52" t="s">
        <v>1118</v>
      </c>
      <c r="C36" s="64"/>
      <c r="D36" s="53">
        <v>1800.0</v>
      </c>
      <c r="E36" s="50">
        <f t="shared" si="1"/>
        <v>2200</v>
      </c>
      <c r="F36" s="50">
        <f t="shared" si="2"/>
        <v>2266</v>
      </c>
      <c r="G36" s="50">
        <f t="shared" si="3"/>
        <v>2310.638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8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8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9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99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B44" s="47"/>
      <c r="C44" s="43"/>
      <c r="D44" s="66"/>
      <c r="E44" s="44"/>
      <c r="F44" s="45"/>
      <c r="G44" s="45"/>
      <c r="H44" s="67"/>
    </row>
    <row r="45">
      <c r="A45" s="47"/>
      <c r="B45" s="47"/>
      <c r="C45" s="43"/>
      <c r="D45" s="66"/>
      <c r="E45" s="44"/>
      <c r="F45" s="45"/>
      <c r="G45" s="45"/>
      <c r="H45" s="67"/>
    </row>
    <row r="46">
      <c r="A46" s="47"/>
      <c r="B46" s="47"/>
      <c r="C46" s="43"/>
      <c r="D46" s="66"/>
      <c r="E46" s="44"/>
      <c r="F46" s="45"/>
      <c r="G46" s="45"/>
      <c r="H46" s="67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68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  <c r="E991" s="44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356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1119</v>
      </c>
      <c r="B5" s="5" t="s">
        <v>1120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1121</v>
      </c>
      <c r="F8" s="20" t="s">
        <v>12</v>
      </c>
      <c r="G8" s="21" t="s">
        <v>1122</v>
      </c>
      <c r="H8" s="20" t="s">
        <v>14</v>
      </c>
    </row>
    <row r="9">
      <c r="A9" s="89" t="s">
        <v>58</v>
      </c>
      <c r="B9" s="176" t="s">
        <v>1123</v>
      </c>
      <c r="C9" s="194"/>
      <c r="D9" s="118">
        <v>2750.0</v>
      </c>
      <c r="E9" s="178">
        <f t="shared" ref="E9:E10" si="1">D9+400</f>
        <v>3150</v>
      </c>
      <c r="F9" s="178">
        <f t="shared" ref="F9:F10" si="2">E9*3%+E9</f>
        <v>3244.5</v>
      </c>
      <c r="G9" s="178">
        <f t="shared" ref="G9:G10" si="3">E9*4*0.8%*107%+E9*1.5%*107%+E9</f>
        <v>3308.4135</v>
      </c>
      <c r="H9" s="60" t="s">
        <v>99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179" t="s">
        <v>45</v>
      </c>
      <c r="B10" s="179" t="s">
        <v>382</v>
      </c>
      <c r="C10" s="180"/>
      <c r="D10" s="181">
        <v>6050.0</v>
      </c>
      <c r="E10" s="182">
        <f t="shared" si="1"/>
        <v>6450</v>
      </c>
      <c r="F10" s="183">
        <f t="shared" si="2"/>
        <v>6643.5</v>
      </c>
      <c r="G10" s="183">
        <f t="shared" si="3"/>
        <v>6774.3705</v>
      </c>
      <c r="H10" s="106" t="s">
        <v>99</v>
      </c>
    </row>
    <row r="11">
      <c r="A11" s="47"/>
      <c r="B11" s="47"/>
      <c r="C11" s="43"/>
      <c r="D11" s="66"/>
      <c r="E11" s="44"/>
      <c r="F11" s="45"/>
      <c r="G11" s="45"/>
      <c r="H11" s="67"/>
    </row>
    <row r="12">
      <c r="C12" s="43"/>
      <c r="D12" s="54"/>
      <c r="E12" s="44"/>
      <c r="F12" s="45"/>
      <c r="G12" s="45"/>
      <c r="H12" s="46"/>
    </row>
    <row r="13">
      <c r="C13" s="43"/>
      <c r="D13" s="54"/>
      <c r="E13" s="44"/>
      <c r="F13" s="68"/>
      <c r="G13" s="45"/>
      <c r="H13" s="46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D57" s="54"/>
      <c r="E57" s="44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  <c r="E65" s="44"/>
    </row>
    <row r="66">
      <c r="D66" s="54"/>
      <c r="E66" s="44"/>
    </row>
    <row r="67">
      <c r="D67" s="54"/>
    </row>
    <row r="68">
      <c r="D68" s="54"/>
    </row>
    <row r="69">
      <c r="D69" s="54"/>
    </row>
    <row r="70">
      <c r="D70" s="54"/>
    </row>
    <row r="71">
      <c r="D71" s="54"/>
    </row>
    <row r="72">
      <c r="D72" s="54"/>
    </row>
    <row r="73">
      <c r="D73" s="54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956">
      <c r="E956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10.38"/>
    <col customWidth="1" min="4" max="4" width="8.25"/>
    <col customWidth="1" min="5" max="5" width="13.63"/>
    <col customWidth="1" min="6" max="6" width="13.5"/>
    <col customWidth="1" min="7" max="7" width="13.88"/>
    <col customWidth="1" min="8" max="8" width="7.88"/>
  </cols>
  <sheetData>
    <row r="1">
      <c r="A1" s="1" t="s">
        <v>356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1124</v>
      </c>
      <c r="B5" s="5" t="s">
        <v>1125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1126</v>
      </c>
      <c r="F8" s="20" t="s">
        <v>12</v>
      </c>
      <c r="G8" s="21" t="s">
        <v>1127</v>
      </c>
      <c r="H8" s="20" t="s">
        <v>14</v>
      </c>
    </row>
    <row r="9">
      <c r="A9" s="48" t="s">
        <v>122</v>
      </c>
      <c r="B9" s="52" t="s">
        <v>1128</v>
      </c>
      <c r="C9" s="78"/>
      <c r="D9" s="53">
        <v>1650.0</v>
      </c>
      <c r="E9" s="50">
        <f t="shared" ref="E9:E65" si="1">D9+400</f>
        <v>2050</v>
      </c>
      <c r="F9" s="50">
        <f t="shared" ref="F9:F65" si="2">E9*3%+E9</f>
        <v>2111.5</v>
      </c>
      <c r="G9" s="50">
        <f t="shared" ref="G9:G65" si="3">E9*4*0.8%*107%+E9*1.5%*107%+E9</f>
        <v>2153.0945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124</v>
      </c>
      <c r="B10" s="52" t="s">
        <v>152</v>
      </c>
      <c r="C10" s="36"/>
      <c r="D10" s="53">
        <v>1600.0</v>
      </c>
      <c r="E10" s="50">
        <f t="shared" si="1"/>
        <v>2000</v>
      </c>
      <c r="F10" s="50">
        <f t="shared" si="2"/>
        <v>2060</v>
      </c>
      <c r="G10" s="50">
        <f t="shared" si="3"/>
        <v>2100.58</v>
      </c>
      <c r="H10" s="56" t="s">
        <v>421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52" t="s">
        <v>124</v>
      </c>
      <c r="B11" s="52" t="s">
        <v>419</v>
      </c>
      <c r="C11" s="36"/>
      <c r="D11" s="53">
        <v>2000.0</v>
      </c>
      <c r="E11" s="50">
        <f t="shared" si="1"/>
        <v>2400</v>
      </c>
      <c r="F11" s="50">
        <f t="shared" si="2"/>
        <v>2472</v>
      </c>
      <c r="G11" s="50">
        <f t="shared" si="3"/>
        <v>2520.696</v>
      </c>
      <c r="H11" s="7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52" t="s">
        <v>1129</v>
      </c>
      <c r="C12" s="65"/>
      <c r="D12" s="53">
        <v>3550.0</v>
      </c>
      <c r="E12" s="50">
        <f t="shared" si="1"/>
        <v>3950</v>
      </c>
      <c r="F12" s="50">
        <f t="shared" si="2"/>
        <v>4068.5</v>
      </c>
      <c r="G12" s="50">
        <f t="shared" si="3"/>
        <v>4148.6455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52" t="s">
        <v>782</v>
      </c>
      <c r="C13" s="64" t="s">
        <v>328</v>
      </c>
      <c r="D13" s="53">
        <v>4900.0</v>
      </c>
      <c r="E13" s="50">
        <f t="shared" si="1"/>
        <v>5300</v>
      </c>
      <c r="F13" s="50">
        <f t="shared" si="2"/>
        <v>5459</v>
      </c>
      <c r="G13" s="50">
        <f t="shared" si="3"/>
        <v>5566.537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37" t="s">
        <v>1068</v>
      </c>
      <c r="C14" s="38"/>
      <c r="D14" s="86">
        <v>3700.0</v>
      </c>
      <c r="E14" s="50">
        <f t="shared" si="1"/>
        <v>4100</v>
      </c>
      <c r="F14" s="40">
        <f t="shared" si="2"/>
        <v>4223</v>
      </c>
      <c r="G14" s="50">
        <f t="shared" si="3"/>
        <v>4306.189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37" t="s">
        <v>784</v>
      </c>
      <c r="C15" s="117" t="s">
        <v>328</v>
      </c>
      <c r="D15" s="86">
        <v>5350.0</v>
      </c>
      <c r="E15" s="50">
        <f t="shared" si="1"/>
        <v>5750</v>
      </c>
      <c r="F15" s="40">
        <f t="shared" si="2"/>
        <v>5922.5</v>
      </c>
      <c r="G15" s="50">
        <f t="shared" si="3"/>
        <v>6039.1675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60</v>
      </c>
      <c r="B16" s="37" t="s">
        <v>61</v>
      </c>
      <c r="C16" s="38"/>
      <c r="D16" s="86">
        <v>2100.0</v>
      </c>
      <c r="E16" s="50">
        <f t="shared" si="1"/>
        <v>2500</v>
      </c>
      <c r="F16" s="50">
        <f t="shared" si="2"/>
        <v>2575</v>
      </c>
      <c r="G16" s="50">
        <f t="shared" si="3"/>
        <v>2625.725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52" t="s">
        <v>60</v>
      </c>
      <c r="B17" s="37" t="s">
        <v>1073</v>
      </c>
      <c r="C17" s="38"/>
      <c r="D17" s="86">
        <v>2200.0</v>
      </c>
      <c r="E17" s="50">
        <f t="shared" si="1"/>
        <v>2600</v>
      </c>
      <c r="F17" s="50">
        <f t="shared" si="2"/>
        <v>2678</v>
      </c>
      <c r="G17" s="50">
        <f t="shared" si="3"/>
        <v>2730.754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45</v>
      </c>
      <c r="B18" s="37" t="s">
        <v>1130</v>
      </c>
      <c r="C18" s="115"/>
      <c r="D18" s="86">
        <v>3050.0</v>
      </c>
      <c r="E18" s="50">
        <f t="shared" si="1"/>
        <v>3450</v>
      </c>
      <c r="F18" s="40">
        <f t="shared" si="2"/>
        <v>3553.5</v>
      </c>
      <c r="G18" s="40">
        <f t="shared" si="3"/>
        <v>3623.5005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45</v>
      </c>
      <c r="B19" s="37" t="s">
        <v>62</v>
      </c>
      <c r="C19" s="115"/>
      <c r="D19" s="86">
        <v>3300.0</v>
      </c>
      <c r="E19" s="50">
        <f t="shared" si="1"/>
        <v>3700</v>
      </c>
      <c r="F19" s="40">
        <f t="shared" si="2"/>
        <v>3811</v>
      </c>
      <c r="G19" s="40">
        <f t="shared" si="3"/>
        <v>3886.073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45</v>
      </c>
      <c r="B20" s="37" t="s">
        <v>326</v>
      </c>
      <c r="C20" s="115"/>
      <c r="D20" s="86">
        <v>3500.0</v>
      </c>
      <c r="E20" s="50">
        <f t="shared" si="1"/>
        <v>3900</v>
      </c>
      <c r="F20" s="40">
        <f t="shared" si="2"/>
        <v>4017</v>
      </c>
      <c r="G20" s="50">
        <f t="shared" si="3"/>
        <v>4096.131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45</v>
      </c>
      <c r="B21" s="37" t="s">
        <v>327</v>
      </c>
      <c r="C21" s="117" t="s">
        <v>328</v>
      </c>
      <c r="D21" s="86">
        <v>4700.0</v>
      </c>
      <c r="E21" s="50">
        <f t="shared" si="1"/>
        <v>5100</v>
      </c>
      <c r="F21" s="40">
        <f t="shared" si="2"/>
        <v>5253</v>
      </c>
      <c r="G21" s="40">
        <f t="shared" si="3"/>
        <v>5356.479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45</v>
      </c>
      <c r="B22" s="52" t="s">
        <v>385</v>
      </c>
      <c r="C22" s="104"/>
      <c r="D22" s="53">
        <v>4750.0</v>
      </c>
      <c r="E22" s="50">
        <f t="shared" si="1"/>
        <v>5150</v>
      </c>
      <c r="F22" s="50">
        <f t="shared" si="2"/>
        <v>5304.5</v>
      </c>
      <c r="G22" s="50">
        <f t="shared" si="3"/>
        <v>5408.9935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104</v>
      </c>
      <c r="B23" s="37" t="s">
        <v>1131</v>
      </c>
      <c r="C23" s="38"/>
      <c r="D23" s="86">
        <v>2700.0</v>
      </c>
      <c r="E23" s="50">
        <f t="shared" si="1"/>
        <v>3100</v>
      </c>
      <c r="F23" s="40">
        <f t="shared" si="2"/>
        <v>3193</v>
      </c>
      <c r="G23" s="40">
        <f t="shared" si="3"/>
        <v>3255.899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104</v>
      </c>
      <c r="B24" s="37" t="s">
        <v>1132</v>
      </c>
      <c r="C24" s="38"/>
      <c r="D24" s="86">
        <v>2700.0</v>
      </c>
      <c r="E24" s="50">
        <f t="shared" si="1"/>
        <v>3100</v>
      </c>
      <c r="F24" s="40">
        <f t="shared" si="2"/>
        <v>3193</v>
      </c>
      <c r="G24" s="40">
        <f t="shared" si="3"/>
        <v>3255.899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282</v>
      </c>
      <c r="B25" s="37" t="s">
        <v>428</v>
      </c>
      <c r="C25" s="38"/>
      <c r="D25" s="86">
        <v>2750.0</v>
      </c>
      <c r="E25" s="50">
        <f t="shared" si="1"/>
        <v>3150</v>
      </c>
      <c r="F25" s="40">
        <f t="shared" si="2"/>
        <v>3244.5</v>
      </c>
      <c r="G25" s="50">
        <f t="shared" si="3"/>
        <v>3308.4135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282</v>
      </c>
      <c r="B26" s="37" t="s">
        <v>1133</v>
      </c>
      <c r="C26" s="38"/>
      <c r="D26" s="86">
        <v>3000.0</v>
      </c>
      <c r="E26" s="50">
        <f t="shared" si="1"/>
        <v>3400</v>
      </c>
      <c r="F26" s="40">
        <f t="shared" si="2"/>
        <v>3502</v>
      </c>
      <c r="G26" s="50">
        <f t="shared" si="3"/>
        <v>3570.986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174</v>
      </c>
      <c r="B27" s="37" t="s">
        <v>175</v>
      </c>
      <c r="C27" s="38"/>
      <c r="D27" s="86">
        <v>3000.0</v>
      </c>
      <c r="E27" s="50">
        <f t="shared" si="1"/>
        <v>3400</v>
      </c>
      <c r="F27" s="40">
        <f t="shared" si="2"/>
        <v>3502</v>
      </c>
      <c r="G27" s="40">
        <f t="shared" si="3"/>
        <v>3570.986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174</v>
      </c>
      <c r="B28" s="37" t="s">
        <v>391</v>
      </c>
      <c r="C28" s="62"/>
      <c r="D28" s="86">
        <v>3200.0</v>
      </c>
      <c r="E28" s="50">
        <f t="shared" si="1"/>
        <v>3600</v>
      </c>
      <c r="F28" s="50">
        <f t="shared" si="2"/>
        <v>3708</v>
      </c>
      <c r="G28" s="50">
        <f t="shared" si="3"/>
        <v>3781.044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174</v>
      </c>
      <c r="B29" s="37" t="s">
        <v>1134</v>
      </c>
      <c r="C29" s="62"/>
      <c r="D29" s="86">
        <v>3450.0</v>
      </c>
      <c r="E29" s="50">
        <f t="shared" si="1"/>
        <v>3850</v>
      </c>
      <c r="F29" s="40">
        <f t="shared" si="2"/>
        <v>3965.5</v>
      </c>
      <c r="G29" s="40">
        <f t="shared" si="3"/>
        <v>4043.6165</v>
      </c>
      <c r="H29" s="60" t="s">
        <v>1135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174</v>
      </c>
      <c r="B30" s="37" t="s">
        <v>1136</v>
      </c>
      <c r="C30" s="38"/>
      <c r="D30" s="86">
        <v>4050.0</v>
      </c>
      <c r="E30" s="50">
        <f t="shared" si="1"/>
        <v>4450</v>
      </c>
      <c r="F30" s="50">
        <f t="shared" si="2"/>
        <v>4583.5</v>
      </c>
      <c r="G30" s="50">
        <f t="shared" si="3"/>
        <v>4673.7905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63</v>
      </c>
      <c r="B31" s="37" t="s">
        <v>64</v>
      </c>
      <c r="C31" s="38"/>
      <c r="D31" s="86">
        <v>2600.0</v>
      </c>
      <c r="E31" s="50">
        <f t="shared" si="1"/>
        <v>3000</v>
      </c>
      <c r="F31" s="40">
        <f t="shared" si="2"/>
        <v>3090</v>
      </c>
      <c r="G31" s="40">
        <f t="shared" si="3"/>
        <v>3150.87</v>
      </c>
      <c r="H31" s="51" t="s">
        <v>22</v>
      </c>
      <c r="I31" s="29"/>
      <c r="J31" s="29"/>
      <c r="K31" s="29"/>
      <c r="L31" s="29"/>
      <c r="M31" s="30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63</v>
      </c>
      <c r="B32" s="37" t="s">
        <v>394</v>
      </c>
      <c r="C32" s="38"/>
      <c r="D32" s="86">
        <v>2700.0</v>
      </c>
      <c r="E32" s="50">
        <f t="shared" si="1"/>
        <v>3100</v>
      </c>
      <c r="F32" s="40">
        <f t="shared" si="2"/>
        <v>3193</v>
      </c>
      <c r="G32" s="40">
        <f t="shared" si="3"/>
        <v>3255.899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63</v>
      </c>
      <c r="B33" s="37" t="s">
        <v>308</v>
      </c>
      <c r="C33" s="117" t="s">
        <v>309</v>
      </c>
      <c r="D33" s="86">
        <v>2550.0</v>
      </c>
      <c r="E33" s="50">
        <f t="shared" si="1"/>
        <v>2950</v>
      </c>
      <c r="F33" s="40">
        <f t="shared" si="2"/>
        <v>3038.5</v>
      </c>
      <c r="G33" s="40">
        <f t="shared" si="3"/>
        <v>3098.3555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63</v>
      </c>
      <c r="B34" s="37" t="s">
        <v>1079</v>
      </c>
      <c r="C34" s="117" t="s">
        <v>309</v>
      </c>
      <c r="D34" s="86">
        <v>2700.0</v>
      </c>
      <c r="E34" s="50">
        <f t="shared" si="1"/>
        <v>3100</v>
      </c>
      <c r="F34" s="40">
        <f t="shared" si="2"/>
        <v>3193</v>
      </c>
      <c r="G34" s="40">
        <f t="shared" si="3"/>
        <v>3255.899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329</v>
      </c>
      <c r="B35" s="37" t="s">
        <v>330</v>
      </c>
      <c r="C35" s="58"/>
      <c r="D35" s="114">
        <v>3150.0</v>
      </c>
      <c r="E35" s="50">
        <f t="shared" si="1"/>
        <v>3550</v>
      </c>
      <c r="F35" s="40">
        <f t="shared" si="2"/>
        <v>3656.5</v>
      </c>
      <c r="G35" s="50">
        <f t="shared" si="3"/>
        <v>3728.5295</v>
      </c>
      <c r="H35" s="63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137</v>
      </c>
      <c r="B36" s="37" t="s">
        <v>1137</v>
      </c>
      <c r="C36" s="115"/>
      <c r="D36" s="114">
        <v>2100.0</v>
      </c>
      <c r="E36" s="50">
        <f t="shared" si="1"/>
        <v>2500</v>
      </c>
      <c r="F36" s="40">
        <f t="shared" si="2"/>
        <v>2575</v>
      </c>
      <c r="G36" s="50">
        <f t="shared" si="3"/>
        <v>2625.725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137</v>
      </c>
      <c r="B37" s="37" t="s">
        <v>1138</v>
      </c>
      <c r="C37" s="115"/>
      <c r="D37" s="114">
        <v>2150.0</v>
      </c>
      <c r="E37" s="50">
        <f t="shared" si="1"/>
        <v>2550</v>
      </c>
      <c r="F37" s="40">
        <f t="shared" si="2"/>
        <v>2626.5</v>
      </c>
      <c r="G37" s="40">
        <f t="shared" si="3"/>
        <v>2678.2395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65</v>
      </c>
      <c r="B38" s="52" t="s">
        <v>310</v>
      </c>
      <c r="C38" s="65"/>
      <c r="D38" s="53">
        <v>1900.0</v>
      </c>
      <c r="E38" s="50">
        <f t="shared" si="1"/>
        <v>2300</v>
      </c>
      <c r="F38" s="50">
        <f t="shared" si="2"/>
        <v>2369</v>
      </c>
      <c r="G38" s="50">
        <f t="shared" si="3"/>
        <v>2415.667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65</v>
      </c>
      <c r="B39" s="52" t="s">
        <v>1096</v>
      </c>
      <c r="C39" s="65"/>
      <c r="D39" s="53">
        <v>2200.0</v>
      </c>
      <c r="E39" s="50">
        <f t="shared" si="1"/>
        <v>2600</v>
      </c>
      <c r="F39" s="50">
        <f t="shared" si="2"/>
        <v>2678</v>
      </c>
      <c r="G39" s="50">
        <f t="shared" si="3"/>
        <v>2730.754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65</v>
      </c>
      <c r="B40" s="52" t="s">
        <v>1139</v>
      </c>
      <c r="C40" s="64" t="s">
        <v>328</v>
      </c>
      <c r="D40" s="53">
        <v>2300.0</v>
      </c>
      <c r="E40" s="50">
        <f t="shared" si="1"/>
        <v>2700</v>
      </c>
      <c r="F40" s="50">
        <f t="shared" si="2"/>
        <v>2781</v>
      </c>
      <c r="G40" s="50">
        <f t="shared" si="3"/>
        <v>2835.783</v>
      </c>
      <c r="H40" s="56" t="s">
        <v>421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65</v>
      </c>
      <c r="B41" s="52" t="s">
        <v>1140</v>
      </c>
      <c r="C41" s="64" t="s">
        <v>328</v>
      </c>
      <c r="D41" s="53">
        <v>2850.0</v>
      </c>
      <c r="E41" s="50">
        <f t="shared" si="1"/>
        <v>3250</v>
      </c>
      <c r="F41" s="50">
        <f t="shared" si="2"/>
        <v>3347.5</v>
      </c>
      <c r="G41" s="50">
        <f t="shared" si="3"/>
        <v>3413.4425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20</v>
      </c>
      <c r="B42" s="48" t="s">
        <v>401</v>
      </c>
      <c r="C42" s="78"/>
      <c r="D42" s="113">
        <v>1900.0</v>
      </c>
      <c r="E42" s="50">
        <f t="shared" si="1"/>
        <v>2300</v>
      </c>
      <c r="F42" s="50">
        <f t="shared" si="2"/>
        <v>2369</v>
      </c>
      <c r="G42" s="50">
        <f t="shared" si="3"/>
        <v>2415.667</v>
      </c>
      <c r="H42" s="57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20</v>
      </c>
      <c r="B43" s="48" t="s">
        <v>402</v>
      </c>
      <c r="C43" s="78"/>
      <c r="D43" s="53">
        <v>1750.0</v>
      </c>
      <c r="E43" s="50">
        <f t="shared" si="1"/>
        <v>2150</v>
      </c>
      <c r="F43" s="50">
        <f t="shared" si="2"/>
        <v>2214.5</v>
      </c>
      <c r="G43" s="50">
        <f t="shared" si="3"/>
        <v>2258.1235</v>
      </c>
      <c r="H43" s="57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8" t="s">
        <v>35</v>
      </c>
      <c r="B44" s="52" t="s">
        <v>1084</v>
      </c>
      <c r="C44" s="65"/>
      <c r="D44" s="53">
        <v>1900.0</v>
      </c>
      <c r="E44" s="50">
        <f t="shared" si="1"/>
        <v>2300</v>
      </c>
      <c r="F44" s="50">
        <f t="shared" si="2"/>
        <v>2369</v>
      </c>
      <c r="G44" s="50">
        <f t="shared" si="3"/>
        <v>2415.667</v>
      </c>
      <c r="H44" s="57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8" t="s">
        <v>35</v>
      </c>
      <c r="B45" s="52" t="s">
        <v>791</v>
      </c>
      <c r="C45" s="65"/>
      <c r="D45" s="53">
        <v>1750.0</v>
      </c>
      <c r="E45" s="50">
        <f t="shared" si="1"/>
        <v>2150</v>
      </c>
      <c r="F45" s="50">
        <f t="shared" si="2"/>
        <v>2214.5</v>
      </c>
      <c r="G45" s="50">
        <f t="shared" si="3"/>
        <v>2258.1235</v>
      </c>
      <c r="H45" s="57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8" t="s">
        <v>67</v>
      </c>
      <c r="B46" s="37" t="s">
        <v>68</v>
      </c>
      <c r="C46" s="62"/>
      <c r="D46" s="86">
        <v>1400.0</v>
      </c>
      <c r="E46" s="50">
        <f t="shared" si="1"/>
        <v>1800</v>
      </c>
      <c r="F46" s="50">
        <f t="shared" si="2"/>
        <v>1854</v>
      </c>
      <c r="G46" s="50">
        <f t="shared" si="3"/>
        <v>1890.522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8" t="s">
        <v>67</v>
      </c>
      <c r="B47" s="37" t="s">
        <v>179</v>
      </c>
      <c r="C47" s="62"/>
      <c r="D47" s="86">
        <v>1550.0</v>
      </c>
      <c r="E47" s="50">
        <f t="shared" si="1"/>
        <v>1950</v>
      </c>
      <c r="F47" s="50">
        <f t="shared" si="2"/>
        <v>2008.5</v>
      </c>
      <c r="G47" s="50">
        <f t="shared" si="3"/>
        <v>2048.0655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67</v>
      </c>
      <c r="B48" s="37" t="s">
        <v>1141</v>
      </c>
      <c r="C48" s="62"/>
      <c r="D48" s="86">
        <v>1750.0</v>
      </c>
      <c r="E48" s="50">
        <f t="shared" si="1"/>
        <v>2150</v>
      </c>
      <c r="F48" s="50">
        <f t="shared" si="2"/>
        <v>2214.5</v>
      </c>
      <c r="G48" s="50">
        <f t="shared" si="3"/>
        <v>2258.1235</v>
      </c>
      <c r="H48" s="51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474</v>
      </c>
      <c r="B49" s="37" t="s">
        <v>713</v>
      </c>
      <c r="C49" s="62"/>
      <c r="D49" s="86">
        <v>1500.0</v>
      </c>
      <c r="E49" s="50">
        <f t="shared" si="1"/>
        <v>1900</v>
      </c>
      <c r="F49" s="40">
        <f t="shared" si="2"/>
        <v>1957</v>
      </c>
      <c r="G49" s="40">
        <f t="shared" si="3"/>
        <v>1995.551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52" t="s">
        <v>69</v>
      </c>
      <c r="B50" s="37" t="s">
        <v>1086</v>
      </c>
      <c r="C50" s="62"/>
      <c r="D50" s="86">
        <v>1750.0</v>
      </c>
      <c r="E50" s="50">
        <f t="shared" si="1"/>
        <v>2150</v>
      </c>
      <c r="F50" s="40">
        <f t="shared" si="2"/>
        <v>2214.5</v>
      </c>
      <c r="G50" s="40">
        <f t="shared" si="3"/>
        <v>2258.1235</v>
      </c>
      <c r="H50" s="51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52" t="s">
        <v>135</v>
      </c>
      <c r="B51" s="37" t="s">
        <v>136</v>
      </c>
      <c r="C51" s="62"/>
      <c r="D51" s="86">
        <v>2350.0</v>
      </c>
      <c r="E51" s="50">
        <f t="shared" si="1"/>
        <v>2750</v>
      </c>
      <c r="F51" s="40">
        <f t="shared" si="2"/>
        <v>2832.5</v>
      </c>
      <c r="G51" s="40">
        <f t="shared" si="3"/>
        <v>2888.2975</v>
      </c>
      <c r="H51" s="60" t="s">
        <v>31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339</v>
      </c>
      <c r="B52" s="37" t="s">
        <v>340</v>
      </c>
      <c r="C52" s="62"/>
      <c r="D52" s="86">
        <v>1800.0</v>
      </c>
      <c r="E52" s="50">
        <f t="shared" si="1"/>
        <v>2200</v>
      </c>
      <c r="F52" s="40">
        <f t="shared" si="2"/>
        <v>2266</v>
      </c>
      <c r="G52" s="40">
        <f t="shared" si="3"/>
        <v>2310.638</v>
      </c>
      <c r="H52" s="51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52" t="s">
        <v>339</v>
      </c>
      <c r="B53" s="37" t="s">
        <v>405</v>
      </c>
      <c r="C53" s="38"/>
      <c r="D53" s="86">
        <v>1900.0</v>
      </c>
      <c r="E53" s="50">
        <f t="shared" si="1"/>
        <v>2300</v>
      </c>
      <c r="F53" s="40">
        <f t="shared" si="2"/>
        <v>2369</v>
      </c>
      <c r="G53" s="40">
        <f t="shared" si="3"/>
        <v>2415.667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52" t="s">
        <v>311</v>
      </c>
      <c r="B54" s="37" t="s">
        <v>312</v>
      </c>
      <c r="C54" s="38"/>
      <c r="D54" s="86">
        <v>2800.0</v>
      </c>
      <c r="E54" s="50">
        <f t="shared" si="1"/>
        <v>3200</v>
      </c>
      <c r="F54" s="40">
        <f t="shared" si="2"/>
        <v>3296</v>
      </c>
      <c r="G54" s="40">
        <f t="shared" si="3"/>
        <v>3360.928</v>
      </c>
      <c r="H54" s="51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52" t="s">
        <v>406</v>
      </c>
      <c r="B55" s="37" t="s">
        <v>1087</v>
      </c>
      <c r="C55" s="38"/>
      <c r="D55" s="86">
        <v>1350.0</v>
      </c>
      <c r="E55" s="50">
        <f t="shared" si="1"/>
        <v>1750</v>
      </c>
      <c r="F55" s="40">
        <f t="shared" si="2"/>
        <v>1802.5</v>
      </c>
      <c r="G55" s="40">
        <f t="shared" si="3"/>
        <v>1838.0075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52" t="s">
        <v>25</v>
      </c>
      <c r="B56" s="37" t="s">
        <v>731</v>
      </c>
      <c r="C56" s="38"/>
      <c r="D56" s="86">
        <v>1550.0</v>
      </c>
      <c r="E56" s="50">
        <f t="shared" si="1"/>
        <v>1950</v>
      </c>
      <c r="F56" s="40">
        <f t="shared" si="2"/>
        <v>2008.5</v>
      </c>
      <c r="G56" s="40">
        <f t="shared" si="3"/>
        <v>2048.0655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52" t="s">
        <v>25</v>
      </c>
      <c r="B57" s="37" t="s">
        <v>26</v>
      </c>
      <c r="C57" s="38"/>
      <c r="D57" s="86">
        <v>1650.0</v>
      </c>
      <c r="E57" s="50">
        <f t="shared" si="1"/>
        <v>2050</v>
      </c>
      <c r="F57" s="40">
        <f t="shared" si="2"/>
        <v>2111.5</v>
      </c>
      <c r="G57" s="40">
        <f t="shared" si="3"/>
        <v>2153.0945</v>
      </c>
      <c r="H57" s="60" t="s">
        <v>31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52" t="s">
        <v>25</v>
      </c>
      <c r="B58" s="37" t="s">
        <v>368</v>
      </c>
      <c r="C58" s="38"/>
      <c r="D58" s="86">
        <v>1500.0</v>
      </c>
      <c r="E58" s="50">
        <f t="shared" si="1"/>
        <v>1900</v>
      </c>
      <c r="F58" s="40">
        <f t="shared" si="2"/>
        <v>1957</v>
      </c>
      <c r="G58" s="40">
        <f t="shared" si="3"/>
        <v>1995.551</v>
      </c>
      <c r="H58" s="51" t="s">
        <v>31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52" t="s">
        <v>144</v>
      </c>
      <c r="B59" s="37" t="s">
        <v>674</v>
      </c>
      <c r="C59" s="62"/>
      <c r="D59" s="86">
        <v>1650.0</v>
      </c>
      <c r="E59" s="50">
        <f t="shared" si="1"/>
        <v>2050</v>
      </c>
      <c r="F59" s="40">
        <f t="shared" si="2"/>
        <v>2111.5</v>
      </c>
      <c r="G59" s="40">
        <f t="shared" si="3"/>
        <v>2153.0945</v>
      </c>
      <c r="H59" s="51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52" t="s">
        <v>144</v>
      </c>
      <c r="B60" s="37" t="s">
        <v>181</v>
      </c>
      <c r="C60" s="62"/>
      <c r="D60" s="86">
        <v>1750.0</v>
      </c>
      <c r="E60" s="50">
        <f t="shared" si="1"/>
        <v>2150</v>
      </c>
      <c r="F60" s="40">
        <f t="shared" si="2"/>
        <v>2214.5</v>
      </c>
      <c r="G60" s="40">
        <f t="shared" si="3"/>
        <v>2258.1235</v>
      </c>
      <c r="H60" s="51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52" t="s">
        <v>144</v>
      </c>
      <c r="B61" s="37" t="s">
        <v>411</v>
      </c>
      <c r="C61" s="62"/>
      <c r="D61" s="86">
        <v>1850.0</v>
      </c>
      <c r="E61" s="50">
        <f t="shared" si="1"/>
        <v>2250</v>
      </c>
      <c r="F61" s="40">
        <f t="shared" si="2"/>
        <v>2317.5</v>
      </c>
      <c r="G61" s="40">
        <f t="shared" si="3"/>
        <v>2363.1525</v>
      </c>
      <c r="H61" s="51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idden="1">
      <c r="A62" s="52" t="s">
        <v>115</v>
      </c>
      <c r="B62" s="37" t="s">
        <v>732</v>
      </c>
      <c r="C62" s="38"/>
      <c r="D62" s="86">
        <v>1650.0</v>
      </c>
      <c r="E62" s="50">
        <f t="shared" si="1"/>
        <v>2050</v>
      </c>
      <c r="F62" s="40">
        <f t="shared" si="2"/>
        <v>2111.5</v>
      </c>
      <c r="G62" s="40">
        <f t="shared" si="3"/>
        <v>2153.0945</v>
      </c>
      <c r="H62" s="51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52" t="s">
        <v>146</v>
      </c>
      <c r="B63" s="37" t="s">
        <v>688</v>
      </c>
      <c r="C63" s="38"/>
      <c r="D63" s="86">
        <v>1450.0</v>
      </c>
      <c r="E63" s="50">
        <f t="shared" si="1"/>
        <v>1850</v>
      </c>
      <c r="F63" s="40">
        <f t="shared" si="2"/>
        <v>1905.5</v>
      </c>
      <c r="G63" s="40">
        <f t="shared" si="3"/>
        <v>1943.0365</v>
      </c>
      <c r="H63" s="60" t="s">
        <v>31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52" t="s">
        <v>146</v>
      </c>
      <c r="B64" s="37" t="s">
        <v>688</v>
      </c>
      <c r="C64" s="38"/>
      <c r="D64" s="86">
        <v>1700.0</v>
      </c>
      <c r="E64" s="50">
        <f t="shared" si="1"/>
        <v>2100</v>
      </c>
      <c r="F64" s="40">
        <f t="shared" si="2"/>
        <v>2163</v>
      </c>
      <c r="G64" s="40">
        <f t="shared" si="3"/>
        <v>2205.609</v>
      </c>
      <c r="H64" s="51" t="s">
        <v>22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idden="1">
      <c r="A65" s="52" t="s">
        <v>107</v>
      </c>
      <c r="B65" s="37" t="s">
        <v>237</v>
      </c>
      <c r="C65" s="38"/>
      <c r="D65" s="86">
        <v>1350.0</v>
      </c>
      <c r="E65" s="50">
        <f t="shared" si="1"/>
        <v>1750</v>
      </c>
      <c r="F65" s="40">
        <f t="shared" si="2"/>
        <v>1802.5</v>
      </c>
      <c r="G65" s="40">
        <f t="shared" si="3"/>
        <v>1838.0075</v>
      </c>
      <c r="H65" s="51" t="s">
        <v>22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C66" s="43"/>
      <c r="D66" s="154"/>
      <c r="E66" s="44"/>
      <c r="F66" s="45"/>
      <c r="G66" s="45"/>
      <c r="H66" s="46"/>
    </row>
    <row r="67">
      <c r="C67" s="43"/>
      <c r="D67" s="154"/>
      <c r="E67" s="44"/>
      <c r="F67" s="45"/>
      <c r="G67" s="45"/>
      <c r="H67" s="46"/>
    </row>
    <row r="68">
      <c r="C68" s="43"/>
      <c r="D68" s="154"/>
      <c r="E68" s="44"/>
      <c r="F68" s="45"/>
      <c r="G68" s="45"/>
      <c r="H68" s="46"/>
    </row>
    <row r="69">
      <c r="C69" s="43"/>
      <c r="D69" s="154"/>
      <c r="E69" s="44"/>
      <c r="F69" s="45"/>
      <c r="G69" s="45"/>
      <c r="H69" s="46"/>
    </row>
    <row r="70">
      <c r="C70" s="43"/>
      <c r="D70" s="154"/>
      <c r="E70" s="44"/>
      <c r="F70" s="45"/>
      <c r="G70" s="45"/>
      <c r="H70" s="46"/>
    </row>
    <row r="71">
      <c r="C71" s="43"/>
      <c r="D71" s="154"/>
      <c r="E71" s="44"/>
      <c r="F71" s="45"/>
      <c r="G71" s="45"/>
      <c r="H71" s="46"/>
    </row>
    <row r="72">
      <c r="C72" s="43"/>
      <c r="D72" s="154"/>
      <c r="E72" s="44"/>
      <c r="F72" s="45"/>
      <c r="G72" s="45"/>
      <c r="H72" s="46"/>
    </row>
    <row r="73">
      <c r="C73" s="43"/>
      <c r="D73" s="154"/>
      <c r="E73" s="44"/>
      <c r="F73" s="45"/>
      <c r="G73" s="45"/>
      <c r="H73" s="46"/>
    </row>
    <row r="74">
      <c r="C74" s="43"/>
      <c r="D74" s="154"/>
      <c r="E74" s="44"/>
      <c r="F74" s="45"/>
      <c r="G74" s="45"/>
      <c r="H74" s="46"/>
    </row>
    <row r="75">
      <c r="C75" s="43"/>
      <c r="D75" s="154"/>
      <c r="E75" s="44"/>
      <c r="F75" s="45"/>
      <c r="G75" s="45"/>
      <c r="H75" s="46"/>
    </row>
    <row r="76">
      <c r="C76" s="43"/>
      <c r="D76" s="154"/>
      <c r="E76" s="44"/>
      <c r="F76" s="45"/>
      <c r="G76" s="45"/>
      <c r="H76" s="46"/>
    </row>
    <row r="77">
      <c r="C77" s="43"/>
      <c r="D77" s="154"/>
      <c r="E77" s="44"/>
      <c r="F77" s="45"/>
      <c r="G77" s="45"/>
      <c r="H77" s="46"/>
    </row>
    <row r="78">
      <c r="C78" s="43"/>
      <c r="D78" s="154"/>
      <c r="E78" s="44"/>
      <c r="F78" s="45"/>
      <c r="G78" s="45"/>
      <c r="H78" s="46"/>
    </row>
    <row r="79">
      <c r="C79" s="43"/>
      <c r="D79" s="154"/>
      <c r="E79" s="44"/>
      <c r="F79" s="45"/>
      <c r="G79" s="45"/>
      <c r="H79" s="46"/>
    </row>
    <row r="80">
      <c r="C80" s="43"/>
      <c r="D80" s="154"/>
      <c r="E80" s="44"/>
      <c r="F80" s="45"/>
      <c r="G80" s="45"/>
      <c r="H80" s="46"/>
    </row>
    <row r="81">
      <c r="C81" s="43"/>
      <c r="D81" s="154"/>
      <c r="E81" s="44"/>
      <c r="F81" s="45"/>
      <c r="G81" s="45"/>
      <c r="H81" s="46"/>
    </row>
    <row r="82">
      <c r="C82" s="43"/>
      <c r="D82" s="154"/>
      <c r="E82" s="44"/>
      <c r="F82" s="45"/>
      <c r="G82" s="45"/>
      <c r="H82" s="46"/>
    </row>
    <row r="83">
      <c r="C83" s="43"/>
      <c r="D83" s="154"/>
      <c r="E83" s="44"/>
      <c r="F83" s="45"/>
      <c r="G83" s="45"/>
      <c r="H83" s="46"/>
    </row>
    <row r="84">
      <c r="C84" s="43"/>
      <c r="D84" s="154"/>
      <c r="E84" s="44"/>
      <c r="F84" s="45"/>
      <c r="G84" s="45"/>
      <c r="H84" s="46"/>
    </row>
    <row r="85">
      <c r="C85" s="43"/>
      <c r="D85" s="154"/>
      <c r="E85" s="44"/>
      <c r="F85" s="45"/>
      <c r="G85" s="45"/>
      <c r="H85" s="46"/>
    </row>
    <row r="86">
      <c r="C86" s="43"/>
      <c r="D86" s="154"/>
      <c r="E86" s="44"/>
      <c r="F86" s="45"/>
      <c r="G86" s="45"/>
      <c r="H86" s="46"/>
    </row>
    <row r="87">
      <c r="C87" s="43"/>
      <c r="D87" s="154"/>
      <c r="E87" s="44"/>
      <c r="F87" s="45"/>
      <c r="G87" s="45"/>
      <c r="H87" s="46"/>
    </row>
    <row r="88">
      <c r="C88" s="43"/>
      <c r="D88" s="154"/>
      <c r="E88" s="44"/>
      <c r="F88" s="45"/>
      <c r="G88" s="45"/>
      <c r="H88" s="46"/>
    </row>
    <row r="89">
      <c r="C89" s="43"/>
      <c r="D89" s="154"/>
      <c r="E89" s="44"/>
      <c r="F89" s="45"/>
      <c r="G89" s="45"/>
      <c r="H89" s="46"/>
    </row>
    <row r="90">
      <c r="C90" s="43"/>
      <c r="D90" s="154"/>
      <c r="E90" s="44"/>
      <c r="F90" s="45"/>
      <c r="G90" s="45"/>
      <c r="H90" s="46"/>
    </row>
    <row r="91">
      <c r="C91" s="43"/>
      <c r="D91" s="154"/>
      <c r="E91" s="44"/>
      <c r="F91" s="45"/>
      <c r="G91" s="45"/>
      <c r="H91" s="46"/>
    </row>
    <row r="92">
      <c r="C92" s="43"/>
      <c r="D92" s="154"/>
      <c r="E92" s="44"/>
      <c r="F92" s="45"/>
      <c r="G92" s="45"/>
      <c r="H92" s="46"/>
    </row>
    <row r="93">
      <c r="C93" s="43"/>
      <c r="D93" s="154"/>
      <c r="E93" s="44"/>
    </row>
    <row r="94">
      <c r="C94" s="43"/>
      <c r="D94" s="154"/>
      <c r="E94" s="44"/>
    </row>
    <row r="95">
      <c r="C95" s="43"/>
      <c r="D95" s="154"/>
      <c r="E95" s="44"/>
    </row>
    <row r="96">
      <c r="C96" s="43"/>
      <c r="D96" s="154"/>
      <c r="E96" s="44"/>
    </row>
    <row r="97">
      <c r="C97" s="43"/>
      <c r="D97" s="154"/>
      <c r="E97" s="44"/>
    </row>
    <row r="98">
      <c r="C98" s="43"/>
      <c r="D98" s="154"/>
      <c r="E98" s="44"/>
    </row>
    <row r="99">
      <c r="C99" s="43"/>
      <c r="D99" s="154"/>
      <c r="E99" s="44"/>
    </row>
    <row r="100">
      <c r="C100" s="43"/>
      <c r="D100" s="154"/>
      <c r="E100" s="44"/>
    </row>
    <row r="101">
      <c r="C101" s="43"/>
      <c r="D101" s="154"/>
      <c r="E101" s="44"/>
    </row>
    <row r="102">
      <c r="C102" s="43"/>
      <c r="D102" s="154"/>
      <c r="E102" s="44"/>
    </row>
    <row r="103">
      <c r="C103" s="43"/>
      <c r="D103" s="154"/>
    </row>
    <row r="104">
      <c r="C104" s="43"/>
      <c r="D104" s="154"/>
    </row>
    <row r="105">
      <c r="C105" s="43"/>
      <c r="D105" s="154"/>
    </row>
    <row r="106">
      <c r="C106" s="43"/>
      <c r="D106" s="154"/>
    </row>
    <row r="107">
      <c r="C107" s="43"/>
      <c r="D107" s="154"/>
    </row>
    <row r="108">
      <c r="C108" s="43"/>
      <c r="D108" s="154"/>
    </row>
    <row r="109">
      <c r="C109" s="43"/>
      <c r="D109" s="154"/>
    </row>
    <row r="110">
      <c r="C110" s="43"/>
      <c r="D110" s="43"/>
    </row>
    <row r="111">
      <c r="C111" s="43"/>
      <c r="D111" s="43"/>
    </row>
    <row r="112">
      <c r="C112" s="43"/>
      <c r="D112" s="43"/>
    </row>
    <row r="113">
      <c r="C113" s="43"/>
      <c r="D113" s="43"/>
    </row>
    <row r="114">
      <c r="C114" s="43"/>
      <c r="D114" s="43"/>
    </row>
    <row r="115">
      <c r="C115" s="43"/>
      <c r="D115" s="43"/>
    </row>
    <row r="116">
      <c r="C116" s="43"/>
      <c r="D116" s="43"/>
    </row>
    <row r="117">
      <c r="C117" s="43"/>
      <c r="D117" s="43"/>
    </row>
    <row r="118">
      <c r="C118" s="43"/>
      <c r="D118" s="43"/>
    </row>
    <row r="119">
      <c r="C119" s="43"/>
      <c r="D119" s="43"/>
    </row>
    <row r="120">
      <c r="C120" s="43"/>
      <c r="D120" s="43"/>
    </row>
    <row r="121">
      <c r="C121" s="43"/>
      <c r="D121" s="43"/>
    </row>
    <row r="122">
      <c r="C122" s="43"/>
      <c r="D122" s="43"/>
    </row>
    <row r="123">
      <c r="C123" s="43"/>
      <c r="D123" s="43"/>
    </row>
    <row r="124">
      <c r="C124" s="43"/>
      <c r="D124" s="43"/>
    </row>
    <row r="125">
      <c r="C125" s="43"/>
      <c r="D125" s="43"/>
    </row>
    <row r="126">
      <c r="C126" s="43"/>
      <c r="D126" s="43"/>
    </row>
    <row r="127">
      <c r="C127" s="43"/>
      <c r="D127" s="43"/>
    </row>
    <row r="128">
      <c r="C128" s="43"/>
      <c r="D128" s="43"/>
    </row>
    <row r="129">
      <c r="C129" s="43"/>
      <c r="D129" s="43"/>
    </row>
    <row r="130">
      <c r="C130" s="43"/>
      <c r="D130" s="43"/>
    </row>
    <row r="131">
      <c r="C131" s="43"/>
      <c r="D131" s="43"/>
    </row>
    <row r="132">
      <c r="C132" s="43"/>
      <c r="D132" s="43"/>
    </row>
    <row r="133">
      <c r="C133" s="43"/>
      <c r="D133" s="43"/>
    </row>
    <row r="134">
      <c r="C134" s="43"/>
      <c r="D134" s="43"/>
    </row>
    <row r="135">
      <c r="C135" s="43"/>
      <c r="D135" s="43"/>
    </row>
    <row r="136">
      <c r="C136" s="43"/>
      <c r="D136" s="43"/>
    </row>
    <row r="137">
      <c r="C137" s="43"/>
      <c r="D137" s="43"/>
    </row>
    <row r="138">
      <c r="C138" s="43"/>
      <c r="D138" s="43"/>
    </row>
    <row r="139">
      <c r="C139" s="43"/>
      <c r="D139" s="43"/>
    </row>
    <row r="140">
      <c r="C140" s="43"/>
      <c r="D140" s="43"/>
    </row>
    <row r="141">
      <c r="C141" s="43"/>
      <c r="D141" s="43"/>
    </row>
    <row r="142">
      <c r="C142" s="43"/>
      <c r="D142" s="43"/>
    </row>
    <row r="143">
      <c r="C143" s="43"/>
      <c r="D143" s="43"/>
    </row>
    <row r="144">
      <c r="C144" s="43"/>
      <c r="D144" s="43"/>
    </row>
    <row r="145">
      <c r="C145" s="43"/>
      <c r="D145" s="43"/>
    </row>
    <row r="146">
      <c r="C146" s="43"/>
      <c r="D146" s="43"/>
    </row>
    <row r="147">
      <c r="C147" s="43"/>
      <c r="D147" s="43"/>
    </row>
    <row r="148">
      <c r="C148" s="43"/>
      <c r="D148" s="43"/>
    </row>
    <row r="149">
      <c r="C149" s="43"/>
      <c r="D149" s="43"/>
    </row>
    <row r="150">
      <c r="C150" s="43"/>
      <c r="D150" s="43"/>
    </row>
    <row r="151">
      <c r="C151" s="43"/>
      <c r="D151" s="43"/>
    </row>
    <row r="152">
      <c r="C152" s="43"/>
      <c r="D152" s="43"/>
    </row>
    <row r="153">
      <c r="C153" s="43"/>
      <c r="D153" s="43"/>
    </row>
    <row r="154">
      <c r="C154" s="43"/>
      <c r="D154" s="43"/>
    </row>
    <row r="155">
      <c r="C155" s="43"/>
      <c r="D155" s="43"/>
    </row>
    <row r="156">
      <c r="C156" s="43"/>
      <c r="D156" s="43"/>
    </row>
    <row r="157">
      <c r="C157" s="43"/>
      <c r="D157" s="43"/>
    </row>
    <row r="158">
      <c r="C158" s="43"/>
      <c r="D158" s="43"/>
    </row>
    <row r="159">
      <c r="C159" s="43"/>
      <c r="D159" s="43"/>
    </row>
    <row r="160">
      <c r="C160" s="43"/>
      <c r="D160" s="43"/>
    </row>
    <row r="161">
      <c r="C161" s="43"/>
      <c r="D161" s="43"/>
    </row>
    <row r="162">
      <c r="C162" s="43"/>
      <c r="D162" s="43"/>
    </row>
    <row r="163">
      <c r="C163" s="43"/>
      <c r="D163" s="43"/>
    </row>
    <row r="164">
      <c r="C164" s="43"/>
      <c r="D164" s="43"/>
    </row>
    <row r="165">
      <c r="C165" s="43"/>
      <c r="D165" s="43"/>
    </row>
    <row r="166">
      <c r="C166" s="43"/>
      <c r="D166" s="43"/>
    </row>
    <row r="167">
      <c r="C167" s="43"/>
      <c r="D167" s="43"/>
    </row>
    <row r="168">
      <c r="C168" s="43"/>
      <c r="D168" s="43"/>
    </row>
    <row r="169">
      <c r="C169" s="43"/>
      <c r="D169" s="43"/>
    </row>
    <row r="170">
      <c r="C170" s="43"/>
      <c r="D170" s="43"/>
    </row>
    <row r="171">
      <c r="C171" s="43"/>
      <c r="D171" s="43"/>
    </row>
    <row r="172">
      <c r="C172" s="43"/>
      <c r="D172" s="43"/>
    </row>
    <row r="173">
      <c r="C173" s="43"/>
      <c r="D173" s="43"/>
    </row>
    <row r="174">
      <c r="C174" s="43"/>
      <c r="D174" s="43"/>
    </row>
    <row r="175">
      <c r="C175" s="43"/>
      <c r="D175" s="43"/>
    </row>
    <row r="176">
      <c r="C176" s="43"/>
      <c r="D176" s="43"/>
    </row>
    <row r="177">
      <c r="C177" s="43"/>
      <c r="D177" s="43"/>
    </row>
    <row r="178">
      <c r="C178" s="43"/>
      <c r="D178" s="43"/>
    </row>
    <row r="179">
      <c r="C179" s="43"/>
      <c r="D179" s="43"/>
    </row>
    <row r="180">
      <c r="C180" s="43"/>
      <c r="D180" s="43"/>
    </row>
    <row r="181">
      <c r="C181" s="43"/>
      <c r="D181" s="43"/>
    </row>
    <row r="182">
      <c r="C182" s="43"/>
      <c r="D182" s="43"/>
    </row>
    <row r="183">
      <c r="C183" s="43"/>
      <c r="D183" s="43"/>
    </row>
    <row r="184">
      <c r="C184" s="43"/>
      <c r="D184" s="43"/>
    </row>
    <row r="185">
      <c r="C185" s="43"/>
      <c r="D185" s="43"/>
    </row>
    <row r="186">
      <c r="C186" s="43"/>
      <c r="D186" s="43"/>
    </row>
    <row r="187">
      <c r="C187" s="43"/>
      <c r="D187" s="43"/>
    </row>
    <row r="188">
      <c r="C188" s="43"/>
      <c r="D188" s="43"/>
    </row>
    <row r="189">
      <c r="C189" s="43"/>
      <c r="D189" s="43"/>
    </row>
    <row r="190">
      <c r="C190" s="43"/>
      <c r="D190" s="43"/>
    </row>
    <row r="191">
      <c r="C191" s="43"/>
      <c r="D191" s="43"/>
    </row>
    <row r="192">
      <c r="C192" s="43"/>
      <c r="D192" s="43"/>
    </row>
    <row r="193">
      <c r="C193" s="43"/>
      <c r="D193" s="43"/>
    </row>
    <row r="194">
      <c r="C194" s="43"/>
      <c r="D194" s="43"/>
    </row>
    <row r="195">
      <c r="C195" s="43"/>
      <c r="D195" s="43"/>
    </row>
    <row r="196">
      <c r="C196" s="43"/>
      <c r="D196" s="43"/>
    </row>
    <row r="197">
      <c r="C197" s="43"/>
      <c r="D197" s="43"/>
    </row>
    <row r="198">
      <c r="C198" s="43"/>
      <c r="D198" s="43"/>
    </row>
    <row r="199">
      <c r="C199" s="43"/>
      <c r="D199" s="43"/>
    </row>
    <row r="200">
      <c r="C200" s="43"/>
      <c r="D200" s="43"/>
    </row>
    <row r="201">
      <c r="C201" s="43"/>
      <c r="D201" s="43"/>
    </row>
    <row r="202">
      <c r="C202" s="43"/>
      <c r="D202" s="43"/>
    </row>
    <row r="203">
      <c r="C203" s="43"/>
      <c r="D203" s="43"/>
    </row>
    <row r="204">
      <c r="C204" s="43"/>
      <c r="D204" s="43"/>
    </row>
    <row r="205">
      <c r="C205" s="43"/>
      <c r="D205" s="43"/>
    </row>
    <row r="206">
      <c r="C206" s="43"/>
      <c r="D206" s="43"/>
    </row>
    <row r="207">
      <c r="C207" s="43"/>
      <c r="D207" s="43"/>
    </row>
    <row r="208">
      <c r="C208" s="43"/>
      <c r="D208" s="43"/>
    </row>
    <row r="209">
      <c r="C209" s="43"/>
      <c r="D209" s="43"/>
    </row>
    <row r="210">
      <c r="C210" s="43"/>
      <c r="D210" s="43"/>
    </row>
    <row r="211">
      <c r="C211" s="43"/>
      <c r="D211" s="43"/>
    </row>
    <row r="212">
      <c r="C212" s="43"/>
      <c r="D212" s="43"/>
    </row>
    <row r="213">
      <c r="C213" s="43"/>
      <c r="D213" s="43"/>
    </row>
    <row r="214">
      <c r="C214" s="43"/>
      <c r="D214" s="43"/>
    </row>
    <row r="215">
      <c r="C215" s="43"/>
      <c r="D215" s="43"/>
    </row>
    <row r="216">
      <c r="C216" s="43"/>
      <c r="D216" s="43"/>
    </row>
    <row r="217">
      <c r="C217" s="43"/>
      <c r="D217" s="43"/>
    </row>
    <row r="218">
      <c r="C218" s="43"/>
      <c r="D218" s="43"/>
    </row>
    <row r="219">
      <c r="C219" s="43"/>
      <c r="D219" s="43"/>
    </row>
    <row r="220">
      <c r="C220" s="43"/>
      <c r="D220" s="43"/>
    </row>
    <row r="221">
      <c r="C221" s="43"/>
      <c r="D221" s="43"/>
    </row>
    <row r="222">
      <c r="C222" s="43"/>
      <c r="D222" s="43"/>
    </row>
    <row r="223">
      <c r="C223" s="43"/>
      <c r="D223" s="43"/>
    </row>
    <row r="224">
      <c r="C224" s="43"/>
      <c r="D224" s="43"/>
    </row>
    <row r="225">
      <c r="C225" s="43"/>
      <c r="D225" s="43"/>
    </row>
    <row r="226">
      <c r="C226" s="43"/>
      <c r="D226" s="43"/>
    </row>
    <row r="227">
      <c r="C227" s="43"/>
      <c r="D227" s="43"/>
    </row>
    <row r="228">
      <c r="C228" s="43"/>
      <c r="D228" s="43"/>
    </row>
    <row r="229">
      <c r="C229" s="43"/>
      <c r="D229" s="43"/>
    </row>
    <row r="230">
      <c r="C230" s="43"/>
      <c r="D230" s="43"/>
    </row>
    <row r="231">
      <c r="C231" s="43"/>
      <c r="D231" s="43"/>
    </row>
    <row r="232">
      <c r="C232" s="43"/>
      <c r="D232" s="43"/>
    </row>
    <row r="233">
      <c r="C233" s="43"/>
      <c r="D233" s="43"/>
    </row>
    <row r="234">
      <c r="C234" s="43"/>
      <c r="D234" s="43"/>
    </row>
    <row r="235">
      <c r="C235" s="43"/>
      <c r="D235" s="43"/>
    </row>
    <row r="236">
      <c r="C236" s="43"/>
      <c r="D236" s="43"/>
    </row>
    <row r="237">
      <c r="C237" s="43"/>
      <c r="D237" s="43"/>
    </row>
    <row r="238">
      <c r="C238" s="43"/>
      <c r="D238" s="43"/>
    </row>
    <row r="239">
      <c r="C239" s="43"/>
      <c r="D239" s="43"/>
    </row>
    <row r="240">
      <c r="C240" s="43"/>
      <c r="D240" s="43"/>
    </row>
    <row r="241">
      <c r="C241" s="43"/>
      <c r="D241" s="43"/>
    </row>
    <row r="242">
      <c r="C242" s="43"/>
      <c r="D242" s="43"/>
    </row>
    <row r="243">
      <c r="C243" s="43"/>
      <c r="D243" s="43"/>
    </row>
    <row r="244">
      <c r="C244" s="43"/>
      <c r="D244" s="43"/>
    </row>
    <row r="245">
      <c r="C245" s="43"/>
      <c r="D245" s="43"/>
    </row>
    <row r="246">
      <c r="C246" s="43"/>
      <c r="D246" s="43"/>
    </row>
    <row r="247">
      <c r="C247" s="43"/>
      <c r="D247" s="43"/>
    </row>
    <row r="248">
      <c r="C248" s="43"/>
      <c r="D248" s="43"/>
    </row>
    <row r="249">
      <c r="C249" s="43"/>
      <c r="D249" s="43"/>
    </row>
    <row r="250">
      <c r="C250" s="43"/>
      <c r="D250" s="43"/>
    </row>
    <row r="251">
      <c r="C251" s="43"/>
      <c r="D251" s="43"/>
    </row>
    <row r="252">
      <c r="C252" s="43"/>
      <c r="D252" s="43"/>
    </row>
    <row r="253">
      <c r="C253" s="43"/>
      <c r="D253" s="43"/>
    </row>
    <row r="254">
      <c r="C254" s="43"/>
      <c r="D254" s="43"/>
    </row>
    <row r="255">
      <c r="C255" s="43"/>
      <c r="D255" s="43"/>
    </row>
    <row r="256">
      <c r="C256" s="43"/>
      <c r="D256" s="43"/>
    </row>
    <row r="257">
      <c r="C257" s="43"/>
      <c r="D257" s="43"/>
    </row>
    <row r="258">
      <c r="C258" s="43"/>
      <c r="D258" s="43"/>
    </row>
    <row r="259">
      <c r="C259" s="43"/>
      <c r="D259" s="43"/>
    </row>
    <row r="260">
      <c r="C260" s="43"/>
      <c r="D260" s="43"/>
    </row>
    <row r="261">
      <c r="C261" s="43"/>
      <c r="D261" s="43"/>
    </row>
    <row r="262">
      <c r="C262" s="43"/>
      <c r="D262" s="43"/>
    </row>
    <row r="263">
      <c r="C263" s="43"/>
      <c r="D263" s="43"/>
    </row>
    <row r="264">
      <c r="C264" s="43"/>
      <c r="D264" s="43"/>
    </row>
    <row r="265">
      <c r="C265" s="43"/>
      <c r="D265" s="43"/>
    </row>
    <row r="266">
      <c r="C266" s="43"/>
      <c r="D266" s="43"/>
    </row>
    <row r="267">
      <c r="C267" s="43"/>
      <c r="D267" s="43"/>
    </row>
    <row r="268">
      <c r="C268" s="43"/>
      <c r="D268" s="43"/>
    </row>
    <row r="269">
      <c r="C269" s="43"/>
      <c r="D269" s="43"/>
    </row>
    <row r="270">
      <c r="C270" s="43"/>
      <c r="D270" s="43"/>
    </row>
    <row r="271">
      <c r="C271" s="43"/>
      <c r="D271" s="43"/>
    </row>
    <row r="272">
      <c r="C272" s="43"/>
      <c r="D272" s="43"/>
    </row>
    <row r="273">
      <c r="C273" s="43"/>
      <c r="D273" s="43"/>
    </row>
    <row r="274">
      <c r="C274" s="43"/>
      <c r="D274" s="43"/>
    </row>
    <row r="275">
      <c r="C275" s="43"/>
      <c r="D275" s="43"/>
    </row>
    <row r="276">
      <c r="C276" s="43"/>
      <c r="D276" s="43"/>
    </row>
    <row r="277">
      <c r="C277" s="43"/>
      <c r="D277" s="43"/>
    </row>
    <row r="278">
      <c r="C278" s="43"/>
      <c r="D278" s="43"/>
    </row>
    <row r="279">
      <c r="C279" s="43"/>
      <c r="D279" s="43"/>
    </row>
    <row r="280">
      <c r="C280" s="43"/>
      <c r="D280" s="43"/>
    </row>
    <row r="281">
      <c r="C281" s="43"/>
      <c r="D281" s="43"/>
    </row>
    <row r="282">
      <c r="C282" s="43"/>
      <c r="D282" s="43"/>
    </row>
    <row r="283">
      <c r="C283" s="43"/>
      <c r="D283" s="43"/>
    </row>
    <row r="284">
      <c r="C284" s="43"/>
      <c r="D284" s="43"/>
    </row>
    <row r="285">
      <c r="C285" s="43"/>
      <c r="D285" s="43"/>
    </row>
    <row r="286">
      <c r="C286" s="43"/>
      <c r="D286" s="43"/>
    </row>
    <row r="287">
      <c r="C287" s="43"/>
      <c r="D287" s="43"/>
    </row>
    <row r="288">
      <c r="C288" s="43"/>
      <c r="D288" s="43"/>
    </row>
    <row r="289">
      <c r="C289" s="43"/>
      <c r="D289" s="43"/>
    </row>
    <row r="290">
      <c r="C290" s="43"/>
      <c r="D290" s="43"/>
    </row>
    <row r="291">
      <c r="C291" s="43"/>
      <c r="D291" s="43"/>
    </row>
    <row r="292">
      <c r="C292" s="43"/>
      <c r="D292" s="43"/>
    </row>
    <row r="293">
      <c r="C293" s="43"/>
      <c r="D293" s="43"/>
    </row>
    <row r="294">
      <c r="C294" s="43"/>
      <c r="D294" s="43"/>
    </row>
    <row r="295">
      <c r="C295" s="43"/>
      <c r="D295" s="43"/>
    </row>
    <row r="296">
      <c r="C296" s="43"/>
      <c r="D296" s="43"/>
    </row>
    <row r="297">
      <c r="C297" s="43"/>
      <c r="D297" s="43"/>
    </row>
    <row r="298">
      <c r="C298" s="43"/>
      <c r="D298" s="43"/>
    </row>
    <row r="299">
      <c r="C299" s="43"/>
      <c r="D299" s="43"/>
    </row>
    <row r="300">
      <c r="C300" s="43"/>
      <c r="D300" s="43"/>
    </row>
    <row r="301">
      <c r="C301" s="43"/>
      <c r="D301" s="43"/>
    </row>
    <row r="302">
      <c r="C302" s="43"/>
      <c r="D302" s="43"/>
    </row>
    <row r="303">
      <c r="C303" s="43"/>
      <c r="D303" s="43"/>
    </row>
    <row r="304">
      <c r="C304" s="43"/>
      <c r="D304" s="43"/>
    </row>
    <row r="305">
      <c r="C305" s="43"/>
      <c r="D305" s="43"/>
    </row>
    <row r="306">
      <c r="C306" s="43"/>
      <c r="D306" s="43"/>
    </row>
    <row r="307">
      <c r="C307" s="43"/>
      <c r="D307" s="43"/>
    </row>
    <row r="308">
      <c r="C308" s="43"/>
      <c r="D308" s="43"/>
    </row>
    <row r="309">
      <c r="C309" s="43"/>
      <c r="D309" s="43"/>
    </row>
    <row r="310">
      <c r="C310" s="43"/>
      <c r="D310" s="43"/>
    </row>
    <row r="311">
      <c r="C311" s="43"/>
      <c r="D311" s="43"/>
    </row>
    <row r="312">
      <c r="C312" s="43"/>
      <c r="D312" s="43"/>
    </row>
    <row r="313">
      <c r="C313" s="43"/>
      <c r="D313" s="43"/>
    </row>
    <row r="314">
      <c r="C314" s="43"/>
      <c r="D314" s="43"/>
    </row>
    <row r="315">
      <c r="C315" s="43"/>
      <c r="D315" s="43"/>
    </row>
    <row r="316">
      <c r="C316" s="43"/>
      <c r="D316" s="43"/>
    </row>
    <row r="317">
      <c r="C317" s="43"/>
      <c r="D317" s="43"/>
    </row>
    <row r="318">
      <c r="C318" s="43"/>
      <c r="D318" s="43"/>
    </row>
    <row r="319">
      <c r="C319" s="43"/>
      <c r="D319" s="43"/>
    </row>
    <row r="320">
      <c r="C320" s="43"/>
      <c r="D320" s="43"/>
    </row>
    <row r="321">
      <c r="C321" s="43"/>
      <c r="D321" s="43"/>
    </row>
    <row r="322">
      <c r="C322" s="43"/>
      <c r="D322" s="43"/>
    </row>
    <row r="323">
      <c r="C323" s="43"/>
      <c r="D323" s="43"/>
    </row>
    <row r="324">
      <c r="C324" s="43"/>
      <c r="D324" s="43"/>
    </row>
    <row r="325">
      <c r="C325" s="43"/>
      <c r="D325" s="43"/>
    </row>
    <row r="326">
      <c r="C326" s="43"/>
      <c r="D326" s="43"/>
    </row>
    <row r="327">
      <c r="C327" s="43"/>
      <c r="D327" s="43"/>
    </row>
    <row r="328">
      <c r="C328" s="43"/>
      <c r="D328" s="43"/>
    </row>
    <row r="329">
      <c r="C329" s="43"/>
      <c r="D329" s="43"/>
    </row>
    <row r="330">
      <c r="C330" s="43"/>
      <c r="D330" s="43"/>
    </row>
    <row r="331">
      <c r="C331" s="43"/>
      <c r="D331" s="43"/>
    </row>
    <row r="332">
      <c r="C332" s="43"/>
      <c r="D332" s="43"/>
    </row>
    <row r="333">
      <c r="C333" s="43"/>
      <c r="D333" s="43"/>
    </row>
    <row r="334">
      <c r="C334" s="43"/>
      <c r="D334" s="43"/>
    </row>
    <row r="335">
      <c r="C335" s="43"/>
      <c r="D335" s="43"/>
    </row>
    <row r="336">
      <c r="C336" s="43"/>
      <c r="D336" s="43"/>
    </row>
    <row r="337">
      <c r="C337" s="43"/>
      <c r="D337" s="43"/>
    </row>
    <row r="338">
      <c r="C338" s="43"/>
      <c r="D338" s="43"/>
    </row>
    <row r="339">
      <c r="C339" s="43"/>
      <c r="D339" s="43"/>
    </row>
    <row r="340">
      <c r="C340" s="43"/>
      <c r="D340" s="43"/>
    </row>
    <row r="341">
      <c r="C341" s="43"/>
      <c r="D341" s="43"/>
    </row>
    <row r="342">
      <c r="C342" s="43"/>
      <c r="D342" s="43"/>
    </row>
    <row r="343">
      <c r="C343" s="43"/>
      <c r="D343" s="43"/>
    </row>
    <row r="344">
      <c r="C344" s="43"/>
      <c r="D344" s="43"/>
    </row>
    <row r="345">
      <c r="C345" s="43"/>
      <c r="D345" s="43"/>
    </row>
    <row r="346">
      <c r="C346" s="43"/>
      <c r="D346" s="43"/>
    </row>
    <row r="347">
      <c r="C347" s="43"/>
      <c r="D347" s="43"/>
    </row>
    <row r="348">
      <c r="C348" s="43"/>
      <c r="D348" s="43"/>
    </row>
    <row r="349">
      <c r="C349" s="43"/>
      <c r="D349" s="43"/>
    </row>
    <row r="350">
      <c r="C350" s="43"/>
      <c r="D350" s="43"/>
    </row>
    <row r="351">
      <c r="C351" s="43"/>
      <c r="D351" s="43"/>
    </row>
    <row r="352">
      <c r="C352" s="43"/>
      <c r="D352" s="43"/>
    </row>
    <row r="353">
      <c r="C353" s="43"/>
      <c r="D353" s="43"/>
    </row>
    <row r="354">
      <c r="C354" s="43"/>
      <c r="D354" s="43"/>
    </row>
    <row r="355">
      <c r="C355" s="43"/>
      <c r="D355" s="43"/>
    </row>
    <row r="356">
      <c r="C356" s="43"/>
      <c r="D356" s="43"/>
    </row>
    <row r="357">
      <c r="C357" s="43"/>
      <c r="D357" s="43"/>
    </row>
    <row r="358">
      <c r="C358" s="43"/>
      <c r="D358" s="43"/>
    </row>
    <row r="359">
      <c r="C359" s="43"/>
      <c r="D359" s="43"/>
    </row>
    <row r="360">
      <c r="C360" s="43"/>
      <c r="D360" s="43"/>
    </row>
    <row r="361">
      <c r="C361" s="43"/>
      <c r="D361" s="43"/>
    </row>
    <row r="362">
      <c r="C362" s="43"/>
      <c r="D362" s="43"/>
    </row>
    <row r="363">
      <c r="C363" s="43"/>
      <c r="D363" s="43"/>
    </row>
    <row r="364">
      <c r="C364" s="43"/>
      <c r="D364" s="43"/>
    </row>
    <row r="365">
      <c r="C365" s="43"/>
      <c r="D365" s="43"/>
    </row>
    <row r="366">
      <c r="C366" s="43"/>
      <c r="D366" s="43"/>
    </row>
    <row r="367">
      <c r="C367" s="43"/>
      <c r="D367" s="43"/>
    </row>
    <row r="368">
      <c r="C368" s="43"/>
      <c r="D368" s="43"/>
    </row>
    <row r="369">
      <c r="C369" s="43"/>
      <c r="D369" s="43"/>
    </row>
    <row r="370">
      <c r="C370" s="43"/>
      <c r="D370" s="43"/>
    </row>
    <row r="371">
      <c r="C371" s="43"/>
      <c r="D371" s="43"/>
    </row>
    <row r="372">
      <c r="C372" s="43"/>
      <c r="D372" s="43"/>
    </row>
    <row r="373">
      <c r="C373" s="43"/>
      <c r="D373" s="43"/>
    </row>
    <row r="374">
      <c r="C374" s="43"/>
      <c r="D374" s="43"/>
    </row>
    <row r="375">
      <c r="C375" s="43"/>
      <c r="D375" s="43"/>
    </row>
    <row r="376">
      <c r="C376" s="43"/>
      <c r="D376" s="43"/>
    </row>
    <row r="377">
      <c r="C377" s="43"/>
      <c r="D377" s="43"/>
    </row>
    <row r="378">
      <c r="C378" s="43"/>
      <c r="D378" s="43"/>
    </row>
    <row r="379">
      <c r="C379" s="43"/>
      <c r="D379" s="43"/>
    </row>
    <row r="380">
      <c r="C380" s="43"/>
      <c r="D380" s="43"/>
    </row>
    <row r="381">
      <c r="C381" s="43"/>
      <c r="D381" s="43"/>
    </row>
    <row r="382">
      <c r="C382" s="43"/>
      <c r="D382" s="43"/>
    </row>
    <row r="383">
      <c r="C383" s="43"/>
      <c r="D383" s="43"/>
    </row>
    <row r="384">
      <c r="C384" s="43"/>
      <c r="D384" s="43"/>
    </row>
    <row r="385">
      <c r="C385" s="43"/>
      <c r="D385" s="43"/>
    </row>
    <row r="386">
      <c r="C386" s="43"/>
      <c r="D386" s="43"/>
    </row>
    <row r="387">
      <c r="C387" s="43"/>
      <c r="D387" s="43"/>
    </row>
    <row r="388">
      <c r="C388" s="43"/>
      <c r="D388" s="43"/>
    </row>
    <row r="389">
      <c r="C389" s="43"/>
      <c r="D389" s="43"/>
    </row>
    <row r="390">
      <c r="C390" s="43"/>
      <c r="D390" s="43"/>
    </row>
    <row r="391">
      <c r="C391" s="43"/>
      <c r="D391" s="43"/>
    </row>
    <row r="392">
      <c r="C392" s="43"/>
      <c r="D392" s="43"/>
    </row>
    <row r="393">
      <c r="C393" s="43"/>
      <c r="D393" s="43"/>
    </row>
    <row r="394">
      <c r="C394" s="43"/>
      <c r="D394" s="43"/>
    </row>
    <row r="395">
      <c r="C395" s="43"/>
      <c r="D395" s="43"/>
    </row>
    <row r="396">
      <c r="C396" s="43"/>
      <c r="D396" s="43"/>
    </row>
    <row r="397">
      <c r="C397" s="43"/>
      <c r="D397" s="43"/>
    </row>
    <row r="398">
      <c r="C398" s="43"/>
      <c r="D398" s="43"/>
    </row>
    <row r="399">
      <c r="C399" s="43"/>
      <c r="D399" s="43"/>
    </row>
    <row r="400">
      <c r="C400" s="43"/>
      <c r="D400" s="43"/>
    </row>
    <row r="401">
      <c r="C401" s="43"/>
      <c r="D401" s="43"/>
    </row>
    <row r="402">
      <c r="C402" s="43"/>
      <c r="D402" s="43"/>
    </row>
    <row r="403">
      <c r="C403" s="43"/>
      <c r="D403" s="43"/>
    </row>
    <row r="404">
      <c r="C404" s="43"/>
      <c r="D404" s="43"/>
    </row>
    <row r="405">
      <c r="C405" s="43"/>
      <c r="D405" s="43"/>
    </row>
    <row r="406">
      <c r="C406" s="43"/>
      <c r="D406" s="43"/>
    </row>
    <row r="407">
      <c r="C407" s="43"/>
      <c r="D407" s="43"/>
    </row>
    <row r="408">
      <c r="C408" s="43"/>
      <c r="D408" s="43"/>
    </row>
    <row r="409">
      <c r="C409" s="43"/>
      <c r="D409" s="43"/>
    </row>
    <row r="410">
      <c r="C410" s="43"/>
      <c r="D410" s="43"/>
    </row>
    <row r="411">
      <c r="C411" s="43"/>
      <c r="D411" s="43"/>
    </row>
    <row r="412">
      <c r="C412" s="43"/>
      <c r="D412" s="43"/>
    </row>
    <row r="413">
      <c r="C413" s="43"/>
      <c r="D413" s="43"/>
    </row>
    <row r="414">
      <c r="C414" s="43"/>
      <c r="D414" s="43"/>
    </row>
    <row r="415">
      <c r="C415" s="43"/>
      <c r="D415" s="43"/>
    </row>
    <row r="416">
      <c r="C416" s="43"/>
      <c r="D416" s="43"/>
    </row>
    <row r="417">
      <c r="C417" s="43"/>
      <c r="D417" s="43"/>
    </row>
    <row r="418">
      <c r="C418" s="43"/>
      <c r="D418" s="43"/>
    </row>
    <row r="419">
      <c r="C419" s="43"/>
      <c r="D419" s="43"/>
    </row>
    <row r="420">
      <c r="C420" s="43"/>
      <c r="D420" s="43"/>
    </row>
    <row r="421">
      <c r="C421" s="43"/>
      <c r="D421" s="43"/>
    </row>
    <row r="422">
      <c r="C422" s="43"/>
      <c r="D422" s="43"/>
    </row>
    <row r="423">
      <c r="C423" s="43"/>
      <c r="D423" s="43"/>
    </row>
    <row r="424">
      <c r="C424" s="43"/>
      <c r="D424" s="43"/>
    </row>
    <row r="425">
      <c r="C425" s="43"/>
      <c r="D425" s="43"/>
    </row>
    <row r="426">
      <c r="C426" s="43"/>
      <c r="D426" s="43"/>
    </row>
    <row r="427">
      <c r="C427" s="43"/>
      <c r="D427" s="43"/>
    </row>
    <row r="428">
      <c r="C428" s="43"/>
      <c r="D428" s="43"/>
    </row>
    <row r="429">
      <c r="C429" s="43"/>
      <c r="D429" s="43"/>
    </row>
    <row r="430">
      <c r="C430" s="43"/>
      <c r="D430" s="43"/>
    </row>
    <row r="431">
      <c r="C431" s="43"/>
      <c r="D431" s="43"/>
    </row>
    <row r="432">
      <c r="C432" s="43"/>
      <c r="D432" s="43"/>
    </row>
    <row r="433">
      <c r="C433" s="43"/>
      <c r="D433" s="43"/>
    </row>
    <row r="434">
      <c r="C434" s="43"/>
      <c r="D434" s="43"/>
    </row>
    <row r="435">
      <c r="C435" s="43"/>
      <c r="D435" s="43"/>
    </row>
    <row r="436">
      <c r="C436" s="43"/>
      <c r="D436" s="43"/>
    </row>
    <row r="437">
      <c r="C437" s="43"/>
      <c r="D437" s="43"/>
    </row>
    <row r="438">
      <c r="C438" s="43"/>
      <c r="D438" s="43"/>
    </row>
    <row r="439">
      <c r="C439" s="43"/>
      <c r="D439" s="43"/>
    </row>
    <row r="440">
      <c r="C440" s="43"/>
      <c r="D440" s="43"/>
    </row>
    <row r="441">
      <c r="C441" s="43"/>
      <c r="D441" s="43"/>
    </row>
    <row r="442">
      <c r="C442" s="43"/>
      <c r="D442" s="43"/>
    </row>
    <row r="443">
      <c r="C443" s="43"/>
      <c r="D443" s="43"/>
    </row>
    <row r="444">
      <c r="C444" s="43"/>
      <c r="D444" s="43"/>
    </row>
    <row r="445">
      <c r="C445" s="43"/>
      <c r="D445" s="43"/>
    </row>
    <row r="446">
      <c r="C446" s="43"/>
      <c r="D446" s="43"/>
    </row>
    <row r="447">
      <c r="C447" s="43"/>
      <c r="D447" s="43"/>
    </row>
    <row r="448">
      <c r="C448" s="43"/>
      <c r="D448" s="43"/>
    </row>
    <row r="449">
      <c r="C449" s="43"/>
      <c r="D449" s="43"/>
    </row>
    <row r="450">
      <c r="C450" s="43"/>
      <c r="D450" s="43"/>
    </row>
    <row r="451">
      <c r="C451" s="43"/>
      <c r="D451" s="43"/>
    </row>
    <row r="452">
      <c r="C452" s="43"/>
      <c r="D452" s="43"/>
    </row>
    <row r="453">
      <c r="C453" s="43"/>
      <c r="D453" s="43"/>
    </row>
    <row r="454">
      <c r="C454" s="43"/>
      <c r="D454" s="43"/>
    </row>
    <row r="455">
      <c r="C455" s="43"/>
      <c r="D455" s="43"/>
    </row>
    <row r="456">
      <c r="C456" s="43"/>
      <c r="D456" s="43"/>
    </row>
    <row r="457">
      <c r="C457" s="43"/>
      <c r="D457" s="43"/>
    </row>
    <row r="458">
      <c r="C458" s="43"/>
      <c r="D458" s="43"/>
    </row>
    <row r="459">
      <c r="C459" s="43"/>
      <c r="D459" s="43"/>
    </row>
    <row r="460">
      <c r="C460" s="43"/>
      <c r="D460" s="43"/>
    </row>
    <row r="461">
      <c r="C461" s="43"/>
      <c r="D461" s="43"/>
    </row>
    <row r="462">
      <c r="C462" s="43"/>
      <c r="D462" s="43"/>
    </row>
    <row r="463">
      <c r="C463" s="43"/>
      <c r="D463" s="43"/>
    </row>
    <row r="464">
      <c r="C464" s="43"/>
      <c r="D464" s="43"/>
    </row>
    <row r="465">
      <c r="C465" s="43"/>
      <c r="D465" s="43"/>
    </row>
    <row r="466">
      <c r="C466" s="43"/>
      <c r="D466" s="43"/>
    </row>
    <row r="467">
      <c r="C467" s="43"/>
      <c r="D467" s="43"/>
    </row>
    <row r="468">
      <c r="C468" s="43"/>
      <c r="D468" s="43"/>
    </row>
    <row r="469">
      <c r="C469" s="43"/>
      <c r="D469" s="43"/>
    </row>
    <row r="470">
      <c r="C470" s="43"/>
      <c r="D470" s="43"/>
    </row>
    <row r="471">
      <c r="C471" s="43"/>
      <c r="D471" s="43"/>
    </row>
    <row r="472">
      <c r="C472" s="43"/>
      <c r="D472" s="43"/>
    </row>
    <row r="473">
      <c r="C473" s="43"/>
      <c r="D473" s="43"/>
    </row>
    <row r="474">
      <c r="C474" s="43"/>
      <c r="D474" s="43"/>
    </row>
    <row r="475">
      <c r="C475" s="43"/>
      <c r="D475" s="43"/>
    </row>
    <row r="476">
      <c r="C476" s="43"/>
      <c r="D476" s="43"/>
    </row>
    <row r="477">
      <c r="C477" s="43"/>
      <c r="D477" s="43"/>
    </row>
    <row r="478">
      <c r="C478" s="43"/>
      <c r="D478" s="43"/>
    </row>
    <row r="479">
      <c r="C479" s="43"/>
      <c r="D479" s="43"/>
    </row>
    <row r="480">
      <c r="C480" s="43"/>
      <c r="D480" s="43"/>
    </row>
    <row r="481">
      <c r="C481" s="43"/>
      <c r="D481" s="43"/>
    </row>
    <row r="482">
      <c r="C482" s="43"/>
      <c r="D482" s="43"/>
    </row>
    <row r="483">
      <c r="C483" s="43"/>
      <c r="D483" s="43"/>
    </row>
    <row r="484">
      <c r="C484" s="43"/>
      <c r="D484" s="43"/>
    </row>
    <row r="485">
      <c r="C485" s="43"/>
      <c r="D485" s="43"/>
    </row>
    <row r="486">
      <c r="C486" s="43"/>
      <c r="D486" s="43"/>
    </row>
    <row r="487">
      <c r="C487" s="43"/>
      <c r="D487" s="43"/>
    </row>
    <row r="488">
      <c r="C488" s="43"/>
      <c r="D488" s="43"/>
    </row>
    <row r="489">
      <c r="C489" s="43"/>
      <c r="D489" s="43"/>
    </row>
    <row r="490">
      <c r="C490" s="43"/>
      <c r="D490" s="43"/>
    </row>
    <row r="491">
      <c r="C491" s="43"/>
      <c r="D491" s="43"/>
    </row>
    <row r="492">
      <c r="C492" s="43"/>
      <c r="D492" s="43"/>
    </row>
    <row r="493">
      <c r="C493" s="43"/>
      <c r="D493" s="43"/>
    </row>
    <row r="494">
      <c r="C494" s="43"/>
      <c r="D494" s="43"/>
    </row>
    <row r="495">
      <c r="C495" s="43"/>
      <c r="D495" s="43"/>
    </row>
    <row r="496">
      <c r="C496" s="43"/>
      <c r="D496" s="43"/>
    </row>
    <row r="497">
      <c r="C497" s="43"/>
      <c r="D497" s="43"/>
    </row>
    <row r="498">
      <c r="C498" s="43"/>
      <c r="D498" s="43"/>
    </row>
    <row r="499">
      <c r="C499" s="43"/>
      <c r="D499" s="43"/>
    </row>
    <row r="500">
      <c r="C500" s="43"/>
      <c r="D500" s="43"/>
    </row>
    <row r="501">
      <c r="C501" s="43"/>
      <c r="D501" s="43"/>
    </row>
    <row r="502">
      <c r="C502" s="43"/>
      <c r="D502" s="43"/>
    </row>
    <row r="503">
      <c r="C503" s="43"/>
      <c r="D503" s="43"/>
    </row>
    <row r="504">
      <c r="C504" s="43"/>
      <c r="D504" s="43"/>
    </row>
    <row r="505">
      <c r="C505" s="43"/>
      <c r="D505" s="43"/>
    </row>
    <row r="506">
      <c r="C506" s="43"/>
      <c r="D506" s="43"/>
    </row>
    <row r="507">
      <c r="C507" s="43"/>
      <c r="D507" s="43"/>
    </row>
    <row r="508">
      <c r="C508" s="43"/>
      <c r="D508" s="43"/>
    </row>
    <row r="509">
      <c r="C509" s="43"/>
      <c r="D509" s="43"/>
    </row>
    <row r="510">
      <c r="C510" s="43"/>
      <c r="D510" s="43"/>
    </row>
    <row r="511">
      <c r="C511" s="43"/>
      <c r="D511" s="43"/>
    </row>
    <row r="512">
      <c r="C512" s="43"/>
      <c r="D512" s="43"/>
    </row>
    <row r="513">
      <c r="C513" s="43"/>
      <c r="D513" s="43"/>
    </row>
    <row r="514">
      <c r="C514" s="43"/>
      <c r="D514" s="43"/>
    </row>
    <row r="515">
      <c r="C515" s="43"/>
      <c r="D515" s="43"/>
    </row>
    <row r="516">
      <c r="C516" s="43"/>
      <c r="D516" s="43"/>
    </row>
    <row r="517">
      <c r="C517" s="43"/>
      <c r="D517" s="43"/>
    </row>
    <row r="518">
      <c r="C518" s="43"/>
      <c r="D518" s="43"/>
    </row>
    <row r="519">
      <c r="C519" s="43"/>
      <c r="D519" s="43"/>
    </row>
    <row r="520">
      <c r="C520" s="43"/>
      <c r="D520" s="43"/>
    </row>
    <row r="521">
      <c r="C521" s="43"/>
      <c r="D521" s="43"/>
    </row>
    <row r="522">
      <c r="C522" s="43"/>
      <c r="D522" s="43"/>
    </row>
    <row r="523">
      <c r="C523" s="43"/>
      <c r="D523" s="43"/>
    </row>
    <row r="524">
      <c r="C524" s="43"/>
      <c r="D524" s="43"/>
    </row>
    <row r="525">
      <c r="C525" s="43"/>
      <c r="D525" s="43"/>
    </row>
    <row r="526">
      <c r="C526" s="43"/>
      <c r="D526" s="43"/>
    </row>
    <row r="527">
      <c r="C527" s="43"/>
      <c r="D527" s="43"/>
    </row>
    <row r="528">
      <c r="C528" s="43"/>
      <c r="D528" s="43"/>
    </row>
    <row r="529">
      <c r="C529" s="43"/>
      <c r="D529" s="43"/>
    </row>
    <row r="530">
      <c r="C530" s="43"/>
      <c r="D530" s="43"/>
    </row>
    <row r="531">
      <c r="C531" s="43"/>
      <c r="D531" s="43"/>
    </row>
    <row r="532">
      <c r="C532" s="43"/>
      <c r="D532" s="43"/>
    </row>
    <row r="533">
      <c r="C533" s="43"/>
      <c r="D533" s="43"/>
    </row>
    <row r="534">
      <c r="C534" s="43"/>
      <c r="D534" s="43"/>
    </row>
    <row r="535">
      <c r="C535" s="43"/>
      <c r="D535" s="43"/>
    </row>
    <row r="536">
      <c r="C536" s="43"/>
      <c r="D536" s="43"/>
    </row>
    <row r="537">
      <c r="C537" s="43"/>
      <c r="D537" s="43"/>
    </row>
    <row r="538">
      <c r="C538" s="43"/>
      <c r="D538" s="43"/>
    </row>
    <row r="539">
      <c r="C539" s="43"/>
      <c r="D539" s="43"/>
    </row>
    <row r="540">
      <c r="C540" s="43"/>
      <c r="D540" s="43"/>
    </row>
    <row r="541">
      <c r="C541" s="43"/>
      <c r="D541" s="43"/>
    </row>
    <row r="542">
      <c r="C542" s="43"/>
      <c r="D542" s="43"/>
    </row>
    <row r="543">
      <c r="C543" s="43"/>
      <c r="D543" s="43"/>
    </row>
    <row r="544">
      <c r="C544" s="43"/>
      <c r="D544" s="43"/>
    </row>
    <row r="545">
      <c r="C545" s="43"/>
      <c r="D545" s="43"/>
    </row>
    <row r="546">
      <c r="C546" s="43"/>
      <c r="D546" s="43"/>
    </row>
    <row r="547">
      <c r="C547" s="43"/>
      <c r="D547" s="43"/>
    </row>
    <row r="548">
      <c r="C548" s="43"/>
      <c r="D548" s="43"/>
    </row>
    <row r="549">
      <c r="C549" s="43"/>
      <c r="D549" s="43"/>
    </row>
    <row r="550">
      <c r="C550" s="43"/>
      <c r="D550" s="43"/>
    </row>
    <row r="551">
      <c r="C551" s="43"/>
      <c r="D551" s="43"/>
    </row>
    <row r="552">
      <c r="C552" s="43"/>
      <c r="D552" s="43"/>
    </row>
    <row r="553">
      <c r="C553" s="43"/>
      <c r="D553" s="43"/>
    </row>
    <row r="554">
      <c r="C554" s="43"/>
      <c r="D554" s="43"/>
    </row>
    <row r="555">
      <c r="C555" s="43"/>
      <c r="D555" s="43"/>
    </row>
    <row r="556">
      <c r="C556" s="43"/>
      <c r="D556" s="43"/>
    </row>
    <row r="557">
      <c r="C557" s="43"/>
      <c r="D557" s="43"/>
    </row>
    <row r="558">
      <c r="C558" s="43"/>
      <c r="D558" s="43"/>
    </row>
    <row r="559">
      <c r="C559" s="43"/>
      <c r="D559" s="43"/>
    </row>
    <row r="560">
      <c r="C560" s="43"/>
      <c r="D560" s="43"/>
    </row>
    <row r="561">
      <c r="C561" s="43"/>
      <c r="D561" s="43"/>
    </row>
    <row r="562">
      <c r="C562" s="43"/>
      <c r="D562" s="43"/>
    </row>
    <row r="563">
      <c r="C563" s="43"/>
      <c r="D563" s="43"/>
    </row>
    <row r="564">
      <c r="C564" s="43"/>
      <c r="D564" s="43"/>
    </row>
    <row r="565">
      <c r="C565" s="43"/>
      <c r="D565" s="43"/>
    </row>
    <row r="566">
      <c r="C566" s="43"/>
      <c r="D566" s="43"/>
    </row>
    <row r="567">
      <c r="C567" s="43"/>
      <c r="D567" s="43"/>
    </row>
    <row r="568">
      <c r="C568" s="43"/>
      <c r="D568" s="43"/>
    </row>
    <row r="569">
      <c r="C569" s="43"/>
      <c r="D569" s="43"/>
    </row>
    <row r="570">
      <c r="C570" s="43"/>
      <c r="D570" s="43"/>
    </row>
    <row r="571">
      <c r="C571" s="43"/>
      <c r="D571" s="43"/>
    </row>
    <row r="572">
      <c r="C572" s="43"/>
      <c r="D572" s="43"/>
    </row>
    <row r="573">
      <c r="C573" s="43"/>
      <c r="D573" s="43"/>
    </row>
    <row r="574">
      <c r="C574" s="43"/>
      <c r="D574" s="43"/>
    </row>
    <row r="575">
      <c r="C575" s="43"/>
      <c r="D575" s="43"/>
    </row>
    <row r="576">
      <c r="C576" s="43"/>
      <c r="D576" s="43"/>
    </row>
    <row r="577">
      <c r="C577" s="43"/>
      <c r="D577" s="43"/>
    </row>
    <row r="578">
      <c r="C578" s="43"/>
      <c r="D578" s="43"/>
    </row>
    <row r="579">
      <c r="C579" s="43"/>
      <c r="D579" s="43"/>
    </row>
    <row r="580">
      <c r="C580" s="43"/>
      <c r="D580" s="43"/>
    </row>
    <row r="581">
      <c r="C581" s="43"/>
      <c r="D581" s="43"/>
    </row>
    <row r="582">
      <c r="C582" s="43"/>
      <c r="D582" s="43"/>
    </row>
    <row r="583">
      <c r="C583" s="43"/>
      <c r="D583" s="43"/>
    </row>
    <row r="584">
      <c r="C584" s="43"/>
      <c r="D584" s="43"/>
    </row>
    <row r="585">
      <c r="C585" s="43"/>
      <c r="D585" s="43"/>
    </row>
    <row r="586">
      <c r="C586" s="43"/>
      <c r="D586" s="43"/>
    </row>
    <row r="587">
      <c r="C587" s="43"/>
      <c r="D587" s="43"/>
    </row>
    <row r="588">
      <c r="C588" s="43"/>
      <c r="D588" s="43"/>
    </row>
    <row r="589">
      <c r="C589" s="43"/>
      <c r="D589" s="43"/>
    </row>
    <row r="590">
      <c r="C590" s="43"/>
      <c r="D590" s="43"/>
    </row>
    <row r="591">
      <c r="C591" s="43"/>
      <c r="D591" s="43"/>
    </row>
    <row r="592">
      <c r="C592" s="43"/>
      <c r="D592" s="43"/>
    </row>
    <row r="593">
      <c r="C593" s="43"/>
      <c r="D593" s="43"/>
    </row>
    <row r="594">
      <c r="C594" s="43"/>
      <c r="D594" s="43"/>
    </row>
    <row r="595">
      <c r="C595" s="43"/>
      <c r="D595" s="43"/>
    </row>
    <row r="596">
      <c r="C596" s="43"/>
      <c r="D596" s="43"/>
    </row>
    <row r="597">
      <c r="C597" s="43"/>
      <c r="D597" s="43"/>
    </row>
    <row r="598">
      <c r="C598" s="43"/>
      <c r="D598" s="43"/>
    </row>
    <row r="599">
      <c r="C599" s="43"/>
      <c r="D599" s="43"/>
    </row>
    <row r="600">
      <c r="C600" s="43"/>
      <c r="D600" s="43"/>
    </row>
    <row r="601">
      <c r="C601" s="43"/>
      <c r="D601" s="43"/>
    </row>
    <row r="602">
      <c r="C602" s="43"/>
      <c r="D602" s="43"/>
    </row>
    <row r="603">
      <c r="C603" s="43"/>
      <c r="D603" s="43"/>
    </row>
    <row r="604">
      <c r="C604" s="43"/>
      <c r="D604" s="43"/>
    </row>
    <row r="605">
      <c r="C605" s="43"/>
      <c r="D605" s="43"/>
    </row>
    <row r="606">
      <c r="C606" s="43"/>
      <c r="D606" s="43"/>
    </row>
    <row r="607">
      <c r="C607" s="43"/>
      <c r="D607" s="43"/>
    </row>
    <row r="608">
      <c r="C608" s="43"/>
      <c r="D608" s="43"/>
    </row>
    <row r="609">
      <c r="C609" s="43"/>
      <c r="D609" s="43"/>
    </row>
    <row r="610">
      <c r="C610" s="43"/>
      <c r="D610" s="43"/>
    </row>
    <row r="611">
      <c r="C611" s="43"/>
      <c r="D611" s="43"/>
    </row>
    <row r="612">
      <c r="C612" s="43"/>
      <c r="D612" s="43"/>
    </row>
    <row r="613">
      <c r="C613" s="43"/>
      <c r="D613" s="43"/>
    </row>
    <row r="614">
      <c r="C614" s="43"/>
      <c r="D614" s="43"/>
    </row>
    <row r="615">
      <c r="C615" s="43"/>
      <c r="D615" s="43"/>
    </row>
    <row r="616">
      <c r="C616" s="43"/>
      <c r="D616" s="43"/>
    </row>
    <row r="617">
      <c r="C617" s="43"/>
      <c r="D617" s="43"/>
    </row>
    <row r="618">
      <c r="C618" s="43"/>
      <c r="D618" s="43"/>
    </row>
    <row r="619">
      <c r="C619" s="43"/>
      <c r="D619" s="43"/>
    </row>
    <row r="620">
      <c r="C620" s="43"/>
      <c r="D620" s="43"/>
    </row>
    <row r="621">
      <c r="C621" s="43"/>
      <c r="D621" s="43"/>
    </row>
    <row r="622">
      <c r="C622" s="43"/>
      <c r="D622" s="43"/>
    </row>
    <row r="623">
      <c r="C623" s="43"/>
      <c r="D623" s="43"/>
    </row>
    <row r="624">
      <c r="C624" s="43"/>
      <c r="D624" s="43"/>
    </row>
    <row r="625">
      <c r="C625" s="43"/>
      <c r="D625" s="43"/>
    </row>
    <row r="626">
      <c r="C626" s="43"/>
      <c r="D626" s="43"/>
    </row>
    <row r="627">
      <c r="C627" s="43"/>
      <c r="D627" s="43"/>
    </row>
    <row r="628">
      <c r="C628" s="43"/>
      <c r="D628" s="43"/>
    </row>
    <row r="629">
      <c r="C629" s="43"/>
      <c r="D629" s="43"/>
    </row>
    <row r="630">
      <c r="C630" s="43"/>
      <c r="D630" s="43"/>
    </row>
    <row r="631">
      <c r="C631" s="43"/>
      <c r="D631" s="43"/>
    </row>
    <row r="632">
      <c r="C632" s="43"/>
      <c r="D632" s="43"/>
    </row>
    <row r="633">
      <c r="C633" s="43"/>
      <c r="D633" s="43"/>
    </row>
    <row r="634">
      <c r="C634" s="43"/>
      <c r="D634" s="43"/>
    </row>
    <row r="635">
      <c r="C635" s="43"/>
      <c r="D635" s="43"/>
    </row>
    <row r="636">
      <c r="C636" s="43"/>
      <c r="D636" s="43"/>
    </row>
    <row r="637">
      <c r="C637" s="43"/>
      <c r="D637" s="43"/>
    </row>
    <row r="638">
      <c r="C638" s="43"/>
      <c r="D638" s="43"/>
    </row>
    <row r="639">
      <c r="C639" s="43"/>
      <c r="D639" s="43"/>
    </row>
    <row r="640">
      <c r="C640" s="43"/>
      <c r="D640" s="43"/>
    </row>
    <row r="641">
      <c r="C641" s="43"/>
      <c r="D641" s="43"/>
    </row>
    <row r="642">
      <c r="C642" s="43"/>
      <c r="D642" s="43"/>
    </row>
    <row r="643">
      <c r="C643" s="43"/>
      <c r="D643" s="43"/>
    </row>
    <row r="644">
      <c r="C644" s="43"/>
      <c r="D644" s="43"/>
    </row>
    <row r="645">
      <c r="C645" s="43"/>
      <c r="D645" s="43"/>
    </row>
    <row r="646">
      <c r="C646" s="43"/>
      <c r="D646" s="43"/>
    </row>
    <row r="647">
      <c r="C647" s="43"/>
      <c r="D647" s="43"/>
    </row>
    <row r="648">
      <c r="C648" s="43"/>
      <c r="D648" s="43"/>
    </row>
    <row r="649">
      <c r="C649" s="43"/>
      <c r="D649" s="43"/>
    </row>
    <row r="650">
      <c r="C650" s="43"/>
      <c r="D650" s="43"/>
    </row>
    <row r="651">
      <c r="C651" s="43"/>
      <c r="D651" s="43"/>
    </row>
    <row r="652">
      <c r="C652" s="43"/>
      <c r="D652" s="43"/>
    </row>
    <row r="653">
      <c r="C653" s="43"/>
      <c r="D653" s="43"/>
    </row>
    <row r="654">
      <c r="C654" s="43"/>
      <c r="D654" s="43"/>
    </row>
    <row r="655">
      <c r="C655" s="43"/>
      <c r="D655" s="43"/>
    </row>
    <row r="656">
      <c r="C656" s="43"/>
      <c r="D656" s="43"/>
    </row>
    <row r="657">
      <c r="C657" s="43"/>
      <c r="D657" s="43"/>
    </row>
    <row r="658">
      <c r="C658" s="43"/>
      <c r="D658" s="43"/>
    </row>
    <row r="659">
      <c r="C659" s="43"/>
      <c r="D659" s="43"/>
    </row>
    <row r="660">
      <c r="C660" s="43"/>
      <c r="D660" s="43"/>
    </row>
    <row r="661">
      <c r="C661" s="43"/>
      <c r="D661" s="43"/>
    </row>
    <row r="662">
      <c r="C662" s="43"/>
      <c r="D662" s="43"/>
    </row>
    <row r="663">
      <c r="C663" s="43"/>
      <c r="D663" s="43"/>
    </row>
    <row r="664">
      <c r="C664" s="43"/>
      <c r="D664" s="43"/>
    </row>
    <row r="665">
      <c r="C665" s="43"/>
      <c r="D665" s="43"/>
    </row>
    <row r="666">
      <c r="C666" s="43"/>
      <c r="D666" s="43"/>
    </row>
    <row r="667">
      <c r="C667" s="43"/>
      <c r="D667" s="43"/>
    </row>
    <row r="668">
      <c r="C668" s="43"/>
      <c r="D668" s="43"/>
    </row>
    <row r="669">
      <c r="C669" s="43"/>
      <c r="D669" s="43"/>
    </row>
    <row r="670">
      <c r="C670" s="43"/>
      <c r="D670" s="43"/>
    </row>
    <row r="671">
      <c r="C671" s="43"/>
      <c r="D671" s="43"/>
    </row>
    <row r="672">
      <c r="C672" s="43"/>
      <c r="D672" s="43"/>
    </row>
    <row r="673">
      <c r="C673" s="43"/>
      <c r="D673" s="43"/>
    </row>
    <row r="674">
      <c r="C674" s="43"/>
      <c r="D674" s="43"/>
    </row>
    <row r="675">
      <c r="C675" s="43"/>
      <c r="D675" s="43"/>
    </row>
    <row r="676">
      <c r="C676" s="43"/>
      <c r="D676" s="43"/>
    </row>
    <row r="677">
      <c r="C677" s="43"/>
      <c r="D677" s="43"/>
    </row>
    <row r="678">
      <c r="C678" s="43"/>
      <c r="D678" s="43"/>
    </row>
    <row r="679">
      <c r="C679" s="43"/>
      <c r="D679" s="43"/>
    </row>
    <row r="680">
      <c r="C680" s="43"/>
      <c r="D680" s="43"/>
    </row>
    <row r="681">
      <c r="C681" s="43"/>
      <c r="D681" s="43"/>
    </row>
    <row r="682">
      <c r="C682" s="43"/>
      <c r="D682" s="43"/>
    </row>
    <row r="683">
      <c r="C683" s="43"/>
      <c r="D683" s="43"/>
    </row>
    <row r="684">
      <c r="C684" s="43"/>
      <c r="D684" s="43"/>
    </row>
    <row r="685">
      <c r="C685" s="43"/>
      <c r="D685" s="43"/>
    </row>
    <row r="686">
      <c r="C686" s="43"/>
      <c r="D686" s="43"/>
    </row>
    <row r="687">
      <c r="C687" s="43"/>
      <c r="D687" s="43"/>
    </row>
    <row r="688">
      <c r="C688" s="43"/>
      <c r="D688" s="43"/>
    </row>
    <row r="689">
      <c r="C689" s="43"/>
      <c r="D689" s="43"/>
    </row>
    <row r="690">
      <c r="C690" s="43"/>
      <c r="D690" s="43"/>
    </row>
    <row r="691">
      <c r="C691" s="43"/>
      <c r="D691" s="43"/>
    </row>
    <row r="692">
      <c r="C692" s="43"/>
      <c r="D692" s="43"/>
    </row>
    <row r="693">
      <c r="C693" s="43"/>
      <c r="D693" s="43"/>
    </row>
    <row r="694">
      <c r="C694" s="43"/>
      <c r="D694" s="43"/>
    </row>
    <row r="695">
      <c r="C695" s="43"/>
      <c r="D695" s="43"/>
    </row>
    <row r="696">
      <c r="C696" s="43"/>
      <c r="D696" s="43"/>
    </row>
    <row r="697">
      <c r="C697" s="43"/>
      <c r="D697" s="43"/>
    </row>
    <row r="698">
      <c r="C698" s="43"/>
      <c r="D698" s="43"/>
    </row>
    <row r="699">
      <c r="C699" s="43"/>
      <c r="D699" s="43"/>
    </row>
    <row r="700">
      <c r="C700" s="43"/>
      <c r="D700" s="43"/>
    </row>
    <row r="701">
      <c r="C701" s="43"/>
      <c r="D701" s="43"/>
    </row>
    <row r="702">
      <c r="C702" s="43"/>
      <c r="D702" s="43"/>
    </row>
    <row r="703">
      <c r="C703" s="43"/>
      <c r="D703" s="43"/>
    </row>
    <row r="704">
      <c r="C704" s="43"/>
      <c r="D704" s="43"/>
    </row>
    <row r="705">
      <c r="C705" s="43"/>
      <c r="D705" s="43"/>
    </row>
    <row r="706">
      <c r="C706" s="43"/>
      <c r="D706" s="43"/>
    </row>
    <row r="707">
      <c r="C707" s="43"/>
      <c r="D707" s="43"/>
    </row>
    <row r="708">
      <c r="C708" s="43"/>
      <c r="D708" s="43"/>
    </row>
    <row r="709">
      <c r="C709" s="43"/>
      <c r="D709" s="43"/>
    </row>
    <row r="710">
      <c r="C710" s="43"/>
      <c r="D710" s="43"/>
    </row>
    <row r="711">
      <c r="C711" s="43"/>
      <c r="D711" s="43"/>
    </row>
    <row r="712">
      <c r="C712" s="43"/>
      <c r="D712" s="43"/>
    </row>
    <row r="713">
      <c r="C713" s="43"/>
      <c r="D713" s="43"/>
    </row>
    <row r="714">
      <c r="C714" s="43"/>
      <c r="D714" s="43"/>
    </row>
    <row r="715">
      <c r="C715" s="43"/>
      <c r="D715" s="43"/>
    </row>
    <row r="716">
      <c r="C716" s="43"/>
      <c r="D716" s="43"/>
    </row>
    <row r="717">
      <c r="C717" s="43"/>
      <c r="D717" s="43"/>
    </row>
    <row r="718">
      <c r="C718" s="43"/>
      <c r="D718" s="43"/>
    </row>
    <row r="719">
      <c r="C719" s="43"/>
      <c r="D719" s="43"/>
    </row>
    <row r="720">
      <c r="C720" s="43"/>
      <c r="D720" s="43"/>
    </row>
    <row r="721">
      <c r="C721" s="43"/>
      <c r="D721" s="43"/>
    </row>
    <row r="722">
      <c r="C722" s="43"/>
      <c r="D722" s="43"/>
    </row>
    <row r="723">
      <c r="C723" s="43"/>
      <c r="D723" s="43"/>
    </row>
    <row r="724">
      <c r="C724" s="43"/>
      <c r="D724" s="43"/>
    </row>
    <row r="725">
      <c r="C725" s="43"/>
      <c r="D725" s="43"/>
    </row>
    <row r="726">
      <c r="C726" s="43"/>
      <c r="D726" s="43"/>
    </row>
    <row r="727">
      <c r="C727" s="43"/>
      <c r="D727" s="43"/>
    </row>
    <row r="728">
      <c r="C728" s="43"/>
      <c r="D728" s="43"/>
    </row>
    <row r="729">
      <c r="C729" s="43"/>
      <c r="D729" s="43"/>
    </row>
    <row r="730">
      <c r="C730" s="43"/>
      <c r="D730" s="43"/>
    </row>
    <row r="731">
      <c r="C731" s="43"/>
      <c r="D731" s="43"/>
    </row>
    <row r="732">
      <c r="C732" s="43"/>
      <c r="D732" s="43"/>
    </row>
    <row r="733">
      <c r="C733" s="43"/>
      <c r="D733" s="43"/>
    </row>
    <row r="734">
      <c r="C734" s="43"/>
      <c r="D734" s="43"/>
    </row>
    <row r="735">
      <c r="C735" s="43"/>
      <c r="D735" s="43"/>
    </row>
    <row r="736">
      <c r="C736" s="43"/>
      <c r="D736" s="43"/>
    </row>
    <row r="737">
      <c r="C737" s="43"/>
      <c r="D737" s="43"/>
    </row>
    <row r="738">
      <c r="C738" s="43"/>
      <c r="D738" s="43"/>
    </row>
    <row r="739">
      <c r="C739" s="43"/>
      <c r="D739" s="43"/>
    </row>
    <row r="740">
      <c r="C740" s="43"/>
      <c r="D740" s="43"/>
    </row>
    <row r="741">
      <c r="C741" s="43"/>
      <c r="D741" s="43"/>
    </row>
    <row r="742">
      <c r="C742" s="43"/>
      <c r="D742" s="43"/>
    </row>
    <row r="743">
      <c r="C743" s="43"/>
      <c r="D743" s="43"/>
    </row>
    <row r="744">
      <c r="C744" s="43"/>
      <c r="D744" s="43"/>
    </row>
    <row r="745">
      <c r="C745" s="43"/>
      <c r="D745" s="43"/>
    </row>
    <row r="746">
      <c r="C746" s="43"/>
      <c r="D746" s="43"/>
    </row>
    <row r="747">
      <c r="C747" s="43"/>
      <c r="D747" s="43"/>
    </row>
    <row r="748">
      <c r="C748" s="43"/>
      <c r="D748" s="43"/>
    </row>
    <row r="749">
      <c r="C749" s="43"/>
      <c r="D749" s="43"/>
    </row>
    <row r="750">
      <c r="C750" s="43"/>
      <c r="D750" s="43"/>
    </row>
    <row r="751">
      <c r="C751" s="43"/>
      <c r="D751" s="43"/>
    </row>
    <row r="752">
      <c r="C752" s="43"/>
      <c r="D752" s="43"/>
    </row>
    <row r="753">
      <c r="C753" s="43"/>
      <c r="D753" s="43"/>
    </row>
    <row r="754">
      <c r="C754" s="43"/>
      <c r="D754" s="43"/>
    </row>
    <row r="755">
      <c r="C755" s="43"/>
      <c r="D755" s="43"/>
    </row>
    <row r="756">
      <c r="C756" s="43"/>
      <c r="D756" s="43"/>
    </row>
    <row r="757">
      <c r="C757" s="43"/>
      <c r="D757" s="43"/>
    </row>
    <row r="758">
      <c r="C758" s="43"/>
      <c r="D758" s="43"/>
    </row>
    <row r="759">
      <c r="C759" s="43"/>
      <c r="D759" s="43"/>
    </row>
    <row r="760">
      <c r="C760" s="43"/>
      <c r="D760" s="43"/>
    </row>
    <row r="761">
      <c r="C761" s="43"/>
      <c r="D761" s="43"/>
    </row>
    <row r="762">
      <c r="C762" s="43"/>
      <c r="D762" s="43"/>
    </row>
    <row r="763">
      <c r="C763" s="43"/>
      <c r="D763" s="43"/>
    </row>
    <row r="764">
      <c r="C764" s="43"/>
      <c r="D764" s="43"/>
    </row>
    <row r="765">
      <c r="C765" s="43"/>
      <c r="D765" s="43"/>
    </row>
    <row r="766">
      <c r="C766" s="43"/>
      <c r="D766" s="43"/>
    </row>
    <row r="767">
      <c r="C767" s="43"/>
      <c r="D767" s="43"/>
    </row>
    <row r="768">
      <c r="C768" s="43"/>
      <c r="D768" s="43"/>
    </row>
    <row r="769">
      <c r="C769" s="43"/>
      <c r="D769" s="43"/>
    </row>
    <row r="770">
      <c r="C770" s="43"/>
      <c r="D770" s="43"/>
    </row>
    <row r="771">
      <c r="C771" s="43"/>
      <c r="D771" s="43"/>
    </row>
    <row r="772">
      <c r="C772" s="43"/>
      <c r="D772" s="43"/>
    </row>
    <row r="773">
      <c r="C773" s="43"/>
      <c r="D773" s="43"/>
    </row>
    <row r="774">
      <c r="C774" s="43"/>
      <c r="D774" s="43"/>
    </row>
    <row r="775">
      <c r="C775" s="43"/>
      <c r="D775" s="43"/>
    </row>
    <row r="776">
      <c r="C776" s="43"/>
      <c r="D776" s="43"/>
    </row>
    <row r="777">
      <c r="C777" s="43"/>
      <c r="D777" s="43"/>
    </row>
    <row r="778">
      <c r="C778" s="43"/>
      <c r="D778" s="43"/>
    </row>
    <row r="779">
      <c r="C779" s="43"/>
      <c r="D779" s="43"/>
    </row>
    <row r="780">
      <c r="C780" s="43"/>
      <c r="D780" s="43"/>
    </row>
    <row r="781">
      <c r="C781" s="43"/>
      <c r="D781" s="43"/>
    </row>
    <row r="782">
      <c r="C782" s="43"/>
      <c r="D782" s="43"/>
    </row>
    <row r="783">
      <c r="C783" s="43"/>
      <c r="D783" s="43"/>
    </row>
    <row r="784">
      <c r="C784" s="43"/>
      <c r="D784" s="43"/>
    </row>
    <row r="785">
      <c r="C785" s="43"/>
      <c r="D785" s="43"/>
    </row>
    <row r="786">
      <c r="C786" s="43"/>
      <c r="D786" s="43"/>
    </row>
    <row r="787">
      <c r="C787" s="43"/>
      <c r="D787" s="43"/>
    </row>
    <row r="788">
      <c r="C788" s="43"/>
      <c r="D788" s="43"/>
    </row>
    <row r="789">
      <c r="C789" s="43"/>
      <c r="D789" s="43"/>
    </row>
    <row r="790">
      <c r="C790" s="43"/>
      <c r="D790" s="43"/>
    </row>
    <row r="791">
      <c r="C791" s="43"/>
      <c r="D791" s="43"/>
    </row>
    <row r="792">
      <c r="C792" s="43"/>
      <c r="D792" s="43"/>
    </row>
    <row r="793">
      <c r="C793" s="43"/>
      <c r="D793" s="43"/>
    </row>
    <row r="794">
      <c r="C794" s="43"/>
      <c r="D794" s="43"/>
    </row>
    <row r="795">
      <c r="C795" s="43"/>
      <c r="D795" s="43"/>
    </row>
    <row r="796">
      <c r="C796" s="43"/>
      <c r="D796" s="43"/>
    </row>
    <row r="797">
      <c r="C797" s="43"/>
      <c r="D797" s="43"/>
    </row>
    <row r="798">
      <c r="C798" s="43"/>
      <c r="D798" s="43"/>
    </row>
    <row r="799">
      <c r="C799" s="43"/>
      <c r="D799" s="43"/>
    </row>
    <row r="800">
      <c r="C800" s="43"/>
      <c r="D800" s="43"/>
    </row>
    <row r="801">
      <c r="C801" s="43"/>
      <c r="D801" s="43"/>
    </row>
    <row r="802">
      <c r="C802" s="43"/>
      <c r="D802" s="43"/>
    </row>
    <row r="803">
      <c r="C803" s="43"/>
      <c r="D803" s="43"/>
    </row>
    <row r="804">
      <c r="C804" s="43"/>
      <c r="D804" s="43"/>
    </row>
    <row r="805">
      <c r="C805" s="43"/>
      <c r="D805" s="43"/>
    </row>
    <row r="806">
      <c r="C806" s="43"/>
      <c r="D806" s="43"/>
    </row>
    <row r="807">
      <c r="C807" s="43"/>
      <c r="D807" s="43"/>
    </row>
    <row r="808">
      <c r="C808" s="43"/>
      <c r="D808" s="43"/>
    </row>
    <row r="809">
      <c r="C809" s="43"/>
      <c r="D809" s="43"/>
    </row>
    <row r="810">
      <c r="C810" s="43"/>
      <c r="D810" s="43"/>
    </row>
    <row r="811">
      <c r="C811" s="43"/>
      <c r="D811" s="43"/>
    </row>
    <row r="812">
      <c r="C812" s="43"/>
      <c r="D812" s="43"/>
    </row>
    <row r="813">
      <c r="C813" s="43"/>
      <c r="D813" s="43"/>
    </row>
    <row r="814">
      <c r="C814" s="43"/>
      <c r="D814" s="43"/>
    </row>
    <row r="815">
      <c r="C815" s="43"/>
      <c r="D815" s="43"/>
    </row>
    <row r="816">
      <c r="C816" s="43"/>
      <c r="D816" s="43"/>
    </row>
    <row r="817">
      <c r="C817" s="43"/>
      <c r="D817" s="43"/>
    </row>
    <row r="818">
      <c r="C818" s="43"/>
      <c r="D818" s="43"/>
    </row>
    <row r="819">
      <c r="C819" s="43"/>
      <c r="D819" s="43"/>
    </row>
    <row r="820">
      <c r="C820" s="43"/>
      <c r="D820" s="43"/>
    </row>
    <row r="821">
      <c r="C821" s="43"/>
      <c r="D821" s="43"/>
    </row>
    <row r="822">
      <c r="C822" s="43"/>
      <c r="D822" s="43"/>
    </row>
    <row r="823">
      <c r="C823" s="43"/>
      <c r="D823" s="43"/>
    </row>
    <row r="824">
      <c r="C824" s="43"/>
      <c r="D824" s="43"/>
    </row>
    <row r="825">
      <c r="C825" s="43"/>
      <c r="D825" s="43"/>
    </row>
    <row r="826">
      <c r="C826" s="43"/>
      <c r="D826" s="43"/>
    </row>
    <row r="827">
      <c r="C827" s="43"/>
      <c r="D827" s="43"/>
    </row>
    <row r="828">
      <c r="C828" s="43"/>
      <c r="D828" s="43"/>
    </row>
    <row r="829">
      <c r="C829" s="43"/>
      <c r="D829" s="43"/>
    </row>
    <row r="830">
      <c r="C830" s="43"/>
      <c r="D830" s="43"/>
    </row>
    <row r="831">
      <c r="C831" s="43"/>
      <c r="D831" s="43"/>
    </row>
    <row r="832">
      <c r="C832" s="43"/>
      <c r="D832" s="43"/>
    </row>
    <row r="833">
      <c r="C833" s="43"/>
      <c r="D833" s="43"/>
    </row>
    <row r="834">
      <c r="C834" s="43"/>
      <c r="D834" s="43"/>
    </row>
    <row r="835">
      <c r="C835" s="43"/>
      <c r="D835" s="43"/>
    </row>
    <row r="836">
      <c r="C836" s="43"/>
      <c r="D836" s="43"/>
    </row>
    <row r="837">
      <c r="C837" s="43"/>
      <c r="D837" s="43"/>
    </row>
    <row r="838">
      <c r="C838" s="43"/>
      <c r="D838" s="43"/>
    </row>
    <row r="839">
      <c r="C839" s="43"/>
      <c r="D839" s="43"/>
    </row>
    <row r="840">
      <c r="C840" s="43"/>
      <c r="D840" s="43"/>
    </row>
    <row r="841">
      <c r="C841" s="43"/>
      <c r="D841" s="43"/>
    </row>
    <row r="842">
      <c r="C842" s="43"/>
      <c r="D842" s="43"/>
    </row>
    <row r="843">
      <c r="C843" s="43"/>
      <c r="D843" s="43"/>
    </row>
    <row r="844">
      <c r="C844" s="43"/>
      <c r="D844" s="43"/>
    </row>
    <row r="845">
      <c r="C845" s="43"/>
      <c r="D845" s="43"/>
    </row>
    <row r="846">
      <c r="C846" s="43"/>
      <c r="D846" s="43"/>
    </row>
    <row r="847">
      <c r="C847" s="43"/>
      <c r="D847" s="43"/>
    </row>
    <row r="848">
      <c r="C848" s="43"/>
      <c r="D848" s="43"/>
    </row>
    <row r="849">
      <c r="C849" s="43"/>
      <c r="D849" s="43"/>
    </row>
    <row r="850">
      <c r="C850" s="43"/>
      <c r="D850" s="43"/>
    </row>
    <row r="851">
      <c r="C851" s="43"/>
      <c r="D851" s="43"/>
    </row>
    <row r="852">
      <c r="C852" s="43"/>
      <c r="D852" s="43"/>
    </row>
    <row r="853">
      <c r="C853" s="43"/>
      <c r="D853" s="43"/>
    </row>
    <row r="854">
      <c r="C854" s="43"/>
      <c r="D854" s="43"/>
    </row>
    <row r="855">
      <c r="C855" s="43"/>
      <c r="D855" s="43"/>
    </row>
    <row r="856">
      <c r="C856" s="43"/>
      <c r="D856" s="43"/>
    </row>
    <row r="857">
      <c r="C857" s="43"/>
      <c r="D857" s="43"/>
    </row>
    <row r="858">
      <c r="C858" s="43"/>
      <c r="D858" s="43"/>
    </row>
    <row r="859">
      <c r="C859" s="43"/>
      <c r="D859" s="43"/>
    </row>
    <row r="860">
      <c r="C860" s="43"/>
      <c r="D860" s="43"/>
    </row>
    <row r="861">
      <c r="C861" s="43"/>
      <c r="D861" s="43"/>
    </row>
    <row r="862">
      <c r="C862" s="43"/>
      <c r="D862" s="43"/>
    </row>
    <row r="863">
      <c r="C863" s="43"/>
      <c r="D863" s="43"/>
    </row>
    <row r="864">
      <c r="C864" s="43"/>
      <c r="D864" s="43"/>
    </row>
    <row r="865">
      <c r="C865" s="43"/>
      <c r="D865" s="43"/>
    </row>
    <row r="866">
      <c r="C866" s="43"/>
      <c r="D866" s="43"/>
    </row>
    <row r="867">
      <c r="C867" s="43"/>
      <c r="D867" s="43"/>
    </row>
    <row r="868">
      <c r="C868" s="43"/>
      <c r="D868" s="43"/>
    </row>
    <row r="869">
      <c r="C869" s="43"/>
      <c r="D869" s="43"/>
    </row>
    <row r="870">
      <c r="C870" s="43"/>
      <c r="D870" s="43"/>
    </row>
    <row r="871">
      <c r="C871" s="43"/>
      <c r="D871" s="43"/>
    </row>
    <row r="872">
      <c r="C872" s="43"/>
      <c r="D872" s="43"/>
    </row>
    <row r="873">
      <c r="C873" s="43"/>
      <c r="D873" s="43"/>
    </row>
    <row r="874">
      <c r="C874" s="43"/>
      <c r="D874" s="43"/>
    </row>
    <row r="875">
      <c r="C875" s="43"/>
      <c r="D875" s="43"/>
    </row>
    <row r="876">
      <c r="C876" s="43"/>
      <c r="D876" s="43"/>
    </row>
    <row r="877">
      <c r="C877" s="43"/>
      <c r="D877" s="43"/>
    </row>
    <row r="878">
      <c r="C878" s="43"/>
      <c r="D878" s="43"/>
    </row>
    <row r="879">
      <c r="C879" s="43"/>
      <c r="D879" s="43"/>
    </row>
    <row r="880">
      <c r="C880" s="43"/>
      <c r="D880" s="43"/>
    </row>
    <row r="881">
      <c r="C881" s="43"/>
      <c r="D881" s="43"/>
    </row>
    <row r="882">
      <c r="C882" s="43"/>
      <c r="D882" s="43"/>
    </row>
    <row r="883">
      <c r="C883" s="43"/>
      <c r="D883" s="43"/>
    </row>
    <row r="884">
      <c r="C884" s="43"/>
      <c r="D884" s="43"/>
    </row>
    <row r="885">
      <c r="C885" s="43"/>
      <c r="D885" s="43"/>
    </row>
    <row r="886">
      <c r="C886" s="43"/>
      <c r="D886" s="43"/>
    </row>
    <row r="887">
      <c r="C887" s="43"/>
      <c r="D887" s="43"/>
    </row>
    <row r="888">
      <c r="C888" s="43"/>
      <c r="D888" s="43"/>
    </row>
    <row r="889">
      <c r="C889" s="43"/>
      <c r="D889" s="43"/>
    </row>
    <row r="890">
      <c r="C890" s="43"/>
      <c r="D890" s="43"/>
    </row>
    <row r="891">
      <c r="C891" s="43"/>
      <c r="D891" s="43"/>
    </row>
    <row r="892">
      <c r="C892" s="43"/>
      <c r="D892" s="43"/>
    </row>
    <row r="893">
      <c r="C893" s="43"/>
      <c r="D893" s="43"/>
    </row>
    <row r="894">
      <c r="C894" s="43"/>
      <c r="D894" s="43"/>
    </row>
    <row r="895">
      <c r="C895" s="43"/>
      <c r="D895" s="43"/>
    </row>
    <row r="896">
      <c r="C896" s="43"/>
      <c r="D896" s="43"/>
    </row>
    <row r="897">
      <c r="C897" s="43"/>
      <c r="D897" s="43"/>
    </row>
    <row r="898">
      <c r="C898" s="43"/>
      <c r="D898" s="43"/>
    </row>
    <row r="899">
      <c r="C899" s="43"/>
      <c r="D899" s="43"/>
    </row>
    <row r="900">
      <c r="C900" s="43"/>
      <c r="D900" s="43"/>
    </row>
    <row r="901">
      <c r="C901" s="43"/>
      <c r="D901" s="43"/>
    </row>
    <row r="902">
      <c r="C902" s="43"/>
      <c r="D902" s="43"/>
    </row>
    <row r="903">
      <c r="C903" s="43"/>
      <c r="D903" s="43"/>
    </row>
    <row r="904">
      <c r="C904" s="43"/>
      <c r="D904" s="43"/>
    </row>
    <row r="905">
      <c r="C905" s="43"/>
      <c r="D905" s="43"/>
    </row>
    <row r="906">
      <c r="C906" s="43"/>
      <c r="D906" s="43"/>
    </row>
    <row r="907">
      <c r="C907" s="43"/>
      <c r="D907" s="43"/>
    </row>
    <row r="908">
      <c r="C908" s="43"/>
      <c r="D908" s="43"/>
    </row>
    <row r="909">
      <c r="C909" s="43"/>
      <c r="D909" s="43"/>
    </row>
    <row r="910">
      <c r="C910" s="43"/>
      <c r="D910" s="43"/>
    </row>
    <row r="911">
      <c r="C911" s="43"/>
      <c r="D911" s="43"/>
    </row>
    <row r="912">
      <c r="C912" s="43"/>
      <c r="D912" s="43"/>
    </row>
    <row r="913">
      <c r="C913" s="43"/>
      <c r="D913" s="43"/>
    </row>
    <row r="914">
      <c r="C914" s="43"/>
      <c r="D914" s="43"/>
    </row>
    <row r="915">
      <c r="C915" s="43"/>
      <c r="D915" s="43"/>
    </row>
    <row r="916">
      <c r="C916" s="43"/>
      <c r="D916" s="43"/>
    </row>
    <row r="917">
      <c r="C917" s="43"/>
      <c r="D917" s="43"/>
    </row>
    <row r="918">
      <c r="C918" s="43"/>
      <c r="D918" s="43"/>
    </row>
    <row r="919">
      <c r="C919" s="43"/>
      <c r="D919" s="43"/>
    </row>
    <row r="920">
      <c r="C920" s="43"/>
      <c r="D920" s="43"/>
    </row>
    <row r="921">
      <c r="C921" s="43"/>
      <c r="D921" s="43"/>
    </row>
    <row r="922">
      <c r="C922" s="43"/>
      <c r="D922" s="43"/>
    </row>
    <row r="923">
      <c r="C923" s="43"/>
      <c r="D923" s="43"/>
    </row>
    <row r="924">
      <c r="C924" s="43"/>
      <c r="D924" s="43"/>
    </row>
    <row r="925">
      <c r="C925" s="43"/>
      <c r="D925" s="43"/>
    </row>
    <row r="926">
      <c r="C926" s="43"/>
      <c r="D926" s="43"/>
    </row>
    <row r="927">
      <c r="C927" s="43"/>
      <c r="D927" s="43"/>
    </row>
    <row r="928">
      <c r="C928" s="43"/>
      <c r="D928" s="43"/>
    </row>
    <row r="929">
      <c r="C929" s="43"/>
      <c r="D929" s="43"/>
    </row>
    <row r="930">
      <c r="C930" s="43"/>
      <c r="D930" s="43"/>
    </row>
    <row r="931">
      <c r="C931" s="43"/>
      <c r="D931" s="43"/>
    </row>
    <row r="932">
      <c r="C932" s="43"/>
      <c r="D932" s="43"/>
    </row>
    <row r="933">
      <c r="C933" s="43"/>
      <c r="D933" s="43"/>
    </row>
    <row r="934">
      <c r="C934" s="43"/>
      <c r="D934" s="43"/>
    </row>
    <row r="935">
      <c r="C935" s="43"/>
      <c r="D935" s="43"/>
    </row>
    <row r="936">
      <c r="C936" s="43"/>
      <c r="D936" s="43"/>
    </row>
    <row r="937">
      <c r="C937" s="43"/>
      <c r="D937" s="43"/>
    </row>
    <row r="938">
      <c r="C938" s="43"/>
      <c r="D938" s="43"/>
    </row>
    <row r="939">
      <c r="C939" s="43"/>
      <c r="D939" s="43"/>
    </row>
    <row r="940">
      <c r="C940" s="43"/>
      <c r="D940" s="43"/>
    </row>
    <row r="941">
      <c r="C941" s="43"/>
      <c r="D941" s="43"/>
    </row>
    <row r="942">
      <c r="C942" s="43"/>
      <c r="D942" s="43"/>
    </row>
    <row r="943">
      <c r="C943" s="43"/>
      <c r="D943" s="43"/>
    </row>
    <row r="944">
      <c r="C944" s="43"/>
      <c r="D944" s="43"/>
    </row>
    <row r="945">
      <c r="C945" s="43"/>
      <c r="D945" s="43"/>
    </row>
    <row r="946">
      <c r="C946" s="43"/>
      <c r="D946" s="43"/>
    </row>
    <row r="947">
      <c r="C947" s="43"/>
      <c r="D947" s="43"/>
    </row>
    <row r="948">
      <c r="C948" s="43"/>
      <c r="D948" s="43"/>
    </row>
    <row r="949">
      <c r="C949" s="43"/>
      <c r="D949" s="43"/>
    </row>
    <row r="950">
      <c r="C950" s="43"/>
      <c r="D950" s="43"/>
    </row>
    <row r="951">
      <c r="C951" s="43"/>
      <c r="D951" s="43"/>
    </row>
    <row r="952">
      <c r="C952" s="43"/>
      <c r="D952" s="43"/>
    </row>
    <row r="953">
      <c r="C953" s="43"/>
      <c r="D953" s="43"/>
    </row>
    <row r="954">
      <c r="C954" s="43"/>
      <c r="D954" s="43"/>
    </row>
    <row r="955">
      <c r="C955" s="43"/>
      <c r="D955" s="43"/>
    </row>
    <row r="956">
      <c r="C956" s="43"/>
      <c r="D956" s="43"/>
    </row>
    <row r="957">
      <c r="C957" s="43"/>
      <c r="D957" s="43"/>
    </row>
    <row r="958">
      <c r="C958" s="43"/>
      <c r="D958" s="43"/>
    </row>
    <row r="959">
      <c r="C959" s="43"/>
      <c r="D959" s="43"/>
    </row>
    <row r="960">
      <c r="C960" s="43"/>
      <c r="D960" s="43"/>
    </row>
    <row r="961">
      <c r="C961" s="43"/>
      <c r="D961" s="43"/>
    </row>
    <row r="962">
      <c r="C962" s="43"/>
      <c r="D962" s="43"/>
    </row>
    <row r="963">
      <c r="C963" s="43"/>
      <c r="D963" s="43"/>
    </row>
    <row r="964">
      <c r="C964" s="43"/>
      <c r="D964" s="43"/>
    </row>
    <row r="965">
      <c r="C965" s="43"/>
      <c r="D965" s="43"/>
    </row>
    <row r="966">
      <c r="C966" s="43"/>
      <c r="D966" s="43"/>
    </row>
    <row r="967">
      <c r="C967" s="43"/>
      <c r="D967" s="43"/>
    </row>
    <row r="968">
      <c r="C968" s="43"/>
      <c r="D968" s="43"/>
    </row>
    <row r="969">
      <c r="C969" s="43"/>
      <c r="D969" s="43"/>
    </row>
    <row r="970">
      <c r="C970" s="43"/>
      <c r="D970" s="43"/>
    </row>
    <row r="971">
      <c r="C971" s="43"/>
      <c r="D971" s="43"/>
    </row>
    <row r="972">
      <c r="C972" s="43"/>
      <c r="D972" s="43"/>
    </row>
    <row r="973">
      <c r="C973" s="43"/>
      <c r="D973" s="43"/>
    </row>
    <row r="974">
      <c r="C974" s="43"/>
      <c r="D974" s="43"/>
    </row>
    <row r="975">
      <c r="C975" s="43"/>
      <c r="D975" s="43"/>
    </row>
    <row r="976">
      <c r="C976" s="43"/>
      <c r="D976" s="43"/>
    </row>
    <row r="977">
      <c r="C977" s="43"/>
      <c r="D977" s="43"/>
    </row>
    <row r="978">
      <c r="C978" s="43"/>
      <c r="D978" s="43"/>
    </row>
    <row r="979">
      <c r="C979" s="43"/>
      <c r="D979" s="43"/>
    </row>
    <row r="980">
      <c r="C980" s="43"/>
      <c r="D980" s="43"/>
    </row>
    <row r="981">
      <c r="C981" s="43"/>
      <c r="D981" s="43"/>
    </row>
    <row r="982">
      <c r="C982" s="43"/>
      <c r="D982" s="43"/>
    </row>
    <row r="983">
      <c r="C983" s="43"/>
      <c r="D983" s="43"/>
    </row>
    <row r="984">
      <c r="C984" s="43"/>
      <c r="D984" s="43"/>
    </row>
    <row r="985">
      <c r="C985" s="43"/>
      <c r="D985" s="43"/>
    </row>
    <row r="986">
      <c r="C986" s="43"/>
      <c r="D986" s="43"/>
    </row>
    <row r="987">
      <c r="C987" s="43"/>
      <c r="D987" s="43"/>
    </row>
    <row r="988">
      <c r="C988" s="43"/>
      <c r="D988" s="43"/>
    </row>
    <row r="989">
      <c r="C989" s="43"/>
      <c r="D989" s="43"/>
    </row>
    <row r="990">
      <c r="C990" s="43"/>
      <c r="D990" s="43"/>
    </row>
    <row r="991">
      <c r="C991" s="43"/>
      <c r="D991" s="43"/>
    </row>
    <row r="992">
      <c r="C992" s="43"/>
      <c r="D992" s="43"/>
      <c r="E992" s="44"/>
    </row>
    <row r="993">
      <c r="C993" s="43"/>
      <c r="D993" s="43"/>
    </row>
    <row r="994">
      <c r="C994" s="43"/>
      <c r="D994" s="43"/>
    </row>
    <row r="995">
      <c r="C995" s="43"/>
      <c r="D995" s="43"/>
    </row>
    <row r="996">
      <c r="C996" s="43"/>
      <c r="D996" s="43"/>
    </row>
    <row r="997">
      <c r="C997" s="43"/>
      <c r="D997" s="43"/>
    </row>
    <row r="998">
      <c r="C998" s="43"/>
      <c r="D998" s="43"/>
    </row>
    <row r="999">
      <c r="C999" s="43"/>
      <c r="D999" s="43"/>
    </row>
    <row r="1000">
      <c r="C1000" s="43"/>
      <c r="D1000" s="43"/>
    </row>
    <row r="1001">
      <c r="C1001" s="43"/>
      <c r="D1001" s="43"/>
    </row>
    <row r="1002">
      <c r="C1002" s="43"/>
      <c r="D1002" s="43"/>
    </row>
    <row r="1003">
      <c r="C1003" s="43"/>
      <c r="D1003" s="43"/>
    </row>
    <row r="1004">
      <c r="C1004" s="43"/>
      <c r="D1004" s="43"/>
    </row>
    <row r="1005">
      <c r="C1005" s="43"/>
      <c r="D1005" s="43"/>
    </row>
    <row r="1006">
      <c r="C1006" s="43"/>
      <c r="D1006" s="43"/>
    </row>
    <row r="1007">
      <c r="C1007" s="43"/>
      <c r="D1007" s="43"/>
    </row>
    <row r="1008">
      <c r="C1008" s="43"/>
      <c r="D1008" s="43"/>
    </row>
    <row r="1009">
      <c r="C1009" s="43"/>
      <c r="D1009" s="43"/>
    </row>
    <row r="1010">
      <c r="C1010" s="43"/>
      <c r="D1010" s="43"/>
    </row>
    <row r="1011">
      <c r="C1011" s="43"/>
      <c r="D1011" s="43"/>
    </row>
    <row r="1012">
      <c r="C1012" s="43"/>
      <c r="D101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20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1142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1143</v>
      </c>
      <c r="B5" s="5" t="s">
        <v>1144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1145</v>
      </c>
      <c r="F8" s="20" t="s">
        <v>12</v>
      </c>
      <c r="G8" s="21" t="s">
        <v>1146</v>
      </c>
      <c r="H8" s="20" t="s">
        <v>14</v>
      </c>
    </row>
    <row r="9">
      <c r="A9" s="52" t="s">
        <v>124</v>
      </c>
      <c r="B9" s="37" t="s">
        <v>152</v>
      </c>
      <c r="C9" s="38"/>
      <c r="D9" s="59">
        <v>2950.0</v>
      </c>
      <c r="E9" s="40">
        <f t="shared" ref="E9:E73" si="1">D9+400</f>
        <v>3350</v>
      </c>
      <c r="F9" s="40">
        <f t="shared" ref="F9:F73" si="2">E9*3%+E9</f>
        <v>3450.5</v>
      </c>
      <c r="G9" s="40">
        <f t="shared" ref="G9:G73" si="3">E9*4*0.8%*107%+E9*1.5%*107%+E9</f>
        <v>3518.4715</v>
      </c>
      <c r="H9" s="57" t="s">
        <v>22</v>
      </c>
      <c r="I9" s="7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1147</v>
      </c>
      <c r="C10" s="36"/>
      <c r="D10" s="61">
        <v>2800.0</v>
      </c>
      <c r="E10" s="40">
        <f t="shared" si="1"/>
        <v>3200</v>
      </c>
      <c r="F10" s="40">
        <f t="shared" si="2"/>
        <v>3296</v>
      </c>
      <c r="G10" s="40">
        <f t="shared" si="3"/>
        <v>3360.928</v>
      </c>
      <c r="H10" s="56" t="s">
        <v>126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2" t="s">
        <v>127</v>
      </c>
      <c r="C11" s="65"/>
      <c r="D11" s="61">
        <v>3100.0</v>
      </c>
      <c r="E11" s="40">
        <f t="shared" si="1"/>
        <v>3500</v>
      </c>
      <c r="F11" s="40">
        <f t="shared" si="2"/>
        <v>3605</v>
      </c>
      <c r="G11" s="40">
        <f t="shared" si="3"/>
        <v>3676.015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52" t="s">
        <v>659</v>
      </c>
      <c r="C12" s="65"/>
      <c r="D12" s="61">
        <v>3100.0</v>
      </c>
      <c r="E12" s="40">
        <f t="shared" si="1"/>
        <v>3500</v>
      </c>
      <c r="F12" s="40">
        <f t="shared" si="2"/>
        <v>3605</v>
      </c>
      <c r="G12" s="40">
        <f t="shared" si="3"/>
        <v>3676.015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52" t="s">
        <v>1148</v>
      </c>
      <c r="C13" s="36"/>
      <c r="D13" s="61">
        <v>3650.0</v>
      </c>
      <c r="E13" s="40">
        <f t="shared" si="1"/>
        <v>4050</v>
      </c>
      <c r="F13" s="40">
        <f t="shared" si="2"/>
        <v>4171.5</v>
      </c>
      <c r="G13" s="40">
        <f t="shared" si="3"/>
        <v>4253.6745</v>
      </c>
      <c r="H13" s="56" t="s">
        <v>581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58</v>
      </c>
      <c r="B14" s="72" t="s">
        <v>280</v>
      </c>
      <c r="C14" s="73"/>
      <c r="D14" s="74">
        <v>4050.0</v>
      </c>
      <c r="E14" s="40">
        <f t="shared" si="1"/>
        <v>4450</v>
      </c>
      <c r="F14" s="40">
        <f t="shared" si="2"/>
        <v>4583.5</v>
      </c>
      <c r="G14" s="40">
        <f t="shared" si="3"/>
        <v>4673.7905</v>
      </c>
      <c r="H14" s="103" t="s">
        <v>22</v>
      </c>
    </row>
    <row r="15">
      <c r="A15" s="52" t="s">
        <v>58</v>
      </c>
      <c r="B15" s="37" t="s">
        <v>818</v>
      </c>
      <c r="C15" s="38"/>
      <c r="D15" s="59">
        <v>3450.0</v>
      </c>
      <c r="E15" s="40">
        <f t="shared" si="1"/>
        <v>3850</v>
      </c>
      <c r="F15" s="40">
        <f t="shared" si="2"/>
        <v>3965.5</v>
      </c>
      <c r="G15" s="40">
        <f t="shared" si="3"/>
        <v>4043.6165</v>
      </c>
      <c r="H15" s="106" t="s">
        <v>376</v>
      </c>
      <c r="I15" s="30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58</v>
      </c>
      <c r="B16" s="37" t="s">
        <v>818</v>
      </c>
      <c r="C16" s="38"/>
      <c r="D16" s="59">
        <v>3800.0</v>
      </c>
      <c r="E16" s="40">
        <f t="shared" si="1"/>
        <v>4200</v>
      </c>
      <c r="F16" s="40">
        <f t="shared" si="2"/>
        <v>4326</v>
      </c>
      <c r="G16" s="40">
        <f t="shared" si="3"/>
        <v>4411.218</v>
      </c>
      <c r="H16" s="103" t="s">
        <v>22</v>
      </c>
      <c r="I16" s="30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58</v>
      </c>
      <c r="B17" s="72" t="s">
        <v>696</v>
      </c>
      <c r="C17" s="104"/>
      <c r="D17" s="74">
        <v>3500.0</v>
      </c>
      <c r="E17" s="40">
        <f t="shared" si="1"/>
        <v>3900</v>
      </c>
      <c r="F17" s="40">
        <f t="shared" si="2"/>
        <v>4017</v>
      </c>
      <c r="G17" s="40">
        <f t="shared" si="3"/>
        <v>4096.131</v>
      </c>
      <c r="H17" s="103" t="s">
        <v>22</v>
      </c>
    </row>
    <row r="18">
      <c r="A18" s="52" t="s">
        <v>58</v>
      </c>
      <c r="B18" s="72" t="s">
        <v>1149</v>
      </c>
      <c r="C18" s="104" t="s">
        <v>328</v>
      </c>
      <c r="D18" s="74">
        <v>3500.0</v>
      </c>
      <c r="E18" s="40">
        <f t="shared" si="1"/>
        <v>3900</v>
      </c>
      <c r="F18" s="40">
        <f t="shared" si="2"/>
        <v>4017</v>
      </c>
      <c r="G18" s="40">
        <f t="shared" si="3"/>
        <v>4096.131</v>
      </c>
      <c r="H18" s="103" t="s">
        <v>22</v>
      </c>
    </row>
    <row r="19">
      <c r="A19" s="48" t="s">
        <v>130</v>
      </c>
      <c r="B19" s="52" t="s">
        <v>1150</v>
      </c>
      <c r="C19" s="36"/>
      <c r="D19" s="61">
        <v>3050.0</v>
      </c>
      <c r="E19" s="40">
        <f t="shared" si="1"/>
        <v>3450</v>
      </c>
      <c r="F19" s="40">
        <f t="shared" si="2"/>
        <v>3553.5</v>
      </c>
      <c r="G19" s="40">
        <f t="shared" si="3"/>
        <v>3623.5005</v>
      </c>
      <c r="H19" s="56" t="s">
        <v>556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130</v>
      </c>
      <c r="B20" s="72" t="s">
        <v>1068</v>
      </c>
      <c r="C20" s="73"/>
      <c r="D20" s="74">
        <v>4000.0</v>
      </c>
      <c r="E20" s="40">
        <f t="shared" si="1"/>
        <v>4400</v>
      </c>
      <c r="F20" s="40">
        <f t="shared" si="2"/>
        <v>4532</v>
      </c>
      <c r="G20" s="40">
        <f t="shared" si="3"/>
        <v>4621.276</v>
      </c>
      <c r="H20" s="103" t="s">
        <v>22</v>
      </c>
    </row>
    <row r="21">
      <c r="A21" s="48" t="s">
        <v>130</v>
      </c>
      <c r="B21" s="52" t="s">
        <v>448</v>
      </c>
      <c r="C21" s="65"/>
      <c r="D21" s="61">
        <v>3400.0</v>
      </c>
      <c r="E21" s="40">
        <f t="shared" si="1"/>
        <v>3800</v>
      </c>
      <c r="F21" s="40">
        <f t="shared" si="2"/>
        <v>3914</v>
      </c>
      <c r="G21" s="40">
        <f t="shared" si="3"/>
        <v>3991.102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130</v>
      </c>
      <c r="B22" s="72" t="s">
        <v>706</v>
      </c>
      <c r="C22" s="104" t="s">
        <v>328</v>
      </c>
      <c r="D22" s="74">
        <v>4650.0</v>
      </c>
      <c r="E22" s="40">
        <f t="shared" si="1"/>
        <v>5050</v>
      </c>
      <c r="F22" s="40">
        <f t="shared" si="2"/>
        <v>5201.5</v>
      </c>
      <c r="G22" s="40">
        <f t="shared" si="3"/>
        <v>5303.9645</v>
      </c>
      <c r="H22" s="103" t="s">
        <v>22</v>
      </c>
    </row>
    <row r="23">
      <c r="A23" s="48" t="s">
        <v>130</v>
      </c>
      <c r="B23" s="72" t="s">
        <v>1151</v>
      </c>
      <c r="C23" s="104" t="s">
        <v>309</v>
      </c>
      <c r="D23" s="74">
        <v>5300.0</v>
      </c>
      <c r="E23" s="40">
        <f t="shared" si="1"/>
        <v>5700</v>
      </c>
      <c r="F23" s="40">
        <f t="shared" si="2"/>
        <v>5871</v>
      </c>
      <c r="G23" s="40">
        <f t="shared" si="3"/>
        <v>5986.653</v>
      </c>
      <c r="H23" s="106" t="s">
        <v>31</v>
      </c>
    </row>
    <row r="24">
      <c r="A24" s="52" t="s">
        <v>60</v>
      </c>
      <c r="B24" s="37" t="s">
        <v>1152</v>
      </c>
      <c r="C24" s="38"/>
      <c r="D24" s="59">
        <v>2050.0</v>
      </c>
      <c r="E24" s="40">
        <f t="shared" si="1"/>
        <v>2450</v>
      </c>
      <c r="F24" s="40">
        <f t="shared" si="2"/>
        <v>2523.5</v>
      </c>
      <c r="G24" s="40">
        <f t="shared" si="3"/>
        <v>2573.2105</v>
      </c>
      <c r="H24" s="60" t="s">
        <v>31</v>
      </c>
      <c r="I24" s="7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60</v>
      </c>
      <c r="B25" s="37" t="s">
        <v>61</v>
      </c>
      <c r="C25" s="38"/>
      <c r="D25" s="59">
        <v>2150.0</v>
      </c>
      <c r="E25" s="40">
        <f t="shared" si="1"/>
        <v>2550</v>
      </c>
      <c r="F25" s="40">
        <f t="shared" si="2"/>
        <v>2626.5</v>
      </c>
      <c r="G25" s="40">
        <f t="shared" si="3"/>
        <v>2678.2395</v>
      </c>
      <c r="H25" s="51" t="s">
        <v>22</v>
      </c>
      <c r="I25" s="7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48" t="s">
        <v>45</v>
      </c>
      <c r="B26" s="37" t="s">
        <v>382</v>
      </c>
      <c r="C26" s="38"/>
      <c r="D26" s="59">
        <v>3750.0</v>
      </c>
      <c r="E26" s="40">
        <f t="shared" si="1"/>
        <v>4150</v>
      </c>
      <c r="F26" s="40">
        <f t="shared" si="2"/>
        <v>4274.5</v>
      </c>
      <c r="G26" s="40">
        <f t="shared" si="3"/>
        <v>4358.7035</v>
      </c>
      <c r="H26" s="63" t="s">
        <v>47</v>
      </c>
      <c r="I26" s="7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45</v>
      </c>
      <c r="B27" s="37" t="s">
        <v>326</v>
      </c>
      <c r="C27" s="38"/>
      <c r="D27" s="59">
        <v>3750.0</v>
      </c>
      <c r="E27" s="40">
        <f t="shared" si="1"/>
        <v>4150</v>
      </c>
      <c r="F27" s="40">
        <f t="shared" si="2"/>
        <v>4274.5</v>
      </c>
      <c r="G27" s="40">
        <f t="shared" si="3"/>
        <v>4358.7035</v>
      </c>
      <c r="H27" s="51" t="s">
        <v>22</v>
      </c>
      <c r="I27" s="30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45</v>
      </c>
      <c r="B28" s="37" t="s">
        <v>1153</v>
      </c>
      <c r="C28" s="38"/>
      <c r="D28" s="59">
        <v>3050.0</v>
      </c>
      <c r="E28" s="40">
        <f t="shared" si="1"/>
        <v>3450</v>
      </c>
      <c r="F28" s="40">
        <f t="shared" si="2"/>
        <v>3553.5</v>
      </c>
      <c r="G28" s="40">
        <f t="shared" si="3"/>
        <v>3623.5005</v>
      </c>
      <c r="H28" s="51" t="s">
        <v>22</v>
      </c>
      <c r="I28" s="30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45</v>
      </c>
      <c r="B29" s="37" t="s">
        <v>1074</v>
      </c>
      <c r="C29" s="117" t="s">
        <v>328</v>
      </c>
      <c r="D29" s="59">
        <v>3400.0</v>
      </c>
      <c r="E29" s="40">
        <f t="shared" si="1"/>
        <v>3800</v>
      </c>
      <c r="F29" s="40">
        <f t="shared" si="2"/>
        <v>3914</v>
      </c>
      <c r="G29" s="40">
        <f t="shared" si="3"/>
        <v>3991.102</v>
      </c>
      <c r="H29" s="51" t="s">
        <v>22</v>
      </c>
      <c r="I29" s="30"/>
      <c r="J29" s="30"/>
      <c r="K29" s="30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282</v>
      </c>
      <c r="B30" s="52" t="s">
        <v>698</v>
      </c>
      <c r="C30" s="78"/>
      <c r="D30" s="53">
        <v>2850.0</v>
      </c>
      <c r="E30" s="40">
        <f t="shared" si="1"/>
        <v>3250</v>
      </c>
      <c r="F30" s="40">
        <f t="shared" si="2"/>
        <v>3347.5</v>
      </c>
      <c r="G30" s="40">
        <f t="shared" si="3"/>
        <v>3413.4425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282</v>
      </c>
      <c r="B31" s="52" t="s">
        <v>1133</v>
      </c>
      <c r="C31" s="78"/>
      <c r="D31" s="53">
        <v>3150.0</v>
      </c>
      <c r="E31" s="40">
        <f t="shared" si="1"/>
        <v>3550</v>
      </c>
      <c r="F31" s="40">
        <f t="shared" si="2"/>
        <v>3656.5</v>
      </c>
      <c r="G31" s="40">
        <f t="shared" si="3"/>
        <v>3728.5295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282</v>
      </c>
      <c r="B32" s="52" t="s">
        <v>1154</v>
      </c>
      <c r="C32" s="78"/>
      <c r="D32" s="53">
        <v>4300.0</v>
      </c>
      <c r="E32" s="40">
        <f t="shared" si="1"/>
        <v>4700</v>
      </c>
      <c r="F32" s="40">
        <f t="shared" si="2"/>
        <v>4841</v>
      </c>
      <c r="G32" s="40">
        <f t="shared" si="3"/>
        <v>4936.363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104</v>
      </c>
      <c r="B33" s="37" t="s">
        <v>1155</v>
      </c>
      <c r="C33" s="38"/>
      <c r="D33" s="59">
        <v>2650.0</v>
      </c>
      <c r="E33" s="40">
        <f t="shared" si="1"/>
        <v>3050</v>
      </c>
      <c r="F33" s="40">
        <f t="shared" si="2"/>
        <v>3141.5</v>
      </c>
      <c r="G33" s="40">
        <f t="shared" si="3"/>
        <v>3203.3845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2" t="s">
        <v>104</v>
      </c>
      <c r="B34" s="72" t="s">
        <v>1156</v>
      </c>
      <c r="C34" s="73"/>
      <c r="D34" s="74">
        <v>3050.0</v>
      </c>
      <c r="E34" s="40">
        <f t="shared" si="1"/>
        <v>3450</v>
      </c>
      <c r="F34" s="40">
        <f t="shared" si="2"/>
        <v>3553.5</v>
      </c>
      <c r="G34" s="40">
        <f t="shared" si="3"/>
        <v>3623.5005</v>
      </c>
      <c r="H34" s="103" t="s">
        <v>22</v>
      </c>
    </row>
    <row r="35">
      <c r="A35" s="72" t="s">
        <v>104</v>
      </c>
      <c r="B35" s="72" t="s">
        <v>1157</v>
      </c>
      <c r="C35" s="73"/>
      <c r="D35" s="74">
        <v>3400.0</v>
      </c>
      <c r="E35" s="40">
        <f t="shared" si="1"/>
        <v>3800</v>
      </c>
      <c r="F35" s="40">
        <f t="shared" si="2"/>
        <v>3914</v>
      </c>
      <c r="G35" s="40">
        <f t="shared" si="3"/>
        <v>3991.102</v>
      </c>
      <c r="H35" s="106" t="s">
        <v>31</v>
      </c>
    </row>
    <row r="36" hidden="1">
      <c r="A36" s="52" t="s">
        <v>329</v>
      </c>
      <c r="B36" s="37" t="s">
        <v>330</v>
      </c>
      <c r="C36" s="38"/>
      <c r="D36" s="86">
        <v>3300.0</v>
      </c>
      <c r="E36" s="40">
        <f t="shared" si="1"/>
        <v>3700</v>
      </c>
      <c r="F36" s="40">
        <f t="shared" si="2"/>
        <v>3811</v>
      </c>
      <c r="G36" s="40">
        <f t="shared" si="3"/>
        <v>3886.073</v>
      </c>
      <c r="H36" s="60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174</v>
      </c>
      <c r="B37" s="37" t="s">
        <v>175</v>
      </c>
      <c r="C37" s="38"/>
      <c r="D37" s="59">
        <v>3150.0</v>
      </c>
      <c r="E37" s="40">
        <f t="shared" si="1"/>
        <v>3550</v>
      </c>
      <c r="F37" s="40">
        <f t="shared" si="2"/>
        <v>3656.5</v>
      </c>
      <c r="G37" s="40">
        <f t="shared" si="3"/>
        <v>3728.5295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174</v>
      </c>
      <c r="B38" s="37" t="s">
        <v>772</v>
      </c>
      <c r="C38" s="38"/>
      <c r="D38" s="59">
        <v>4050.0</v>
      </c>
      <c r="E38" s="40">
        <f t="shared" si="1"/>
        <v>4450</v>
      </c>
      <c r="F38" s="40">
        <f t="shared" si="2"/>
        <v>4583.5</v>
      </c>
      <c r="G38" s="40">
        <f t="shared" si="3"/>
        <v>4673.7905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63</v>
      </c>
      <c r="B39" s="52" t="s">
        <v>773</v>
      </c>
      <c r="C39" s="65"/>
      <c r="D39" s="53">
        <v>2900.0</v>
      </c>
      <c r="E39" s="40">
        <f t="shared" si="1"/>
        <v>3300</v>
      </c>
      <c r="F39" s="40">
        <f t="shared" si="2"/>
        <v>3399</v>
      </c>
      <c r="G39" s="40">
        <f t="shared" si="3"/>
        <v>3465.957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52" t="s">
        <v>63</v>
      </c>
      <c r="B40" s="52" t="s">
        <v>1158</v>
      </c>
      <c r="C40" s="65"/>
      <c r="D40" s="53">
        <v>2350.0</v>
      </c>
      <c r="E40" s="40">
        <f t="shared" si="1"/>
        <v>2750</v>
      </c>
      <c r="F40" s="40">
        <f t="shared" si="2"/>
        <v>2832.5</v>
      </c>
      <c r="G40" s="40">
        <f t="shared" si="3"/>
        <v>2888.2975</v>
      </c>
      <c r="H40" s="56" t="s">
        <v>786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63</v>
      </c>
      <c r="B41" s="52" t="s">
        <v>1159</v>
      </c>
      <c r="C41" s="36"/>
      <c r="D41" s="53">
        <v>3100.0</v>
      </c>
      <c r="E41" s="40">
        <f t="shared" si="1"/>
        <v>3500</v>
      </c>
      <c r="F41" s="40">
        <f t="shared" si="2"/>
        <v>3605</v>
      </c>
      <c r="G41" s="40">
        <f t="shared" si="3"/>
        <v>3676.015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63</v>
      </c>
      <c r="B42" s="48" t="s">
        <v>308</v>
      </c>
      <c r="C42" s="78" t="s">
        <v>309</v>
      </c>
      <c r="D42" s="53">
        <v>2800.0</v>
      </c>
      <c r="E42" s="40">
        <f t="shared" si="1"/>
        <v>3200</v>
      </c>
      <c r="F42" s="40">
        <f t="shared" si="2"/>
        <v>3296</v>
      </c>
      <c r="G42" s="40">
        <f t="shared" si="3"/>
        <v>3360.928</v>
      </c>
      <c r="H42" s="75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63</v>
      </c>
      <c r="B43" s="202" t="s">
        <v>1079</v>
      </c>
      <c r="C43" s="64" t="s">
        <v>309</v>
      </c>
      <c r="D43" s="53">
        <v>3050.0</v>
      </c>
      <c r="E43" s="40">
        <f t="shared" si="1"/>
        <v>3450</v>
      </c>
      <c r="F43" s="40">
        <f t="shared" si="2"/>
        <v>3553.5</v>
      </c>
      <c r="G43" s="40">
        <f t="shared" si="3"/>
        <v>3623.5005</v>
      </c>
      <c r="H43" s="57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135</v>
      </c>
      <c r="B44" s="52" t="s">
        <v>136</v>
      </c>
      <c r="C44" s="48"/>
      <c r="D44" s="53">
        <v>2200.0</v>
      </c>
      <c r="E44" s="40">
        <f t="shared" si="1"/>
        <v>2600</v>
      </c>
      <c r="F44" s="40">
        <f t="shared" si="2"/>
        <v>2678</v>
      </c>
      <c r="G44" s="40">
        <f t="shared" si="3"/>
        <v>2730.754</v>
      </c>
      <c r="H44" s="60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137</v>
      </c>
      <c r="B45" s="37" t="s">
        <v>1160</v>
      </c>
      <c r="C45" s="115"/>
      <c r="D45" s="86">
        <v>2350.0</v>
      </c>
      <c r="E45" s="40">
        <f t="shared" si="1"/>
        <v>2750</v>
      </c>
      <c r="F45" s="40">
        <f t="shared" si="2"/>
        <v>2832.5</v>
      </c>
      <c r="G45" s="40">
        <f t="shared" si="3"/>
        <v>2888.2975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137</v>
      </c>
      <c r="B46" s="37" t="s">
        <v>1161</v>
      </c>
      <c r="C46" s="115"/>
      <c r="D46" s="86">
        <v>2450.0</v>
      </c>
      <c r="E46" s="40">
        <f t="shared" si="1"/>
        <v>2850</v>
      </c>
      <c r="F46" s="40">
        <f t="shared" si="2"/>
        <v>2935.5</v>
      </c>
      <c r="G46" s="40">
        <f t="shared" si="3"/>
        <v>2993.3265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48" t="s">
        <v>137</v>
      </c>
      <c r="B47" s="37" t="s">
        <v>1162</v>
      </c>
      <c r="C47" s="115" t="s">
        <v>309</v>
      </c>
      <c r="D47" s="86">
        <v>2000.0</v>
      </c>
      <c r="E47" s="40">
        <f t="shared" si="1"/>
        <v>2400</v>
      </c>
      <c r="F47" s="40">
        <f t="shared" si="2"/>
        <v>2472</v>
      </c>
      <c r="G47" s="40">
        <f t="shared" si="3"/>
        <v>2520.696</v>
      </c>
      <c r="H47" s="119" t="s">
        <v>31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52" t="s">
        <v>137</v>
      </c>
      <c r="B48" s="37" t="s">
        <v>1163</v>
      </c>
      <c r="C48" s="117" t="s">
        <v>309</v>
      </c>
      <c r="D48" s="86">
        <v>2550.0</v>
      </c>
      <c r="E48" s="40">
        <f t="shared" si="1"/>
        <v>2950</v>
      </c>
      <c r="F48" s="40">
        <f t="shared" si="2"/>
        <v>3038.5</v>
      </c>
      <c r="G48" s="40">
        <f t="shared" si="3"/>
        <v>3098.3555</v>
      </c>
      <c r="H48" s="51" t="s">
        <v>31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20</v>
      </c>
      <c r="B49" s="48" t="s">
        <v>401</v>
      </c>
      <c r="C49" s="78"/>
      <c r="D49" s="53">
        <v>1950.0</v>
      </c>
      <c r="E49" s="40">
        <f t="shared" si="1"/>
        <v>2350</v>
      </c>
      <c r="F49" s="40">
        <f t="shared" si="2"/>
        <v>2420.5</v>
      </c>
      <c r="G49" s="40">
        <f t="shared" si="3"/>
        <v>2468.1815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20</v>
      </c>
      <c r="B50" s="48" t="s">
        <v>402</v>
      </c>
      <c r="C50" s="78"/>
      <c r="D50" s="53">
        <v>1800.0</v>
      </c>
      <c r="E50" s="40">
        <f t="shared" si="1"/>
        <v>2200</v>
      </c>
      <c r="F50" s="40">
        <f t="shared" si="2"/>
        <v>2266</v>
      </c>
      <c r="G50" s="40">
        <f t="shared" si="3"/>
        <v>2310.638</v>
      </c>
      <c r="H50" s="51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20</v>
      </c>
      <c r="B51" s="52" t="s">
        <v>628</v>
      </c>
      <c r="C51" s="78"/>
      <c r="D51" s="53">
        <v>2200.0</v>
      </c>
      <c r="E51" s="40">
        <f t="shared" si="1"/>
        <v>2600</v>
      </c>
      <c r="F51" s="40">
        <f t="shared" si="2"/>
        <v>2678</v>
      </c>
      <c r="G51" s="40">
        <f t="shared" si="3"/>
        <v>2730.754</v>
      </c>
      <c r="H51" s="51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35</v>
      </c>
      <c r="B52" s="52" t="s">
        <v>399</v>
      </c>
      <c r="C52" s="65"/>
      <c r="D52" s="53">
        <v>1850.0</v>
      </c>
      <c r="E52" s="40">
        <f t="shared" si="1"/>
        <v>2250</v>
      </c>
      <c r="F52" s="40">
        <f t="shared" si="2"/>
        <v>2317.5</v>
      </c>
      <c r="G52" s="40">
        <f t="shared" si="3"/>
        <v>2363.1525</v>
      </c>
      <c r="H52" s="51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35</v>
      </c>
      <c r="B53" s="52" t="s">
        <v>400</v>
      </c>
      <c r="C53" s="65"/>
      <c r="D53" s="53">
        <v>2000.0</v>
      </c>
      <c r="E53" s="40">
        <f t="shared" si="1"/>
        <v>2400</v>
      </c>
      <c r="F53" s="40">
        <f t="shared" si="2"/>
        <v>2472</v>
      </c>
      <c r="G53" s="40">
        <f t="shared" si="3"/>
        <v>2520.696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35</v>
      </c>
      <c r="B54" s="52" t="s">
        <v>791</v>
      </c>
      <c r="C54" s="65"/>
      <c r="D54" s="53">
        <v>1850.0</v>
      </c>
      <c r="E54" s="40">
        <f t="shared" si="1"/>
        <v>2250</v>
      </c>
      <c r="F54" s="40">
        <f t="shared" si="2"/>
        <v>2317.5</v>
      </c>
      <c r="G54" s="40">
        <f t="shared" si="3"/>
        <v>2363.1525</v>
      </c>
      <c r="H54" s="51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8" t="s">
        <v>35</v>
      </c>
      <c r="B55" s="52" t="s">
        <v>673</v>
      </c>
      <c r="C55" s="64" t="s">
        <v>309</v>
      </c>
      <c r="D55" s="53">
        <v>2450.0</v>
      </c>
      <c r="E55" s="40">
        <f t="shared" si="1"/>
        <v>2850</v>
      </c>
      <c r="F55" s="40">
        <f t="shared" si="2"/>
        <v>2935.5</v>
      </c>
      <c r="G55" s="40">
        <f t="shared" si="3"/>
        <v>2993.3265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idden="1">
      <c r="A56" s="48" t="s">
        <v>65</v>
      </c>
      <c r="B56" s="37" t="s">
        <v>310</v>
      </c>
      <c r="C56" s="115"/>
      <c r="D56" s="86">
        <v>2100.0</v>
      </c>
      <c r="E56" s="40">
        <f t="shared" si="1"/>
        <v>2500</v>
      </c>
      <c r="F56" s="40">
        <f t="shared" si="2"/>
        <v>2575</v>
      </c>
      <c r="G56" s="40">
        <f t="shared" si="3"/>
        <v>2625.725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idden="1">
      <c r="A57" s="48" t="s">
        <v>65</v>
      </c>
      <c r="B57" s="37" t="s">
        <v>1164</v>
      </c>
      <c r="C57" s="117" t="s">
        <v>309</v>
      </c>
      <c r="D57" s="86">
        <v>2700.0</v>
      </c>
      <c r="E57" s="40">
        <f t="shared" si="1"/>
        <v>3100</v>
      </c>
      <c r="F57" s="40">
        <f t="shared" si="2"/>
        <v>3193</v>
      </c>
      <c r="G57" s="40">
        <f t="shared" si="3"/>
        <v>3255.899</v>
      </c>
      <c r="H57" s="60" t="s">
        <v>31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idden="1">
      <c r="A58" s="48" t="s">
        <v>65</v>
      </c>
      <c r="B58" s="37" t="s">
        <v>1096</v>
      </c>
      <c r="C58" s="117"/>
      <c r="D58" s="86">
        <v>2900.0</v>
      </c>
      <c r="E58" s="40">
        <f t="shared" si="1"/>
        <v>3300</v>
      </c>
      <c r="F58" s="40">
        <f t="shared" si="2"/>
        <v>3399</v>
      </c>
      <c r="G58" s="40">
        <f t="shared" si="3"/>
        <v>3465.957</v>
      </c>
      <c r="H58" s="60" t="s">
        <v>31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8" t="s">
        <v>67</v>
      </c>
      <c r="B59" s="37" t="s">
        <v>68</v>
      </c>
      <c r="C59" s="38"/>
      <c r="D59" s="86">
        <v>1600.0</v>
      </c>
      <c r="E59" s="40">
        <f t="shared" si="1"/>
        <v>2000</v>
      </c>
      <c r="F59" s="40">
        <f t="shared" si="2"/>
        <v>2060</v>
      </c>
      <c r="G59" s="40">
        <f t="shared" si="3"/>
        <v>2100.58</v>
      </c>
      <c r="H59" s="51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52" t="s">
        <v>474</v>
      </c>
      <c r="B60" s="37" t="s">
        <v>713</v>
      </c>
      <c r="C60" s="62"/>
      <c r="D60" s="86">
        <v>1600.0</v>
      </c>
      <c r="E60" s="40">
        <f t="shared" si="1"/>
        <v>2000</v>
      </c>
      <c r="F60" s="40">
        <f t="shared" si="2"/>
        <v>2060</v>
      </c>
      <c r="G60" s="40">
        <f t="shared" si="3"/>
        <v>2100.58</v>
      </c>
      <c r="H60" s="119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52" t="s">
        <v>69</v>
      </c>
      <c r="B61" s="37" t="s">
        <v>1086</v>
      </c>
      <c r="C61" s="62"/>
      <c r="D61" s="86">
        <v>1900.0</v>
      </c>
      <c r="E61" s="40">
        <f t="shared" si="1"/>
        <v>2300</v>
      </c>
      <c r="F61" s="40">
        <f t="shared" si="2"/>
        <v>2369</v>
      </c>
      <c r="G61" s="40">
        <f t="shared" si="3"/>
        <v>2415.667</v>
      </c>
      <c r="H61" s="51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52" t="s">
        <v>339</v>
      </c>
      <c r="B62" s="37" t="s">
        <v>340</v>
      </c>
      <c r="C62" s="62"/>
      <c r="D62" s="86">
        <v>1850.0</v>
      </c>
      <c r="E62" s="40">
        <f t="shared" si="1"/>
        <v>2250</v>
      </c>
      <c r="F62" s="40">
        <f t="shared" si="2"/>
        <v>2317.5</v>
      </c>
      <c r="G62" s="40">
        <f t="shared" si="3"/>
        <v>2363.1525</v>
      </c>
      <c r="H62" s="51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52" t="s">
        <v>311</v>
      </c>
      <c r="B63" s="37" t="s">
        <v>312</v>
      </c>
      <c r="C63" s="62"/>
      <c r="D63" s="86">
        <v>2200.0</v>
      </c>
      <c r="E63" s="40">
        <f t="shared" si="1"/>
        <v>2600</v>
      </c>
      <c r="F63" s="40">
        <f t="shared" si="2"/>
        <v>2678</v>
      </c>
      <c r="G63" s="40">
        <f t="shared" si="3"/>
        <v>2730.754</v>
      </c>
      <c r="H63" s="51" t="s">
        <v>22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8" t="s">
        <v>144</v>
      </c>
      <c r="B64" s="37" t="s">
        <v>674</v>
      </c>
      <c r="C64" s="38"/>
      <c r="D64" s="86">
        <v>1700.0</v>
      </c>
      <c r="E64" s="40">
        <f t="shared" si="1"/>
        <v>2100</v>
      </c>
      <c r="F64" s="40">
        <f t="shared" si="2"/>
        <v>2163</v>
      </c>
      <c r="G64" s="40">
        <f t="shared" si="3"/>
        <v>2205.609</v>
      </c>
      <c r="H64" s="60" t="s">
        <v>31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8" t="s">
        <v>144</v>
      </c>
      <c r="B65" s="37" t="s">
        <v>181</v>
      </c>
      <c r="C65" s="38"/>
      <c r="D65" s="86">
        <v>1950.0</v>
      </c>
      <c r="E65" s="40">
        <f t="shared" si="1"/>
        <v>2350</v>
      </c>
      <c r="F65" s="40">
        <f t="shared" si="2"/>
        <v>2420.5</v>
      </c>
      <c r="G65" s="40">
        <f t="shared" si="3"/>
        <v>2468.1815</v>
      </c>
      <c r="H65" s="51" t="s">
        <v>22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52" t="s">
        <v>37</v>
      </c>
      <c r="B66" s="37" t="s">
        <v>314</v>
      </c>
      <c r="C66" s="38"/>
      <c r="D66" s="86">
        <v>1650.0</v>
      </c>
      <c r="E66" s="40">
        <f t="shared" si="1"/>
        <v>2050</v>
      </c>
      <c r="F66" s="40">
        <f t="shared" si="2"/>
        <v>2111.5</v>
      </c>
      <c r="G66" s="40">
        <f t="shared" si="3"/>
        <v>2153.0945</v>
      </c>
      <c r="H66" s="51" t="s">
        <v>22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8" t="s">
        <v>25</v>
      </c>
      <c r="B67" s="37" t="s">
        <v>368</v>
      </c>
      <c r="C67" s="62"/>
      <c r="D67" s="86">
        <v>1650.0</v>
      </c>
      <c r="E67" s="40">
        <f t="shared" si="1"/>
        <v>2050</v>
      </c>
      <c r="F67" s="40">
        <f t="shared" si="2"/>
        <v>2111.5</v>
      </c>
      <c r="G67" s="40">
        <f t="shared" si="3"/>
        <v>2153.0945</v>
      </c>
      <c r="H67" s="51" t="s">
        <v>22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52" t="s">
        <v>25</v>
      </c>
      <c r="B68" s="37" t="s">
        <v>26</v>
      </c>
      <c r="C68" s="38"/>
      <c r="D68" s="86">
        <v>1750.0</v>
      </c>
      <c r="E68" s="40">
        <f t="shared" si="1"/>
        <v>2150</v>
      </c>
      <c r="F68" s="40">
        <f t="shared" si="2"/>
        <v>2214.5</v>
      </c>
      <c r="G68" s="40">
        <f t="shared" si="3"/>
        <v>2258.1235</v>
      </c>
      <c r="H68" s="51" t="s">
        <v>22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idden="1">
      <c r="A69" s="52" t="s">
        <v>211</v>
      </c>
      <c r="B69" s="37" t="s">
        <v>438</v>
      </c>
      <c r="C69" s="115" t="s">
        <v>309</v>
      </c>
      <c r="D69" s="86">
        <v>1950.0</v>
      </c>
      <c r="E69" s="40">
        <f t="shared" si="1"/>
        <v>2350</v>
      </c>
      <c r="F69" s="40">
        <f t="shared" si="2"/>
        <v>2420.5</v>
      </c>
      <c r="G69" s="40">
        <f t="shared" si="3"/>
        <v>2468.1815</v>
      </c>
      <c r="H69" s="63" t="s">
        <v>31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idden="1">
      <c r="A70" s="52" t="s">
        <v>211</v>
      </c>
      <c r="B70" s="37" t="s">
        <v>438</v>
      </c>
      <c r="C70" s="115" t="s">
        <v>309</v>
      </c>
      <c r="D70" s="86">
        <v>2100.0</v>
      </c>
      <c r="E70" s="40">
        <f t="shared" si="1"/>
        <v>2500</v>
      </c>
      <c r="F70" s="40">
        <f t="shared" si="2"/>
        <v>2575</v>
      </c>
      <c r="G70" s="40">
        <f t="shared" si="3"/>
        <v>2625.725</v>
      </c>
      <c r="H70" s="51" t="s">
        <v>22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idden="1">
      <c r="A71" s="52" t="s">
        <v>107</v>
      </c>
      <c r="B71" s="37" t="s">
        <v>237</v>
      </c>
      <c r="C71" s="115"/>
      <c r="D71" s="86">
        <v>1400.0</v>
      </c>
      <c r="E71" s="40">
        <f t="shared" si="1"/>
        <v>1800</v>
      </c>
      <c r="F71" s="40">
        <f t="shared" si="2"/>
        <v>1854</v>
      </c>
      <c r="G71" s="40">
        <f t="shared" si="3"/>
        <v>1890.522</v>
      </c>
      <c r="H71" s="60" t="s">
        <v>31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idden="1">
      <c r="A72" s="52" t="s">
        <v>115</v>
      </c>
      <c r="B72" s="37" t="s">
        <v>732</v>
      </c>
      <c r="C72" s="117"/>
      <c r="D72" s="86">
        <v>1750.0</v>
      </c>
      <c r="E72" s="40">
        <f t="shared" si="1"/>
        <v>2150</v>
      </c>
      <c r="F72" s="40">
        <f t="shared" si="2"/>
        <v>2214.5</v>
      </c>
      <c r="G72" s="40">
        <f t="shared" si="3"/>
        <v>2258.1235</v>
      </c>
      <c r="H72" s="51" t="s">
        <v>22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idden="1">
      <c r="A73" s="52" t="s">
        <v>146</v>
      </c>
      <c r="B73" s="37" t="s">
        <v>688</v>
      </c>
      <c r="C73" s="38"/>
      <c r="D73" s="86">
        <v>1900.0</v>
      </c>
      <c r="E73" s="40">
        <f t="shared" si="1"/>
        <v>2300</v>
      </c>
      <c r="F73" s="40">
        <f t="shared" si="2"/>
        <v>2369</v>
      </c>
      <c r="G73" s="40">
        <f t="shared" si="3"/>
        <v>2415.667</v>
      </c>
      <c r="H73" s="51" t="s">
        <v>22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  <c r="F97" s="45"/>
      <c r="G97" s="45"/>
      <c r="H97" s="46"/>
    </row>
    <row r="98">
      <c r="C98" s="43"/>
      <c r="D98" s="54"/>
      <c r="E98" s="44"/>
      <c r="F98" s="45"/>
      <c r="G98" s="45"/>
      <c r="H98" s="46"/>
    </row>
    <row r="99">
      <c r="C99" s="43"/>
      <c r="D99" s="54"/>
      <c r="E99" s="44"/>
      <c r="F99" s="45"/>
      <c r="G99" s="45"/>
      <c r="H99" s="46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  <c r="E106" s="44"/>
    </row>
    <row r="107">
      <c r="C107" s="43"/>
      <c r="D107" s="54"/>
      <c r="E107" s="44"/>
    </row>
    <row r="108">
      <c r="C108" s="43"/>
      <c r="D108" s="54"/>
      <c r="E108" s="44"/>
    </row>
    <row r="109">
      <c r="C109" s="43"/>
      <c r="D109" s="54"/>
      <c r="E109" s="4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4"/>
    </row>
    <row r="114">
      <c r="C114" s="43"/>
      <c r="D114" s="54"/>
    </row>
    <row r="115">
      <c r="C115" s="43"/>
      <c r="D115" s="54"/>
    </row>
    <row r="116">
      <c r="C116" s="43"/>
      <c r="D116" s="54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  <c r="E999" s="44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  <row r="1018">
      <c r="C1018" s="43"/>
    </row>
    <row r="1019">
      <c r="C101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paperSize="9" orientation="portrait" pageOrder="overThenDown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63"/>
    <col customWidth="1" min="7" max="7" width="13.5"/>
    <col customWidth="1" min="8" max="8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1142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1165</v>
      </c>
      <c r="B5" s="5" t="s">
        <v>1166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1167</v>
      </c>
      <c r="F8" s="20" t="s">
        <v>12</v>
      </c>
      <c r="G8" s="21" t="s">
        <v>1168</v>
      </c>
      <c r="H8" s="20" t="s">
        <v>14</v>
      </c>
    </row>
    <row r="9">
      <c r="A9" s="48" t="s">
        <v>122</v>
      </c>
      <c r="B9" s="52" t="s">
        <v>1169</v>
      </c>
      <c r="C9" s="65"/>
      <c r="D9" s="61">
        <v>1700.0</v>
      </c>
      <c r="E9" s="50">
        <f t="shared" ref="E9:E78" si="1">D9+400</f>
        <v>2100</v>
      </c>
      <c r="F9" s="50">
        <f t="shared" ref="F9:F78" si="2">E9*3%+E9</f>
        <v>2163</v>
      </c>
      <c r="G9" s="50">
        <f t="shared" ref="G9:G78" si="3">E9*4*0.8%*107%+E9*1.5%*107%+E9</f>
        <v>2205.609</v>
      </c>
      <c r="H9" s="57" t="s">
        <v>22</v>
      </c>
      <c r="I9" s="29"/>
      <c r="J9" s="29"/>
      <c r="K9" s="30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124</v>
      </c>
      <c r="B10" s="37" t="s">
        <v>419</v>
      </c>
      <c r="C10" s="115"/>
      <c r="D10" s="59">
        <v>2200.0</v>
      </c>
      <c r="E10" s="40">
        <f t="shared" si="1"/>
        <v>2600</v>
      </c>
      <c r="F10" s="40">
        <f t="shared" si="2"/>
        <v>2678</v>
      </c>
      <c r="G10" s="40">
        <f t="shared" si="3"/>
        <v>2730.754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48" t="s">
        <v>124</v>
      </c>
      <c r="B11" s="37" t="s">
        <v>152</v>
      </c>
      <c r="C11" s="115"/>
      <c r="D11" s="59">
        <v>2900.0</v>
      </c>
      <c r="E11" s="40">
        <f t="shared" si="1"/>
        <v>3300</v>
      </c>
      <c r="F11" s="40">
        <f t="shared" si="2"/>
        <v>3399</v>
      </c>
      <c r="G11" s="40">
        <f t="shared" si="3"/>
        <v>3465.957</v>
      </c>
      <c r="H11" s="63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1170</v>
      </c>
      <c r="C12" s="115"/>
      <c r="D12" s="59">
        <v>2650.0</v>
      </c>
      <c r="E12" s="40">
        <f t="shared" si="1"/>
        <v>3050</v>
      </c>
      <c r="F12" s="40">
        <f t="shared" si="2"/>
        <v>3141.5</v>
      </c>
      <c r="G12" s="40">
        <f t="shared" si="3"/>
        <v>3203.3845</v>
      </c>
      <c r="H12" s="60" t="s">
        <v>172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37" t="s">
        <v>279</v>
      </c>
      <c r="C13" s="115"/>
      <c r="D13" s="59">
        <v>2900.0</v>
      </c>
      <c r="E13" s="40">
        <f t="shared" si="1"/>
        <v>3300</v>
      </c>
      <c r="F13" s="40">
        <f t="shared" si="2"/>
        <v>3399</v>
      </c>
      <c r="G13" s="40">
        <f t="shared" si="3"/>
        <v>3465.957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58</v>
      </c>
      <c r="B14" s="37" t="s">
        <v>659</v>
      </c>
      <c r="C14" s="115"/>
      <c r="D14" s="59">
        <v>3100.0</v>
      </c>
      <c r="E14" s="40">
        <f t="shared" si="1"/>
        <v>3500</v>
      </c>
      <c r="F14" s="40">
        <f t="shared" si="2"/>
        <v>3605</v>
      </c>
      <c r="G14" s="40">
        <f t="shared" si="3"/>
        <v>3676.015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58</v>
      </c>
      <c r="B15" s="37" t="s">
        <v>1171</v>
      </c>
      <c r="C15" s="115"/>
      <c r="D15" s="59">
        <v>2900.0</v>
      </c>
      <c r="E15" s="40">
        <f t="shared" si="1"/>
        <v>3300</v>
      </c>
      <c r="F15" s="40">
        <f t="shared" si="2"/>
        <v>3399</v>
      </c>
      <c r="G15" s="40">
        <f t="shared" si="3"/>
        <v>3465.957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>
      <c r="A16" s="48" t="s">
        <v>58</v>
      </c>
      <c r="B16" s="37" t="s">
        <v>1172</v>
      </c>
      <c r="C16" s="62"/>
      <c r="D16" s="59">
        <v>3000.0</v>
      </c>
      <c r="E16" s="40">
        <f t="shared" si="1"/>
        <v>3400</v>
      </c>
      <c r="F16" s="40">
        <f t="shared" si="2"/>
        <v>3502</v>
      </c>
      <c r="G16" s="40">
        <f t="shared" si="3"/>
        <v>3570.986</v>
      </c>
      <c r="H16" s="60" t="s">
        <v>421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58</v>
      </c>
      <c r="B17" s="37" t="s">
        <v>818</v>
      </c>
      <c r="C17" s="38"/>
      <c r="D17" s="59">
        <v>3300.0</v>
      </c>
      <c r="E17" s="40">
        <f t="shared" si="1"/>
        <v>3700</v>
      </c>
      <c r="F17" s="40">
        <f t="shared" si="2"/>
        <v>3811</v>
      </c>
      <c r="G17" s="40">
        <f t="shared" si="3"/>
        <v>3886.073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>
      <c r="A18" s="52" t="s">
        <v>58</v>
      </c>
      <c r="B18" s="52" t="s">
        <v>1173</v>
      </c>
      <c r="C18" s="64" t="s">
        <v>328</v>
      </c>
      <c r="D18" s="61">
        <v>3550.0</v>
      </c>
      <c r="E18" s="50">
        <f t="shared" si="1"/>
        <v>3950</v>
      </c>
      <c r="F18" s="50">
        <f t="shared" si="2"/>
        <v>4068.5</v>
      </c>
      <c r="G18" s="50">
        <f t="shared" si="3"/>
        <v>4148.6455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>
      <c r="A19" s="48" t="s">
        <v>58</v>
      </c>
      <c r="B19" s="37" t="s">
        <v>422</v>
      </c>
      <c r="C19" s="115"/>
      <c r="D19" s="59">
        <v>4600.0</v>
      </c>
      <c r="E19" s="40">
        <f t="shared" si="1"/>
        <v>5000</v>
      </c>
      <c r="F19" s="40">
        <f t="shared" si="2"/>
        <v>5150</v>
      </c>
      <c r="G19" s="40">
        <f t="shared" si="3"/>
        <v>5251.45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130</v>
      </c>
      <c r="B20" s="37" t="s">
        <v>448</v>
      </c>
      <c r="C20" s="38"/>
      <c r="D20" s="59">
        <v>3350.0</v>
      </c>
      <c r="E20" s="40">
        <f t="shared" si="1"/>
        <v>3750</v>
      </c>
      <c r="F20" s="40">
        <f t="shared" si="2"/>
        <v>3862.5</v>
      </c>
      <c r="G20" s="40">
        <f t="shared" si="3"/>
        <v>3938.5875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130</v>
      </c>
      <c r="B21" s="52" t="s">
        <v>706</v>
      </c>
      <c r="C21" s="104" t="s">
        <v>328</v>
      </c>
      <c r="D21" s="74">
        <v>4550.0</v>
      </c>
      <c r="E21" s="50">
        <f t="shared" si="1"/>
        <v>4950</v>
      </c>
      <c r="F21" s="50">
        <f t="shared" si="2"/>
        <v>5098.5</v>
      </c>
      <c r="G21" s="50">
        <f t="shared" si="3"/>
        <v>5198.9355</v>
      </c>
      <c r="H21" s="103" t="s">
        <v>22</v>
      </c>
      <c r="U21" s="29"/>
      <c r="V21" s="29"/>
      <c r="W21" s="29"/>
      <c r="X21" s="29"/>
      <c r="Y21" s="29"/>
      <c r="Z21" s="29"/>
      <c r="AA21" s="29"/>
    </row>
    <row r="22">
      <c r="A22" s="48" t="s">
        <v>130</v>
      </c>
      <c r="B22" s="37" t="s">
        <v>1174</v>
      </c>
      <c r="C22" s="115"/>
      <c r="D22" s="59">
        <v>5000.0</v>
      </c>
      <c r="E22" s="40">
        <f t="shared" si="1"/>
        <v>5400</v>
      </c>
      <c r="F22" s="40">
        <f t="shared" si="2"/>
        <v>5562</v>
      </c>
      <c r="G22" s="40">
        <f t="shared" si="3"/>
        <v>5671.566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130</v>
      </c>
      <c r="B23" s="37" t="s">
        <v>760</v>
      </c>
      <c r="C23" s="117" t="s">
        <v>309</v>
      </c>
      <c r="D23" s="59">
        <v>5500.0</v>
      </c>
      <c r="E23" s="40">
        <f t="shared" si="1"/>
        <v>5900</v>
      </c>
      <c r="F23" s="40">
        <f t="shared" si="2"/>
        <v>6077</v>
      </c>
      <c r="G23" s="40">
        <f t="shared" si="3"/>
        <v>6196.711</v>
      </c>
      <c r="H23" s="60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2" t="s">
        <v>60</v>
      </c>
      <c r="B24" s="72" t="s">
        <v>132</v>
      </c>
      <c r="C24" s="73"/>
      <c r="D24" s="203">
        <v>2150.0</v>
      </c>
      <c r="E24" s="50">
        <f t="shared" si="1"/>
        <v>2550</v>
      </c>
      <c r="F24" s="50">
        <f t="shared" si="2"/>
        <v>2626.5</v>
      </c>
      <c r="G24" s="50">
        <f t="shared" si="3"/>
        <v>2678.2395</v>
      </c>
      <c r="H24" s="57" t="s">
        <v>22</v>
      </c>
      <c r="U24" s="29"/>
      <c r="V24" s="29"/>
      <c r="W24" s="29"/>
      <c r="X24" s="29"/>
      <c r="Y24" s="29"/>
      <c r="Z24" s="29"/>
      <c r="AA24" s="29"/>
    </row>
    <row r="25">
      <c r="A25" s="48" t="s">
        <v>45</v>
      </c>
      <c r="B25" s="52" t="s">
        <v>324</v>
      </c>
      <c r="C25" s="65"/>
      <c r="D25" s="61">
        <v>2900.0</v>
      </c>
      <c r="E25" s="50">
        <f t="shared" si="1"/>
        <v>3300</v>
      </c>
      <c r="F25" s="50">
        <f t="shared" si="2"/>
        <v>3399</v>
      </c>
      <c r="G25" s="50">
        <f t="shared" si="3"/>
        <v>3465.957</v>
      </c>
      <c r="H25" s="103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>
      <c r="A26" s="48" t="s">
        <v>45</v>
      </c>
      <c r="B26" s="204" t="s">
        <v>62</v>
      </c>
      <c r="C26" s="65"/>
      <c r="D26" s="59">
        <v>3650.0</v>
      </c>
      <c r="E26" s="50">
        <f t="shared" si="1"/>
        <v>4050</v>
      </c>
      <c r="F26" s="50">
        <f t="shared" si="2"/>
        <v>4171.5</v>
      </c>
      <c r="G26" s="50">
        <f t="shared" si="3"/>
        <v>4253.6745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>
      <c r="A27" s="48" t="s">
        <v>45</v>
      </c>
      <c r="B27" s="52" t="s">
        <v>1175</v>
      </c>
      <c r="C27" s="65"/>
      <c r="D27" s="61">
        <v>2900.0</v>
      </c>
      <c r="E27" s="50">
        <f t="shared" si="1"/>
        <v>3300</v>
      </c>
      <c r="F27" s="50">
        <f t="shared" si="2"/>
        <v>3399</v>
      </c>
      <c r="G27" s="50">
        <f t="shared" si="3"/>
        <v>3465.957</v>
      </c>
      <c r="H27" s="56" t="s">
        <v>1176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45</v>
      </c>
      <c r="B28" s="52" t="s">
        <v>1177</v>
      </c>
      <c r="C28" s="104" t="s">
        <v>328</v>
      </c>
      <c r="D28" s="61">
        <v>3450.0</v>
      </c>
      <c r="E28" s="50">
        <f t="shared" si="1"/>
        <v>3850</v>
      </c>
      <c r="F28" s="50">
        <f t="shared" si="2"/>
        <v>3965.5</v>
      </c>
      <c r="G28" s="50">
        <f t="shared" si="3"/>
        <v>4043.6165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104</v>
      </c>
      <c r="B29" s="37" t="s">
        <v>1178</v>
      </c>
      <c r="C29" s="38"/>
      <c r="D29" s="59">
        <v>3250.0</v>
      </c>
      <c r="E29" s="50">
        <f t="shared" si="1"/>
        <v>3650</v>
      </c>
      <c r="F29" s="50">
        <f t="shared" si="2"/>
        <v>3759.5</v>
      </c>
      <c r="G29" s="40">
        <f t="shared" si="3"/>
        <v>3833.5585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104</v>
      </c>
      <c r="B30" s="204" t="s">
        <v>1179</v>
      </c>
      <c r="C30" s="65"/>
      <c r="D30" s="59">
        <v>3150.0</v>
      </c>
      <c r="E30" s="40">
        <f t="shared" si="1"/>
        <v>3550</v>
      </c>
      <c r="F30" s="40">
        <f t="shared" si="2"/>
        <v>3656.5</v>
      </c>
      <c r="G30" s="40">
        <f t="shared" si="3"/>
        <v>3728.5295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48" t="s">
        <v>104</v>
      </c>
      <c r="B31" s="58" t="s">
        <v>1180</v>
      </c>
      <c r="C31" s="115" t="s">
        <v>309</v>
      </c>
      <c r="D31" s="59">
        <v>4000.0</v>
      </c>
      <c r="E31" s="50">
        <f t="shared" si="1"/>
        <v>4400</v>
      </c>
      <c r="F31" s="50">
        <f t="shared" si="2"/>
        <v>4532</v>
      </c>
      <c r="G31" s="40">
        <f t="shared" si="3"/>
        <v>4621.276</v>
      </c>
      <c r="H31" s="60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282</v>
      </c>
      <c r="B32" s="37" t="s">
        <v>428</v>
      </c>
      <c r="C32" s="115"/>
      <c r="D32" s="59">
        <v>2950.0</v>
      </c>
      <c r="E32" s="40">
        <f t="shared" si="1"/>
        <v>3350</v>
      </c>
      <c r="F32" s="40">
        <f t="shared" si="2"/>
        <v>3450.5</v>
      </c>
      <c r="G32" s="40">
        <f t="shared" si="3"/>
        <v>3518.4715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282</v>
      </c>
      <c r="B33" s="52" t="s">
        <v>729</v>
      </c>
      <c r="C33" s="78"/>
      <c r="D33" s="61">
        <v>3200.0</v>
      </c>
      <c r="E33" s="50">
        <f t="shared" si="1"/>
        <v>3600</v>
      </c>
      <c r="F33" s="50">
        <f t="shared" si="2"/>
        <v>3708</v>
      </c>
      <c r="G33" s="50">
        <f t="shared" si="3"/>
        <v>3781.044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329</v>
      </c>
      <c r="B34" s="58" t="s">
        <v>330</v>
      </c>
      <c r="C34" s="115"/>
      <c r="D34" s="59">
        <v>3650.0</v>
      </c>
      <c r="E34" s="50">
        <f t="shared" si="1"/>
        <v>4050</v>
      </c>
      <c r="F34" s="50">
        <f t="shared" si="2"/>
        <v>4171.5</v>
      </c>
      <c r="G34" s="50">
        <f t="shared" si="3"/>
        <v>4253.6745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329</v>
      </c>
      <c r="B35" s="37" t="s">
        <v>1181</v>
      </c>
      <c r="C35" s="117" t="s">
        <v>762</v>
      </c>
      <c r="D35" s="59">
        <v>3650.0</v>
      </c>
      <c r="E35" s="50">
        <f t="shared" si="1"/>
        <v>4050</v>
      </c>
      <c r="F35" s="50">
        <f t="shared" si="2"/>
        <v>4171.5</v>
      </c>
      <c r="G35" s="50">
        <f t="shared" si="3"/>
        <v>4253.6745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174</v>
      </c>
      <c r="B36" s="37" t="s">
        <v>175</v>
      </c>
      <c r="C36" s="115"/>
      <c r="D36" s="59">
        <v>3250.0</v>
      </c>
      <c r="E36" s="50">
        <f t="shared" si="1"/>
        <v>3650</v>
      </c>
      <c r="F36" s="50">
        <f t="shared" si="2"/>
        <v>3759.5</v>
      </c>
      <c r="G36" s="50">
        <f t="shared" si="3"/>
        <v>3833.5585</v>
      </c>
      <c r="H36" s="51" t="s">
        <v>22</v>
      </c>
      <c r="I36" s="29"/>
      <c r="J36" s="30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idden="1">
      <c r="A37" s="52" t="s">
        <v>174</v>
      </c>
      <c r="B37" s="37" t="s">
        <v>1182</v>
      </c>
      <c r="C37" s="115"/>
      <c r="D37" s="59">
        <v>2600.0</v>
      </c>
      <c r="E37" s="50">
        <f t="shared" si="1"/>
        <v>3000</v>
      </c>
      <c r="F37" s="50">
        <f t="shared" si="2"/>
        <v>3090</v>
      </c>
      <c r="G37" s="50">
        <f t="shared" si="3"/>
        <v>3150.87</v>
      </c>
      <c r="H37" s="60" t="s">
        <v>517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63</v>
      </c>
      <c r="B38" s="52" t="s">
        <v>789</v>
      </c>
      <c r="C38" s="78"/>
      <c r="D38" s="61">
        <v>3000.0</v>
      </c>
      <c r="E38" s="50">
        <f t="shared" si="1"/>
        <v>3400</v>
      </c>
      <c r="F38" s="50">
        <f t="shared" si="2"/>
        <v>3502</v>
      </c>
      <c r="G38" s="50">
        <f t="shared" si="3"/>
        <v>3570.986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idden="1">
      <c r="A39" s="48" t="s">
        <v>63</v>
      </c>
      <c r="B39" s="52" t="s">
        <v>1183</v>
      </c>
      <c r="C39" s="78"/>
      <c r="D39" s="61">
        <v>2050.0</v>
      </c>
      <c r="E39" s="50">
        <f t="shared" si="1"/>
        <v>2450</v>
      </c>
      <c r="F39" s="50">
        <f t="shared" si="2"/>
        <v>2523.5</v>
      </c>
      <c r="G39" s="50">
        <f t="shared" si="3"/>
        <v>2573.2105</v>
      </c>
      <c r="H39" s="56" t="s">
        <v>581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63</v>
      </c>
      <c r="B40" s="52" t="s">
        <v>394</v>
      </c>
      <c r="C40" s="78"/>
      <c r="D40" s="61">
        <v>3300.0</v>
      </c>
      <c r="E40" s="50">
        <f t="shared" si="1"/>
        <v>3700</v>
      </c>
      <c r="F40" s="50">
        <f t="shared" si="2"/>
        <v>3811</v>
      </c>
      <c r="G40" s="50">
        <f t="shared" si="3"/>
        <v>3886.073</v>
      </c>
      <c r="H40" s="77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63</v>
      </c>
      <c r="B41" s="48" t="s">
        <v>1184</v>
      </c>
      <c r="C41" s="78"/>
      <c r="D41" s="61">
        <v>3700.0</v>
      </c>
      <c r="E41" s="50">
        <f t="shared" si="1"/>
        <v>4100</v>
      </c>
      <c r="F41" s="50">
        <f t="shared" si="2"/>
        <v>4223</v>
      </c>
      <c r="G41" s="50">
        <f t="shared" si="3"/>
        <v>4306.189</v>
      </c>
      <c r="H41" s="77" t="s">
        <v>31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63</v>
      </c>
      <c r="B42" s="202" t="s">
        <v>308</v>
      </c>
      <c r="C42" s="64" t="s">
        <v>309</v>
      </c>
      <c r="D42" s="61">
        <v>2800.0</v>
      </c>
      <c r="E42" s="50">
        <f t="shared" si="1"/>
        <v>3200</v>
      </c>
      <c r="F42" s="50">
        <f t="shared" si="2"/>
        <v>3296</v>
      </c>
      <c r="G42" s="50">
        <f t="shared" si="3"/>
        <v>3360.928</v>
      </c>
      <c r="H42" s="57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63</v>
      </c>
      <c r="B43" s="202" t="s">
        <v>1079</v>
      </c>
      <c r="C43" s="64" t="s">
        <v>309</v>
      </c>
      <c r="D43" s="61">
        <v>3050.0</v>
      </c>
      <c r="E43" s="50">
        <f t="shared" si="1"/>
        <v>3450</v>
      </c>
      <c r="F43" s="50">
        <f t="shared" si="2"/>
        <v>3553.5</v>
      </c>
      <c r="G43" s="50">
        <f t="shared" si="3"/>
        <v>3623.5005</v>
      </c>
      <c r="H43" s="57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135</v>
      </c>
      <c r="B44" s="52" t="s">
        <v>136</v>
      </c>
      <c r="C44" s="78"/>
      <c r="D44" s="76">
        <v>2550.0</v>
      </c>
      <c r="E44" s="50">
        <f t="shared" si="1"/>
        <v>2950</v>
      </c>
      <c r="F44" s="50">
        <f t="shared" si="2"/>
        <v>3038.5</v>
      </c>
      <c r="G44" s="50">
        <f t="shared" si="3"/>
        <v>3098.3555</v>
      </c>
      <c r="H44" s="56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137</v>
      </c>
      <c r="B45" s="52" t="s">
        <v>397</v>
      </c>
      <c r="C45" s="78"/>
      <c r="D45" s="76">
        <v>2300.0</v>
      </c>
      <c r="E45" s="50">
        <f t="shared" si="1"/>
        <v>2700</v>
      </c>
      <c r="F45" s="50">
        <f t="shared" si="2"/>
        <v>2781</v>
      </c>
      <c r="G45" s="50">
        <f t="shared" si="3"/>
        <v>2835.783</v>
      </c>
      <c r="H45" s="57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52" t="s">
        <v>137</v>
      </c>
      <c r="B46" s="52" t="s">
        <v>671</v>
      </c>
      <c r="C46" s="64" t="s">
        <v>309</v>
      </c>
      <c r="D46" s="76">
        <v>2400.0</v>
      </c>
      <c r="E46" s="50">
        <f t="shared" si="1"/>
        <v>2800</v>
      </c>
      <c r="F46" s="50">
        <f t="shared" si="2"/>
        <v>2884</v>
      </c>
      <c r="G46" s="50">
        <f t="shared" si="3"/>
        <v>2940.812</v>
      </c>
      <c r="H46" s="56" t="s">
        <v>31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8" t="s">
        <v>65</v>
      </c>
      <c r="B47" s="52" t="s">
        <v>310</v>
      </c>
      <c r="C47" s="78"/>
      <c r="D47" s="61">
        <v>2100.0</v>
      </c>
      <c r="E47" s="50">
        <f t="shared" si="1"/>
        <v>2500</v>
      </c>
      <c r="F47" s="50">
        <f t="shared" si="2"/>
        <v>2575</v>
      </c>
      <c r="G47" s="50">
        <f t="shared" si="3"/>
        <v>2625.725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65</v>
      </c>
      <c r="B48" s="52" t="s">
        <v>1096</v>
      </c>
      <c r="C48" s="78"/>
      <c r="D48" s="61">
        <v>2800.0</v>
      </c>
      <c r="E48" s="50">
        <f t="shared" si="1"/>
        <v>3200</v>
      </c>
      <c r="F48" s="50">
        <f t="shared" si="2"/>
        <v>3296</v>
      </c>
      <c r="G48" s="50">
        <f t="shared" si="3"/>
        <v>3360.928</v>
      </c>
      <c r="H48" s="57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idden="1">
      <c r="A49" s="48" t="s">
        <v>65</v>
      </c>
      <c r="B49" s="52" t="s">
        <v>1164</v>
      </c>
      <c r="C49" s="64" t="s">
        <v>309</v>
      </c>
      <c r="D49" s="61">
        <v>3200.0</v>
      </c>
      <c r="E49" s="50">
        <f t="shared" si="1"/>
        <v>3600</v>
      </c>
      <c r="F49" s="50">
        <f t="shared" si="2"/>
        <v>3708</v>
      </c>
      <c r="G49" s="50">
        <f t="shared" si="3"/>
        <v>3781.044</v>
      </c>
      <c r="H49" s="56" t="s">
        <v>31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hidden="1">
      <c r="A50" s="52" t="s">
        <v>65</v>
      </c>
      <c r="B50" s="72" t="s">
        <v>1185</v>
      </c>
      <c r="C50" s="104" t="s">
        <v>309</v>
      </c>
      <c r="D50" s="74">
        <v>3950.0</v>
      </c>
      <c r="E50" s="50">
        <f t="shared" si="1"/>
        <v>4350</v>
      </c>
      <c r="F50" s="50">
        <f t="shared" si="2"/>
        <v>4480.5</v>
      </c>
      <c r="G50" s="50">
        <f t="shared" si="3"/>
        <v>4568.7615</v>
      </c>
      <c r="H50" s="106" t="s">
        <v>31</v>
      </c>
    </row>
    <row r="51">
      <c r="A51" s="48" t="s">
        <v>20</v>
      </c>
      <c r="B51" s="48" t="s">
        <v>401</v>
      </c>
      <c r="C51" s="78"/>
      <c r="D51" s="76">
        <v>1700.0</v>
      </c>
      <c r="E51" s="50">
        <f t="shared" si="1"/>
        <v>2100</v>
      </c>
      <c r="F51" s="50">
        <f t="shared" si="2"/>
        <v>2163</v>
      </c>
      <c r="G51" s="50">
        <f t="shared" si="3"/>
        <v>2205.609</v>
      </c>
      <c r="H51" s="103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20</v>
      </c>
      <c r="B52" s="48" t="s">
        <v>402</v>
      </c>
      <c r="C52" s="78"/>
      <c r="D52" s="61">
        <v>1800.0</v>
      </c>
      <c r="E52" s="50">
        <f t="shared" si="1"/>
        <v>2200</v>
      </c>
      <c r="F52" s="50">
        <f t="shared" si="2"/>
        <v>2266</v>
      </c>
      <c r="G52" s="50">
        <f t="shared" si="3"/>
        <v>2310.638</v>
      </c>
      <c r="H52" s="103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20</v>
      </c>
      <c r="B53" s="72" t="s">
        <v>21</v>
      </c>
      <c r="C53" s="73"/>
      <c r="D53" s="74">
        <v>1750.0</v>
      </c>
      <c r="E53" s="50">
        <f t="shared" si="1"/>
        <v>2150</v>
      </c>
      <c r="F53" s="50">
        <f t="shared" si="2"/>
        <v>2214.5</v>
      </c>
      <c r="G53" s="50">
        <f t="shared" si="3"/>
        <v>2258.1235</v>
      </c>
      <c r="H53" s="103" t="s">
        <v>22</v>
      </c>
    </row>
    <row r="54">
      <c r="A54" s="48" t="s">
        <v>20</v>
      </c>
      <c r="B54" s="72" t="s">
        <v>628</v>
      </c>
      <c r="C54" s="78"/>
      <c r="D54" s="74">
        <v>2150.0</v>
      </c>
      <c r="E54" s="50">
        <f t="shared" si="1"/>
        <v>2550</v>
      </c>
      <c r="F54" s="50">
        <f t="shared" si="2"/>
        <v>2626.5</v>
      </c>
      <c r="G54" s="50">
        <f t="shared" si="3"/>
        <v>2678.2395</v>
      </c>
      <c r="H54" s="57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>
      <c r="A55" s="48" t="s">
        <v>35</v>
      </c>
      <c r="B55" s="37" t="s">
        <v>399</v>
      </c>
      <c r="C55" s="115"/>
      <c r="D55" s="59">
        <v>1850.0</v>
      </c>
      <c r="E55" s="40">
        <f t="shared" si="1"/>
        <v>2250</v>
      </c>
      <c r="F55" s="40">
        <f t="shared" si="2"/>
        <v>2317.5</v>
      </c>
      <c r="G55" s="40">
        <f t="shared" si="3"/>
        <v>2363.1525</v>
      </c>
      <c r="H55" s="103" t="s">
        <v>22</v>
      </c>
      <c r="I55" s="29"/>
      <c r="J55" s="29"/>
      <c r="K55" s="30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8" t="s">
        <v>35</v>
      </c>
      <c r="B56" s="37" t="s">
        <v>400</v>
      </c>
      <c r="C56" s="115"/>
      <c r="D56" s="59">
        <v>2000.0</v>
      </c>
      <c r="E56" s="40">
        <f t="shared" si="1"/>
        <v>2400</v>
      </c>
      <c r="F56" s="40">
        <f t="shared" si="2"/>
        <v>2472</v>
      </c>
      <c r="G56" s="40">
        <f t="shared" si="3"/>
        <v>2520.696</v>
      </c>
      <c r="H56" s="103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>
      <c r="A57" s="48" t="s">
        <v>35</v>
      </c>
      <c r="B57" s="52" t="s">
        <v>490</v>
      </c>
      <c r="C57" s="78"/>
      <c r="D57" s="61">
        <v>1850.0</v>
      </c>
      <c r="E57" s="50">
        <f t="shared" si="1"/>
        <v>2250</v>
      </c>
      <c r="F57" s="50">
        <f t="shared" si="2"/>
        <v>2317.5</v>
      </c>
      <c r="G57" s="50">
        <f t="shared" si="3"/>
        <v>2363.1525</v>
      </c>
      <c r="H57" s="51" t="s">
        <v>22</v>
      </c>
      <c r="I57" s="29"/>
      <c r="J57" s="29"/>
      <c r="K57" s="30"/>
      <c r="L57" s="29"/>
      <c r="M57" s="29"/>
      <c r="N57" s="29"/>
      <c r="O57" s="29"/>
      <c r="P57" s="29"/>
      <c r="Q57" s="29"/>
      <c r="R57" s="29"/>
      <c r="S57" s="29"/>
      <c r="T57" s="29"/>
    </row>
    <row r="58">
      <c r="A58" s="48" t="s">
        <v>35</v>
      </c>
      <c r="B58" s="52" t="s">
        <v>673</v>
      </c>
      <c r="C58" s="64" t="s">
        <v>309</v>
      </c>
      <c r="D58" s="61">
        <v>2450.0</v>
      </c>
      <c r="E58" s="50">
        <f t="shared" si="1"/>
        <v>2850</v>
      </c>
      <c r="F58" s="50">
        <f t="shared" si="2"/>
        <v>2935.5</v>
      </c>
      <c r="G58" s="50">
        <f t="shared" si="3"/>
        <v>2993.3265</v>
      </c>
      <c r="H58" s="103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>
      <c r="A59" s="52" t="s">
        <v>474</v>
      </c>
      <c r="B59" s="37" t="s">
        <v>713</v>
      </c>
      <c r="C59" s="62"/>
      <c r="D59" s="59">
        <v>1750.0</v>
      </c>
      <c r="E59" s="40">
        <f t="shared" si="1"/>
        <v>2150</v>
      </c>
      <c r="F59" s="40">
        <f t="shared" si="2"/>
        <v>2214.5</v>
      </c>
      <c r="G59" s="40">
        <f t="shared" si="3"/>
        <v>2258.1235</v>
      </c>
      <c r="H59" s="119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8" t="s">
        <v>67</v>
      </c>
      <c r="B60" s="37" t="s">
        <v>179</v>
      </c>
      <c r="C60" s="38"/>
      <c r="D60" s="59">
        <v>1550.0</v>
      </c>
      <c r="E60" s="40">
        <f t="shared" si="1"/>
        <v>1950</v>
      </c>
      <c r="F60" s="40">
        <f t="shared" si="2"/>
        <v>2008.5</v>
      </c>
      <c r="G60" s="40">
        <f t="shared" si="3"/>
        <v>2048.0655</v>
      </c>
      <c r="H60" s="51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idden="1">
      <c r="A61" s="52" t="s">
        <v>339</v>
      </c>
      <c r="B61" s="37" t="s">
        <v>340</v>
      </c>
      <c r="C61" s="38"/>
      <c r="D61" s="59">
        <v>1950.0</v>
      </c>
      <c r="E61" s="40">
        <f t="shared" si="1"/>
        <v>2350</v>
      </c>
      <c r="F61" s="40">
        <f t="shared" si="2"/>
        <v>2420.5</v>
      </c>
      <c r="G61" s="40">
        <f t="shared" si="3"/>
        <v>2468.1815</v>
      </c>
      <c r="H61" s="51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idden="1">
      <c r="A62" s="52" t="s">
        <v>339</v>
      </c>
      <c r="B62" s="37" t="s">
        <v>1186</v>
      </c>
      <c r="C62" s="38"/>
      <c r="D62" s="59">
        <v>2050.0</v>
      </c>
      <c r="E62" s="40">
        <f t="shared" si="1"/>
        <v>2450</v>
      </c>
      <c r="F62" s="40">
        <f t="shared" si="2"/>
        <v>2523.5</v>
      </c>
      <c r="G62" s="40">
        <f t="shared" si="3"/>
        <v>2573.2105</v>
      </c>
      <c r="H62" s="63" t="s">
        <v>31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52" t="s">
        <v>211</v>
      </c>
      <c r="B63" s="37" t="s">
        <v>438</v>
      </c>
      <c r="C63" s="115" t="s">
        <v>309</v>
      </c>
      <c r="D63" s="59">
        <v>1900.0</v>
      </c>
      <c r="E63" s="40">
        <f t="shared" si="1"/>
        <v>2300</v>
      </c>
      <c r="F63" s="40">
        <f t="shared" si="2"/>
        <v>2369</v>
      </c>
      <c r="G63" s="40">
        <f t="shared" si="3"/>
        <v>2415.667</v>
      </c>
      <c r="H63" s="63" t="s">
        <v>31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52" t="s">
        <v>211</v>
      </c>
      <c r="B64" s="37" t="s">
        <v>438</v>
      </c>
      <c r="C64" s="115" t="s">
        <v>309</v>
      </c>
      <c r="D64" s="59">
        <v>2200.0</v>
      </c>
      <c r="E64" s="40">
        <f t="shared" si="1"/>
        <v>2600</v>
      </c>
      <c r="F64" s="40">
        <f t="shared" si="2"/>
        <v>2678</v>
      </c>
      <c r="G64" s="40">
        <f t="shared" si="3"/>
        <v>2730.754</v>
      </c>
      <c r="H64" s="51" t="s">
        <v>22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52" t="s">
        <v>69</v>
      </c>
      <c r="B65" s="37" t="s">
        <v>1086</v>
      </c>
      <c r="C65" s="38"/>
      <c r="D65" s="59">
        <v>1850.0</v>
      </c>
      <c r="E65" s="40">
        <f t="shared" si="1"/>
        <v>2250</v>
      </c>
      <c r="F65" s="40">
        <f t="shared" si="2"/>
        <v>2317.5</v>
      </c>
      <c r="G65" s="40">
        <f t="shared" si="3"/>
        <v>2363.1525</v>
      </c>
      <c r="H65" s="51" t="s">
        <v>22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52" t="s">
        <v>311</v>
      </c>
      <c r="B66" s="37" t="s">
        <v>312</v>
      </c>
      <c r="C66" s="38"/>
      <c r="D66" s="59">
        <v>2200.0</v>
      </c>
      <c r="E66" s="40">
        <f t="shared" si="1"/>
        <v>2600</v>
      </c>
      <c r="F66" s="40">
        <f t="shared" si="2"/>
        <v>2678</v>
      </c>
      <c r="G66" s="40">
        <f t="shared" si="3"/>
        <v>2730.754</v>
      </c>
      <c r="H66" s="51" t="s">
        <v>22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8" t="s">
        <v>144</v>
      </c>
      <c r="B67" s="37" t="s">
        <v>674</v>
      </c>
      <c r="C67" s="38"/>
      <c r="D67" s="59">
        <v>1800.0</v>
      </c>
      <c r="E67" s="40">
        <f t="shared" si="1"/>
        <v>2200</v>
      </c>
      <c r="F67" s="40">
        <f t="shared" si="2"/>
        <v>2266</v>
      </c>
      <c r="G67" s="40">
        <f t="shared" si="3"/>
        <v>2310.638</v>
      </c>
      <c r="H67" s="51" t="s">
        <v>22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8" t="s">
        <v>144</v>
      </c>
      <c r="B68" s="37" t="s">
        <v>181</v>
      </c>
      <c r="C68" s="117" t="s">
        <v>328</v>
      </c>
      <c r="D68" s="59">
        <v>1950.0</v>
      </c>
      <c r="E68" s="40">
        <f t="shared" si="1"/>
        <v>2350</v>
      </c>
      <c r="F68" s="40">
        <f t="shared" si="2"/>
        <v>2420.5</v>
      </c>
      <c r="G68" s="40">
        <f t="shared" si="3"/>
        <v>2468.1815</v>
      </c>
      <c r="H68" s="51" t="s">
        <v>22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48" t="s">
        <v>25</v>
      </c>
      <c r="B69" s="37" t="s">
        <v>731</v>
      </c>
      <c r="C69" s="38"/>
      <c r="D69" s="59">
        <v>1700.0</v>
      </c>
      <c r="E69" s="40">
        <f t="shared" si="1"/>
        <v>2100</v>
      </c>
      <c r="F69" s="40">
        <f t="shared" si="2"/>
        <v>2163</v>
      </c>
      <c r="G69" s="40">
        <f t="shared" si="3"/>
        <v>2205.609</v>
      </c>
      <c r="H69" s="51" t="s">
        <v>22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48" t="s">
        <v>25</v>
      </c>
      <c r="B70" s="37" t="s">
        <v>368</v>
      </c>
      <c r="C70" s="38"/>
      <c r="D70" s="59">
        <v>1700.0</v>
      </c>
      <c r="E70" s="40">
        <f t="shared" si="1"/>
        <v>2100</v>
      </c>
      <c r="F70" s="40">
        <f t="shared" si="2"/>
        <v>2163</v>
      </c>
      <c r="G70" s="40">
        <f t="shared" si="3"/>
        <v>2205.609</v>
      </c>
      <c r="H70" s="51" t="s">
        <v>22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48" t="s">
        <v>25</v>
      </c>
      <c r="B71" s="37" t="s">
        <v>26</v>
      </c>
      <c r="C71" s="38"/>
      <c r="D71" s="59">
        <v>1850.0</v>
      </c>
      <c r="E71" s="40">
        <f t="shared" si="1"/>
        <v>2250</v>
      </c>
      <c r="F71" s="40">
        <f t="shared" si="2"/>
        <v>2317.5</v>
      </c>
      <c r="G71" s="40">
        <f t="shared" si="3"/>
        <v>2363.1525</v>
      </c>
      <c r="H71" s="51" t="s">
        <v>22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52" t="s">
        <v>25</v>
      </c>
      <c r="B72" s="37" t="s">
        <v>721</v>
      </c>
      <c r="C72" s="117" t="s">
        <v>328</v>
      </c>
      <c r="D72" s="59">
        <v>2350.0</v>
      </c>
      <c r="E72" s="40">
        <f t="shared" si="1"/>
        <v>2750</v>
      </c>
      <c r="F72" s="40">
        <f t="shared" si="2"/>
        <v>2832.5</v>
      </c>
      <c r="G72" s="40">
        <f t="shared" si="3"/>
        <v>2888.2975</v>
      </c>
      <c r="H72" s="60" t="s">
        <v>31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>
      <c r="A73" s="52" t="s">
        <v>37</v>
      </c>
      <c r="B73" s="37" t="s">
        <v>314</v>
      </c>
      <c r="C73" s="38"/>
      <c r="D73" s="59">
        <v>1700.0</v>
      </c>
      <c r="E73" s="40">
        <f t="shared" si="1"/>
        <v>2100</v>
      </c>
      <c r="F73" s="40">
        <f t="shared" si="2"/>
        <v>2163</v>
      </c>
      <c r="G73" s="40">
        <f t="shared" si="3"/>
        <v>2205.609</v>
      </c>
      <c r="H73" s="51" t="s">
        <v>22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hidden="1">
      <c r="A74" s="52" t="s">
        <v>115</v>
      </c>
      <c r="B74" s="37" t="s">
        <v>732</v>
      </c>
      <c r="C74" s="117"/>
      <c r="D74" s="59">
        <v>1750.0</v>
      </c>
      <c r="E74" s="40">
        <f t="shared" si="1"/>
        <v>2150</v>
      </c>
      <c r="F74" s="40">
        <f t="shared" si="2"/>
        <v>2214.5</v>
      </c>
      <c r="G74" s="40">
        <f t="shared" si="3"/>
        <v>2258.1235</v>
      </c>
      <c r="H74" s="51" t="s">
        <v>22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52" t="s">
        <v>146</v>
      </c>
      <c r="B75" s="37" t="s">
        <v>688</v>
      </c>
      <c r="C75" s="115"/>
      <c r="D75" s="59">
        <v>2000.0</v>
      </c>
      <c r="E75" s="40">
        <f t="shared" si="1"/>
        <v>2400</v>
      </c>
      <c r="F75" s="40">
        <f t="shared" si="2"/>
        <v>2472</v>
      </c>
      <c r="G75" s="40">
        <f t="shared" si="3"/>
        <v>2520.696</v>
      </c>
      <c r="H75" s="51" t="s">
        <v>22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idden="1">
      <c r="A76" s="52" t="s">
        <v>73</v>
      </c>
      <c r="B76" s="37" t="s">
        <v>1088</v>
      </c>
      <c r="C76" s="58"/>
      <c r="D76" s="59">
        <v>1750.0</v>
      </c>
      <c r="E76" s="40">
        <f t="shared" si="1"/>
        <v>2150</v>
      </c>
      <c r="F76" s="40">
        <f t="shared" si="2"/>
        <v>2214.5</v>
      </c>
      <c r="G76" s="40">
        <f t="shared" si="3"/>
        <v>2258.1235</v>
      </c>
      <c r="H76" s="51" t="s">
        <v>22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idden="1">
      <c r="A77" s="52" t="s">
        <v>73</v>
      </c>
      <c r="B77" s="37" t="s">
        <v>315</v>
      </c>
      <c r="C77" s="58"/>
      <c r="D77" s="59">
        <v>1850.0</v>
      </c>
      <c r="E77" s="40">
        <f t="shared" si="1"/>
        <v>2250</v>
      </c>
      <c r="F77" s="40">
        <f t="shared" si="2"/>
        <v>2317.5</v>
      </c>
      <c r="G77" s="40">
        <f t="shared" si="3"/>
        <v>2363.1525</v>
      </c>
      <c r="H77" s="60" t="s">
        <v>31</v>
      </c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idden="1">
      <c r="A78" s="52" t="s">
        <v>73</v>
      </c>
      <c r="B78" s="37" t="s">
        <v>1187</v>
      </c>
      <c r="C78" s="58"/>
      <c r="D78" s="59">
        <v>1900.0</v>
      </c>
      <c r="E78" s="40">
        <f t="shared" si="1"/>
        <v>2300</v>
      </c>
      <c r="F78" s="40">
        <f t="shared" si="2"/>
        <v>2369</v>
      </c>
      <c r="G78" s="40">
        <f t="shared" si="3"/>
        <v>2415.667</v>
      </c>
      <c r="H78" s="63" t="s">
        <v>31</v>
      </c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  <c r="E990" s="44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paperSize="9" orientation="portrait" pageOrder="overThenDown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4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455</v>
      </c>
      <c r="B5" s="5" t="s">
        <v>1188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1189</v>
      </c>
      <c r="F8" s="20" t="s">
        <v>12</v>
      </c>
      <c r="G8" s="21" t="s">
        <v>1190</v>
      </c>
      <c r="H8" s="20" t="s">
        <v>14</v>
      </c>
    </row>
    <row r="9">
      <c r="A9" s="48" t="s">
        <v>58</v>
      </c>
      <c r="B9" s="37" t="s">
        <v>1191</v>
      </c>
      <c r="C9" s="115"/>
      <c r="D9" s="114">
        <v>4200.0</v>
      </c>
      <c r="E9" s="40">
        <f t="shared" ref="E9:E47" si="1">D9+400</f>
        <v>4600</v>
      </c>
      <c r="F9" s="50">
        <f t="shared" ref="F9:F47" si="2">E9*3%+E9</f>
        <v>4738</v>
      </c>
      <c r="G9" s="50">
        <f t="shared" ref="G9:G47" si="3">E9*4*0.8%*107%+E9*1.5%*107%+E9</f>
        <v>4831.334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1192</v>
      </c>
      <c r="C10" s="117"/>
      <c r="D10" s="133">
        <v>4000.0</v>
      </c>
      <c r="E10" s="40">
        <f t="shared" si="1"/>
        <v>4400</v>
      </c>
      <c r="F10" s="50">
        <f t="shared" si="2"/>
        <v>4532</v>
      </c>
      <c r="G10" s="50">
        <f t="shared" si="3"/>
        <v>4621.276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1193</v>
      </c>
      <c r="C11" s="117"/>
      <c r="D11" s="133">
        <v>3600.0</v>
      </c>
      <c r="E11" s="40">
        <f t="shared" si="1"/>
        <v>4000</v>
      </c>
      <c r="F11" s="50">
        <f t="shared" si="2"/>
        <v>4120</v>
      </c>
      <c r="G11" s="50">
        <f t="shared" si="3"/>
        <v>4201.16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782</v>
      </c>
      <c r="C12" s="117" t="s">
        <v>328</v>
      </c>
      <c r="D12" s="114">
        <v>4400.0</v>
      </c>
      <c r="E12" s="40">
        <f t="shared" si="1"/>
        <v>4800</v>
      </c>
      <c r="F12" s="50">
        <f t="shared" si="2"/>
        <v>4944</v>
      </c>
      <c r="G12" s="50">
        <f t="shared" si="3"/>
        <v>5041.392</v>
      </c>
      <c r="H12" s="119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784</v>
      </c>
      <c r="C13" s="104" t="s">
        <v>328</v>
      </c>
      <c r="D13" s="114">
        <v>4700.0</v>
      </c>
      <c r="E13" s="40">
        <f t="shared" si="1"/>
        <v>5100</v>
      </c>
      <c r="F13" s="50">
        <f t="shared" si="2"/>
        <v>5253</v>
      </c>
      <c r="G13" s="50">
        <f t="shared" si="3"/>
        <v>5356.479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48" t="s">
        <v>45</v>
      </c>
      <c r="B14" s="37" t="s">
        <v>635</v>
      </c>
      <c r="C14" s="38"/>
      <c r="D14" s="114">
        <v>4300.0</v>
      </c>
      <c r="E14" s="40">
        <f t="shared" si="1"/>
        <v>4700</v>
      </c>
      <c r="F14" s="40">
        <f t="shared" si="2"/>
        <v>4841</v>
      </c>
      <c r="G14" s="40">
        <f t="shared" si="3"/>
        <v>4936.363</v>
      </c>
      <c r="H14" s="119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45</v>
      </c>
      <c r="B15" s="37" t="s">
        <v>1194</v>
      </c>
      <c r="C15" s="38"/>
      <c r="D15" s="114">
        <v>4550.0</v>
      </c>
      <c r="E15" s="40">
        <f t="shared" si="1"/>
        <v>4950</v>
      </c>
      <c r="F15" s="40">
        <f t="shared" si="2"/>
        <v>5098.5</v>
      </c>
      <c r="G15" s="40">
        <f t="shared" si="3"/>
        <v>5198.9355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52" t="s">
        <v>1195</v>
      </c>
      <c r="C16" s="65"/>
      <c r="D16" s="113">
        <v>3200.0</v>
      </c>
      <c r="E16" s="40">
        <f t="shared" si="1"/>
        <v>3600</v>
      </c>
      <c r="F16" s="50">
        <f t="shared" si="2"/>
        <v>3708</v>
      </c>
      <c r="G16" s="50">
        <f t="shared" si="3"/>
        <v>3781.044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52" t="s">
        <v>1196</v>
      </c>
      <c r="C17" s="64" t="s">
        <v>328</v>
      </c>
      <c r="D17" s="111">
        <v>4150.0</v>
      </c>
      <c r="E17" s="40">
        <f t="shared" si="1"/>
        <v>4550</v>
      </c>
      <c r="F17" s="50">
        <f t="shared" si="2"/>
        <v>4686.5</v>
      </c>
      <c r="G17" s="50">
        <f t="shared" si="3"/>
        <v>4778.8195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58" t="s">
        <v>330</v>
      </c>
      <c r="C18" s="117"/>
      <c r="D18" s="133">
        <v>2900.0</v>
      </c>
      <c r="E18" s="40">
        <f t="shared" si="1"/>
        <v>3300</v>
      </c>
      <c r="F18" s="50">
        <f t="shared" si="2"/>
        <v>3399</v>
      </c>
      <c r="G18" s="50">
        <f t="shared" si="3"/>
        <v>3465.957</v>
      </c>
      <c r="H18" s="60" t="s">
        <v>1197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104</v>
      </c>
      <c r="B19" s="205" t="s">
        <v>1198</v>
      </c>
      <c r="C19" s="64"/>
      <c r="D19" s="133">
        <v>3350.0</v>
      </c>
      <c r="E19" s="40">
        <f t="shared" si="1"/>
        <v>3750</v>
      </c>
      <c r="F19" s="50">
        <f t="shared" si="2"/>
        <v>3862.5</v>
      </c>
      <c r="G19" s="50">
        <f t="shared" si="3"/>
        <v>3938.5875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104</v>
      </c>
      <c r="B20" s="205" t="s">
        <v>1199</v>
      </c>
      <c r="C20" s="117"/>
      <c r="D20" s="133">
        <v>2800.0</v>
      </c>
      <c r="E20" s="40">
        <f t="shared" si="1"/>
        <v>3200</v>
      </c>
      <c r="F20" s="50">
        <f t="shared" si="2"/>
        <v>3296</v>
      </c>
      <c r="G20" s="50">
        <f t="shared" si="3"/>
        <v>3360.928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282</v>
      </c>
      <c r="B21" s="37" t="s">
        <v>1200</v>
      </c>
      <c r="C21" s="117"/>
      <c r="D21" s="114">
        <v>3900.0</v>
      </c>
      <c r="E21" s="40">
        <f t="shared" si="1"/>
        <v>4300</v>
      </c>
      <c r="F21" s="40">
        <f t="shared" si="2"/>
        <v>4429</v>
      </c>
      <c r="G21" s="40">
        <f t="shared" si="3"/>
        <v>4516.247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282</v>
      </c>
      <c r="B22" s="37" t="s">
        <v>518</v>
      </c>
      <c r="C22" s="117"/>
      <c r="D22" s="114">
        <v>3400.0</v>
      </c>
      <c r="E22" s="40">
        <f t="shared" si="1"/>
        <v>3800</v>
      </c>
      <c r="F22" s="40">
        <f t="shared" si="2"/>
        <v>3914</v>
      </c>
      <c r="G22" s="40">
        <f t="shared" si="3"/>
        <v>3991.102</v>
      </c>
      <c r="H22" s="51" t="s">
        <v>22</v>
      </c>
      <c r="I22" s="29"/>
      <c r="J22" s="30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174</v>
      </c>
      <c r="B23" s="37" t="s">
        <v>1201</v>
      </c>
      <c r="C23" s="38"/>
      <c r="D23" s="86">
        <v>2750.0</v>
      </c>
      <c r="E23" s="40">
        <f t="shared" si="1"/>
        <v>3150</v>
      </c>
      <c r="F23" s="40">
        <f t="shared" si="2"/>
        <v>3244.5</v>
      </c>
      <c r="G23" s="40">
        <f t="shared" si="3"/>
        <v>3308.4135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48" t="s">
        <v>174</v>
      </c>
      <c r="B24" s="37" t="s">
        <v>772</v>
      </c>
      <c r="C24" s="38"/>
      <c r="D24" s="86">
        <v>4600.0</v>
      </c>
      <c r="E24" s="40">
        <f t="shared" si="1"/>
        <v>5000</v>
      </c>
      <c r="F24" s="40">
        <f t="shared" si="2"/>
        <v>5150</v>
      </c>
      <c r="G24" s="40">
        <f t="shared" si="3"/>
        <v>5251.45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174</v>
      </c>
      <c r="B25" s="37" t="s">
        <v>858</v>
      </c>
      <c r="C25" s="62"/>
      <c r="D25" s="86">
        <v>4250.0</v>
      </c>
      <c r="E25" s="40">
        <f t="shared" si="1"/>
        <v>4650</v>
      </c>
      <c r="F25" s="40">
        <f t="shared" si="2"/>
        <v>4789.5</v>
      </c>
      <c r="G25" s="40">
        <f t="shared" si="3"/>
        <v>4883.8485</v>
      </c>
      <c r="H25" s="119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174</v>
      </c>
      <c r="B26" s="37" t="s">
        <v>1202</v>
      </c>
      <c r="C26" s="38"/>
      <c r="D26" s="86">
        <v>4650.0</v>
      </c>
      <c r="E26" s="40">
        <f t="shared" si="1"/>
        <v>5050</v>
      </c>
      <c r="F26" s="40">
        <f t="shared" si="2"/>
        <v>5201.5</v>
      </c>
      <c r="G26" s="40">
        <f t="shared" si="3"/>
        <v>5303.9645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63</v>
      </c>
      <c r="B27" s="52" t="s">
        <v>789</v>
      </c>
      <c r="C27" s="65"/>
      <c r="D27" s="111">
        <v>3200.0</v>
      </c>
      <c r="E27" s="40">
        <f t="shared" si="1"/>
        <v>3600</v>
      </c>
      <c r="F27" s="50">
        <f t="shared" si="2"/>
        <v>3708</v>
      </c>
      <c r="G27" s="50">
        <f t="shared" si="3"/>
        <v>3781.044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idden="1">
      <c r="A28" s="48" t="s">
        <v>63</v>
      </c>
      <c r="B28" s="52" t="s">
        <v>1203</v>
      </c>
      <c r="C28" s="65"/>
      <c r="D28" s="111">
        <v>2600.0</v>
      </c>
      <c r="E28" s="40">
        <f t="shared" si="1"/>
        <v>3000</v>
      </c>
      <c r="F28" s="50">
        <f t="shared" si="2"/>
        <v>3090</v>
      </c>
      <c r="G28" s="50">
        <f t="shared" si="3"/>
        <v>3150.87</v>
      </c>
      <c r="H28" s="56" t="s">
        <v>126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63</v>
      </c>
      <c r="B29" s="52" t="s">
        <v>541</v>
      </c>
      <c r="C29" s="65"/>
      <c r="D29" s="111">
        <v>3550.0</v>
      </c>
      <c r="E29" s="40">
        <f t="shared" si="1"/>
        <v>3950</v>
      </c>
      <c r="F29" s="50">
        <f t="shared" si="2"/>
        <v>4068.5</v>
      </c>
      <c r="G29" s="50">
        <f t="shared" si="3"/>
        <v>4148.6455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63</v>
      </c>
      <c r="B30" s="52" t="s">
        <v>308</v>
      </c>
      <c r="C30" s="64" t="s">
        <v>309</v>
      </c>
      <c r="D30" s="111">
        <v>3300.0</v>
      </c>
      <c r="E30" s="40">
        <f t="shared" si="1"/>
        <v>3700</v>
      </c>
      <c r="F30" s="50">
        <f t="shared" si="2"/>
        <v>3811</v>
      </c>
      <c r="G30" s="50">
        <f t="shared" si="3"/>
        <v>3886.073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63</v>
      </c>
      <c r="B31" s="52" t="s">
        <v>1079</v>
      </c>
      <c r="C31" s="64" t="s">
        <v>309</v>
      </c>
      <c r="D31" s="111">
        <v>3400.0</v>
      </c>
      <c r="E31" s="40">
        <f t="shared" si="1"/>
        <v>3800</v>
      </c>
      <c r="F31" s="50">
        <f t="shared" si="2"/>
        <v>3914</v>
      </c>
      <c r="G31" s="50">
        <f t="shared" si="3"/>
        <v>3991.102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137</v>
      </c>
      <c r="B32" s="52" t="s">
        <v>138</v>
      </c>
      <c r="C32" s="78"/>
      <c r="D32" s="113">
        <v>2550.0</v>
      </c>
      <c r="E32" s="40">
        <f t="shared" si="1"/>
        <v>2950</v>
      </c>
      <c r="F32" s="50">
        <f t="shared" si="2"/>
        <v>3038.5</v>
      </c>
      <c r="G32" s="50">
        <f t="shared" si="3"/>
        <v>3098.3555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135</v>
      </c>
      <c r="B33" s="52" t="s">
        <v>136</v>
      </c>
      <c r="C33" s="48"/>
      <c r="D33" s="113">
        <v>2250.0</v>
      </c>
      <c r="E33" s="40">
        <f t="shared" si="1"/>
        <v>2650</v>
      </c>
      <c r="F33" s="50">
        <f t="shared" si="2"/>
        <v>2729.5</v>
      </c>
      <c r="G33" s="50">
        <f t="shared" si="3"/>
        <v>2783.2685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20</v>
      </c>
      <c r="B34" s="52" t="s">
        <v>1204</v>
      </c>
      <c r="C34" s="78"/>
      <c r="D34" s="111">
        <v>2200.0</v>
      </c>
      <c r="E34" s="40">
        <f t="shared" si="1"/>
        <v>2600</v>
      </c>
      <c r="F34" s="50">
        <f t="shared" si="2"/>
        <v>2678</v>
      </c>
      <c r="G34" s="50">
        <f t="shared" si="3"/>
        <v>2730.754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35</v>
      </c>
      <c r="B35" s="52" t="s">
        <v>399</v>
      </c>
      <c r="C35" s="65"/>
      <c r="D35" s="113">
        <v>1900.0</v>
      </c>
      <c r="E35" s="40">
        <f t="shared" si="1"/>
        <v>2300</v>
      </c>
      <c r="F35" s="50">
        <f t="shared" si="2"/>
        <v>2369</v>
      </c>
      <c r="G35" s="50">
        <f t="shared" si="3"/>
        <v>2415.667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35</v>
      </c>
      <c r="B36" s="48" t="s">
        <v>606</v>
      </c>
      <c r="C36" s="65"/>
      <c r="D36" s="111">
        <v>2750.0</v>
      </c>
      <c r="E36" s="40">
        <f t="shared" si="1"/>
        <v>3150</v>
      </c>
      <c r="F36" s="50">
        <f t="shared" si="2"/>
        <v>3244.5</v>
      </c>
      <c r="G36" s="50">
        <f t="shared" si="3"/>
        <v>3308.4135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65</v>
      </c>
      <c r="B37" s="37" t="s">
        <v>1205</v>
      </c>
      <c r="C37" s="115"/>
      <c r="D37" s="114">
        <v>3300.0</v>
      </c>
      <c r="E37" s="40">
        <f t="shared" si="1"/>
        <v>3700</v>
      </c>
      <c r="F37" s="50">
        <f t="shared" si="2"/>
        <v>3811</v>
      </c>
      <c r="G37" s="40">
        <f t="shared" si="3"/>
        <v>3886.073</v>
      </c>
      <c r="H37" s="60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65</v>
      </c>
      <c r="B38" s="37" t="s">
        <v>1205</v>
      </c>
      <c r="C38" s="115"/>
      <c r="D38" s="114">
        <v>3450.0</v>
      </c>
      <c r="E38" s="40">
        <f t="shared" si="1"/>
        <v>3850</v>
      </c>
      <c r="F38" s="50">
        <f t="shared" si="2"/>
        <v>3965.5</v>
      </c>
      <c r="G38" s="40">
        <f t="shared" si="3"/>
        <v>4043.6165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65</v>
      </c>
      <c r="B39" s="37" t="s">
        <v>1206</v>
      </c>
      <c r="C39" s="117" t="s">
        <v>309</v>
      </c>
      <c r="D39" s="114">
        <v>3050.0</v>
      </c>
      <c r="E39" s="40">
        <f t="shared" si="1"/>
        <v>3450</v>
      </c>
      <c r="F39" s="50">
        <f t="shared" si="2"/>
        <v>3553.5</v>
      </c>
      <c r="G39" s="40">
        <f t="shared" si="3"/>
        <v>3623.5005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67</v>
      </c>
      <c r="B40" s="37" t="s">
        <v>613</v>
      </c>
      <c r="C40" s="115"/>
      <c r="D40" s="114">
        <v>1550.0</v>
      </c>
      <c r="E40" s="40">
        <f t="shared" si="1"/>
        <v>1950</v>
      </c>
      <c r="F40" s="40">
        <f t="shared" si="2"/>
        <v>2008.5</v>
      </c>
      <c r="G40" s="40">
        <f t="shared" si="3"/>
        <v>2048.0655</v>
      </c>
      <c r="H40" s="51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25</v>
      </c>
      <c r="B41" s="37" t="s">
        <v>313</v>
      </c>
      <c r="C41" s="115"/>
      <c r="D41" s="114">
        <v>1900.0</v>
      </c>
      <c r="E41" s="40">
        <f t="shared" si="1"/>
        <v>2300</v>
      </c>
      <c r="F41" s="40">
        <f t="shared" si="2"/>
        <v>2369</v>
      </c>
      <c r="G41" s="40">
        <f t="shared" si="3"/>
        <v>2415.667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25</v>
      </c>
      <c r="B42" s="37" t="s">
        <v>26</v>
      </c>
      <c r="C42" s="115"/>
      <c r="D42" s="114">
        <v>2000.0</v>
      </c>
      <c r="E42" s="40">
        <f t="shared" si="1"/>
        <v>2400</v>
      </c>
      <c r="F42" s="40">
        <f t="shared" si="2"/>
        <v>2472</v>
      </c>
      <c r="G42" s="40">
        <f t="shared" si="3"/>
        <v>2520.696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146</v>
      </c>
      <c r="B43" s="37" t="s">
        <v>218</v>
      </c>
      <c r="C43" s="117"/>
      <c r="D43" s="114">
        <v>2400.0</v>
      </c>
      <c r="E43" s="40">
        <f t="shared" si="1"/>
        <v>2800</v>
      </c>
      <c r="F43" s="40">
        <f t="shared" si="2"/>
        <v>2884</v>
      </c>
      <c r="G43" s="40">
        <f t="shared" si="3"/>
        <v>2940.812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idden="1">
      <c r="A44" s="48" t="s">
        <v>146</v>
      </c>
      <c r="B44" s="37" t="s">
        <v>844</v>
      </c>
      <c r="C44" s="117"/>
      <c r="D44" s="114">
        <v>1900.0</v>
      </c>
      <c r="E44" s="40">
        <f t="shared" si="1"/>
        <v>2300</v>
      </c>
      <c r="F44" s="40">
        <f t="shared" si="2"/>
        <v>2369</v>
      </c>
      <c r="G44" s="40">
        <f t="shared" si="3"/>
        <v>2415.667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52" t="s">
        <v>73</v>
      </c>
      <c r="B45" s="37" t="s">
        <v>1207</v>
      </c>
      <c r="C45" s="115"/>
      <c r="D45" s="114">
        <v>1950.0</v>
      </c>
      <c r="E45" s="40">
        <f t="shared" si="1"/>
        <v>2350</v>
      </c>
      <c r="F45" s="40">
        <f t="shared" si="2"/>
        <v>2420.5</v>
      </c>
      <c r="G45" s="40">
        <f t="shared" si="3"/>
        <v>2468.1815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52" t="s">
        <v>115</v>
      </c>
      <c r="B46" s="37" t="s">
        <v>153</v>
      </c>
      <c r="C46" s="115"/>
      <c r="D46" s="114">
        <v>1900.0</v>
      </c>
      <c r="E46" s="40">
        <f t="shared" si="1"/>
        <v>2300</v>
      </c>
      <c r="F46" s="40">
        <f t="shared" si="2"/>
        <v>2369</v>
      </c>
      <c r="G46" s="40">
        <f t="shared" si="3"/>
        <v>2415.667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52" t="s">
        <v>107</v>
      </c>
      <c r="B47" s="37" t="s">
        <v>845</v>
      </c>
      <c r="C47" s="115"/>
      <c r="D47" s="114">
        <v>1800.0</v>
      </c>
      <c r="E47" s="40">
        <f t="shared" si="1"/>
        <v>2200</v>
      </c>
      <c r="F47" s="40">
        <f t="shared" si="2"/>
        <v>2266</v>
      </c>
      <c r="G47" s="40">
        <f t="shared" si="3"/>
        <v>2310.638</v>
      </c>
      <c r="H47" s="51" t="s">
        <v>22</v>
      </c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68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 ht="30.75" customHeight="1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  <c r="E992" s="44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1208</v>
      </c>
      <c r="B5" s="5" t="s">
        <v>1209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1210</v>
      </c>
      <c r="F8" s="20" t="s">
        <v>12</v>
      </c>
      <c r="G8" s="21" t="s">
        <v>1211</v>
      </c>
      <c r="H8" s="20" t="s">
        <v>14</v>
      </c>
    </row>
    <row r="9">
      <c r="A9" s="52" t="s">
        <v>130</v>
      </c>
      <c r="B9" s="52" t="s">
        <v>706</v>
      </c>
      <c r="C9" s="64" t="s">
        <v>328</v>
      </c>
      <c r="D9" s="53">
        <v>5350.0</v>
      </c>
      <c r="E9" s="50">
        <f t="shared" ref="E9:E10" si="1">D9+450</f>
        <v>5800</v>
      </c>
      <c r="F9" s="50">
        <f t="shared" ref="F9:F10" si="2">E9*3%+E9</f>
        <v>5974</v>
      </c>
      <c r="G9" s="50">
        <f t="shared" ref="G9:G10" si="3">E9*4*0.8%*107%+E9*1.5%*107%+E9</f>
        <v>6091.682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65</v>
      </c>
      <c r="B10" s="52" t="s">
        <v>209</v>
      </c>
      <c r="C10" s="64"/>
      <c r="D10" s="53">
        <v>3750.0</v>
      </c>
      <c r="E10" s="50">
        <f t="shared" si="1"/>
        <v>4200</v>
      </c>
      <c r="F10" s="50">
        <f t="shared" si="2"/>
        <v>4326</v>
      </c>
      <c r="G10" s="50">
        <f t="shared" si="3"/>
        <v>4411.218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9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9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9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98"/>
      <c r="D14" s="80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8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8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  <c r="E979" s="44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5"/>
    <col customWidth="1" min="7" max="7" width="13.63"/>
    <col customWidth="1" min="8" max="8" width="7.88"/>
  </cols>
  <sheetData>
    <row r="1">
      <c r="A1" s="1" t="s">
        <v>1212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777</v>
      </c>
      <c r="B5" s="5" t="s">
        <v>1213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1214</v>
      </c>
      <c r="F8" s="20" t="s">
        <v>12</v>
      </c>
      <c r="G8" s="21" t="s">
        <v>1215</v>
      </c>
      <c r="H8" s="20" t="s">
        <v>14</v>
      </c>
    </row>
    <row r="9">
      <c r="A9" s="52" t="s">
        <v>122</v>
      </c>
      <c r="B9" s="72" t="s">
        <v>1216</v>
      </c>
      <c r="C9" s="73"/>
      <c r="D9" s="74">
        <v>1850.0</v>
      </c>
      <c r="E9" s="50">
        <f t="shared" ref="E9:E58" si="1">D9+400</f>
        <v>2250</v>
      </c>
      <c r="F9" s="50">
        <f t="shared" ref="F9:F58" si="2">E9*3%+E9</f>
        <v>2317.5</v>
      </c>
      <c r="G9" s="50">
        <f t="shared" ref="G9:G58" si="3">E9*4*0.8%*107%+E9*1.5%*107%+E9</f>
        <v>2363.1525</v>
      </c>
      <c r="H9" s="103" t="s">
        <v>22</v>
      </c>
    </row>
    <row r="10" hidden="1">
      <c r="A10" s="48" t="s">
        <v>124</v>
      </c>
      <c r="B10" s="52" t="s">
        <v>419</v>
      </c>
      <c r="C10" s="65"/>
      <c r="D10" s="61">
        <v>2500.0</v>
      </c>
      <c r="E10" s="50">
        <f t="shared" si="1"/>
        <v>2900</v>
      </c>
      <c r="F10" s="50">
        <f t="shared" si="2"/>
        <v>2987</v>
      </c>
      <c r="G10" s="50">
        <f t="shared" si="3"/>
        <v>3045.841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124</v>
      </c>
      <c r="B11" s="72" t="s">
        <v>1217</v>
      </c>
      <c r="C11" s="73"/>
      <c r="D11" s="74">
        <v>1850.0</v>
      </c>
      <c r="E11" s="50">
        <f t="shared" si="1"/>
        <v>2250</v>
      </c>
      <c r="F11" s="50">
        <f t="shared" si="2"/>
        <v>2317.5</v>
      </c>
      <c r="G11" s="50">
        <f t="shared" si="3"/>
        <v>2363.1525</v>
      </c>
      <c r="H11" s="106" t="s">
        <v>421</v>
      </c>
    </row>
    <row r="12">
      <c r="A12" s="48" t="s">
        <v>58</v>
      </c>
      <c r="B12" s="52" t="s">
        <v>659</v>
      </c>
      <c r="C12" s="64"/>
      <c r="D12" s="61">
        <v>3850.0</v>
      </c>
      <c r="E12" s="50">
        <f t="shared" si="1"/>
        <v>4250</v>
      </c>
      <c r="F12" s="50">
        <f t="shared" si="2"/>
        <v>4377.5</v>
      </c>
      <c r="G12" s="50">
        <f t="shared" si="3"/>
        <v>4463.7325</v>
      </c>
      <c r="H12" s="75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72" t="s">
        <v>422</v>
      </c>
      <c r="C13" s="73"/>
      <c r="D13" s="74">
        <v>4050.0</v>
      </c>
      <c r="E13" s="50">
        <f t="shared" si="1"/>
        <v>4450</v>
      </c>
      <c r="F13" s="50">
        <f t="shared" si="2"/>
        <v>4583.5</v>
      </c>
      <c r="G13" s="50">
        <f t="shared" si="3"/>
        <v>4673.7905</v>
      </c>
      <c r="H13" s="103" t="s">
        <v>22</v>
      </c>
    </row>
    <row r="14">
      <c r="A14" s="48" t="s">
        <v>58</v>
      </c>
      <c r="B14" s="52" t="s">
        <v>782</v>
      </c>
      <c r="C14" s="64" t="s">
        <v>328</v>
      </c>
      <c r="D14" s="61">
        <v>4150.0</v>
      </c>
      <c r="E14" s="50">
        <f t="shared" si="1"/>
        <v>4550</v>
      </c>
      <c r="F14" s="50">
        <f t="shared" si="2"/>
        <v>4686.5</v>
      </c>
      <c r="G14" s="50">
        <f t="shared" si="3"/>
        <v>4778.8195</v>
      </c>
      <c r="H14" s="57" t="s">
        <v>22</v>
      </c>
    </row>
    <row r="15" hidden="1">
      <c r="A15" s="48" t="s">
        <v>58</v>
      </c>
      <c r="B15" s="52" t="s">
        <v>1218</v>
      </c>
      <c r="C15" s="64" t="s">
        <v>1219</v>
      </c>
      <c r="D15" s="61">
        <v>6200.0</v>
      </c>
      <c r="E15" s="50">
        <f t="shared" si="1"/>
        <v>6600</v>
      </c>
      <c r="F15" s="50">
        <f t="shared" si="2"/>
        <v>6798</v>
      </c>
      <c r="G15" s="50">
        <f t="shared" si="3"/>
        <v>6931.914</v>
      </c>
      <c r="H15" s="56" t="s">
        <v>31</v>
      </c>
    </row>
    <row r="16">
      <c r="A16" s="48" t="s">
        <v>130</v>
      </c>
      <c r="B16" s="52" t="s">
        <v>1068</v>
      </c>
      <c r="C16" s="73"/>
      <c r="D16" s="74">
        <v>5200.0</v>
      </c>
      <c r="E16" s="50">
        <f t="shared" si="1"/>
        <v>5600</v>
      </c>
      <c r="F16" s="50">
        <f t="shared" si="2"/>
        <v>5768</v>
      </c>
      <c r="G16" s="50">
        <f t="shared" si="3"/>
        <v>5881.624</v>
      </c>
      <c r="H16" s="103" t="s">
        <v>22</v>
      </c>
    </row>
    <row r="17">
      <c r="A17" s="48" t="s">
        <v>130</v>
      </c>
      <c r="B17" s="52" t="s">
        <v>784</v>
      </c>
      <c r="C17" s="104" t="s">
        <v>328</v>
      </c>
      <c r="D17" s="74">
        <v>5250.0</v>
      </c>
      <c r="E17" s="50">
        <f t="shared" si="1"/>
        <v>5650</v>
      </c>
      <c r="F17" s="50">
        <f t="shared" si="2"/>
        <v>5819.5</v>
      </c>
      <c r="G17" s="50">
        <f t="shared" si="3"/>
        <v>5934.1385</v>
      </c>
      <c r="H17" s="103" t="s">
        <v>22</v>
      </c>
    </row>
    <row r="18" hidden="1">
      <c r="A18" s="48" t="s">
        <v>130</v>
      </c>
      <c r="B18" s="52" t="s">
        <v>1220</v>
      </c>
      <c r="C18" s="104" t="s">
        <v>708</v>
      </c>
      <c r="D18" s="74">
        <v>6900.0</v>
      </c>
      <c r="E18" s="50">
        <f t="shared" si="1"/>
        <v>7300</v>
      </c>
      <c r="F18" s="50">
        <f t="shared" si="2"/>
        <v>7519</v>
      </c>
      <c r="G18" s="50">
        <f t="shared" si="3"/>
        <v>7667.117</v>
      </c>
      <c r="H18" s="106" t="s">
        <v>47</v>
      </c>
    </row>
    <row r="19">
      <c r="A19" s="52" t="s">
        <v>60</v>
      </c>
      <c r="B19" s="72" t="s">
        <v>61</v>
      </c>
      <c r="C19" s="73"/>
      <c r="D19" s="74">
        <v>2150.0</v>
      </c>
      <c r="E19" s="50">
        <f t="shared" si="1"/>
        <v>2550</v>
      </c>
      <c r="F19" s="50">
        <f t="shared" si="2"/>
        <v>2626.5</v>
      </c>
      <c r="G19" s="50">
        <f t="shared" si="3"/>
        <v>2678.2395</v>
      </c>
      <c r="H19" s="103" t="s">
        <v>22</v>
      </c>
    </row>
    <row r="20" hidden="1">
      <c r="A20" s="48" t="s">
        <v>45</v>
      </c>
      <c r="B20" s="52" t="s">
        <v>663</v>
      </c>
      <c r="C20" s="65"/>
      <c r="D20" s="53">
        <v>5250.0</v>
      </c>
      <c r="E20" s="50">
        <f t="shared" si="1"/>
        <v>5650</v>
      </c>
      <c r="F20" s="50">
        <f t="shared" si="2"/>
        <v>5819.5</v>
      </c>
      <c r="G20" s="50">
        <f t="shared" si="3"/>
        <v>5934.1385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45</v>
      </c>
      <c r="B21" s="52" t="s">
        <v>1074</v>
      </c>
      <c r="C21" s="64" t="s">
        <v>328</v>
      </c>
      <c r="D21" s="53">
        <v>4700.0</v>
      </c>
      <c r="E21" s="50">
        <f t="shared" si="1"/>
        <v>5100</v>
      </c>
      <c r="F21" s="50">
        <f t="shared" si="2"/>
        <v>5253</v>
      </c>
      <c r="G21" s="50">
        <f t="shared" si="3"/>
        <v>5356.479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45</v>
      </c>
      <c r="B22" s="52" t="s">
        <v>1221</v>
      </c>
      <c r="C22" s="78"/>
      <c r="D22" s="61">
        <v>4300.0</v>
      </c>
      <c r="E22" s="50">
        <f t="shared" si="1"/>
        <v>4700</v>
      </c>
      <c r="F22" s="50">
        <f t="shared" si="2"/>
        <v>4841</v>
      </c>
      <c r="G22" s="50">
        <f t="shared" si="3"/>
        <v>4936.363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45</v>
      </c>
      <c r="B23" s="52" t="s">
        <v>1222</v>
      </c>
      <c r="C23" s="78"/>
      <c r="D23" s="61">
        <v>8050.0</v>
      </c>
      <c r="E23" s="50">
        <f t="shared" si="1"/>
        <v>8450</v>
      </c>
      <c r="F23" s="50">
        <f t="shared" si="2"/>
        <v>8703.5</v>
      </c>
      <c r="G23" s="50">
        <f t="shared" si="3"/>
        <v>8874.9505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48" t="s">
        <v>329</v>
      </c>
      <c r="B24" s="37" t="s">
        <v>330</v>
      </c>
      <c r="C24" s="115"/>
      <c r="D24" s="86">
        <v>3900.0</v>
      </c>
      <c r="E24" s="40">
        <f t="shared" si="1"/>
        <v>4300</v>
      </c>
      <c r="F24" s="40">
        <f t="shared" si="2"/>
        <v>4429</v>
      </c>
      <c r="G24" s="40">
        <f t="shared" si="3"/>
        <v>4516.247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329</v>
      </c>
      <c r="B25" s="58" t="s">
        <v>709</v>
      </c>
      <c r="C25" s="115"/>
      <c r="D25" s="86">
        <v>4200.0</v>
      </c>
      <c r="E25" s="40">
        <f t="shared" si="1"/>
        <v>4600</v>
      </c>
      <c r="F25" s="40">
        <f t="shared" si="2"/>
        <v>4738</v>
      </c>
      <c r="G25" s="40">
        <f t="shared" si="3"/>
        <v>4831.334</v>
      </c>
      <c r="H25" s="60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329</v>
      </c>
      <c r="B26" s="37" t="s">
        <v>1223</v>
      </c>
      <c r="C26" s="115"/>
      <c r="D26" s="86">
        <v>4850.0</v>
      </c>
      <c r="E26" s="40">
        <f t="shared" si="1"/>
        <v>5250</v>
      </c>
      <c r="F26" s="40">
        <f t="shared" si="2"/>
        <v>5407.5</v>
      </c>
      <c r="G26" s="40">
        <f t="shared" si="3"/>
        <v>5514.0225</v>
      </c>
      <c r="H26" s="60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329</v>
      </c>
      <c r="B27" s="37" t="s">
        <v>709</v>
      </c>
      <c r="C27" s="117" t="s">
        <v>708</v>
      </c>
      <c r="D27" s="86">
        <v>7400.0</v>
      </c>
      <c r="E27" s="40">
        <f t="shared" si="1"/>
        <v>7800</v>
      </c>
      <c r="F27" s="40">
        <f t="shared" si="2"/>
        <v>8034</v>
      </c>
      <c r="G27" s="40">
        <f t="shared" si="3"/>
        <v>8192.262</v>
      </c>
      <c r="H27" s="60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6" t="s">
        <v>282</v>
      </c>
      <c r="B28" s="52" t="s">
        <v>698</v>
      </c>
      <c r="C28" s="65"/>
      <c r="D28" s="61">
        <v>3400.0</v>
      </c>
      <c r="E28" s="50">
        <f t="shared" si="1"/>
        <v>3800</v>
      </c>
      <c r="F28" s="50">
        <f t="shared" si="2"/>
        <v>3914</v>
      </c>
      <c r="G28" s="50">
        <f t="shared" si="3"/>
        <v>3991.102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36" t="s">
        <v>282</v>
      </c>
      <c r="B29" s="72" t="s">
        <v>729</v>
      </c>
      <c r="C29" s="73"/>
      <c r="D29" s="74">
        <v>3750.0</v>
      </c>
      <c r="E29" s="50">
        <f t="shared" si="1"/>
        <v>4150</v>
      </c>
      <c r="F29" s="50">
        <f t="shared" si="2"/>
        <v>4274.5</v>
      </c>
      <c r="G29" s="50">
        <f t="shared" si="3"/>
        <v>4358.7035</v>
      </c>
      <c r="H29" s="103" t="s">
        <v>22</v>
      </c>
    </row>
    <row r="30">
      <c r="A30" s="36" t="s">
        <v>104</v>
      </c>
      <c r="B30" s="58" t="s">
        <v>1224</v>
      </c>
      <c r="C30" s="38"/>
      <c r="D30" s="59">
        <v>3100.0</v>
      </c>
      <c r="E30" s="40">
        <f t="shared" si="1"/>
        <v>3500</v>
      </c>
      <c r="F30" s="40">
        <f t="shared" si="2"/>
        <v>3605</v>
      </c>
      <c r="G30" s="40">
        <f t="shared" si="3"/>
        <v>3676.015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36" t="s">
        <v>104</v>
      </c>
      <c r="B31" s="37" t="s">
        <v>1225</v>
      </c>
      <c r="C31" s="38"/>
      <c r="D31" s="59">
        <v>3200.0</v>
      </c>
      <c r="E31" s="40">
        <f t="shared" si="1"/>
        <v>3600</v>
      </c>
      <c r="F31" s="40">
        <f t="shared" si="2"/>
        <v>3708</v>
      </c>
      <c r="G31" s="40">
        <f t="shared" si="3"/>
        <v>3781.044</v>
      </c>
      <c r="H31" s="60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idden="1">
      <c r="A32" s="36" t="s">
        <v>104</v>
      </c>
      <c r="B32" s="37" t="s">
        <v>1226</v>
      </c>
      <c r="C32" s="38"/>
      <c r="D32" s="59">
        <v>3800.0</v>
      </c>
      <c r="E32" s="40">
        <f t="shared" si="1"/>
        <v>4200</v>
      </c>
      <c r="F32" s="40">
        <f t="shared" si="2"/>
        <v>4326</v>
      </c>
      <c r="G32" s="40">
        <f t="shared" si="3"/>
        <v>4411.218</v>
      </c>
      <c r="H32" s="60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174</v>
      </c>
      <c r="B33" s="37" t="s">
        <v>175</v>
      </c>
      <c r="C33" s="38"/>
      <c r="D33" s="59">
        <v>3450.0</v>
      </c>
      <c r="E33" s="50">
        <f t="shared" si="1"/>
        <v>3850</v>
      </c>
      <c r="F33" s="40">
        <f t="shared" si="2"/>
        <v>3965.5</v>
      </c>
      <c r="G33" s="40">
        <f t="shared" si="3"/>
        <v>4043.6165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174</v>
      </c>
      <c r="B34" s="37" t="s">
        <v>772</v>
      </c>
      <c r="C34" s="38"/>
      <c r="D34" s="59">
        <v>4600.0</v>
      </c>
      <c r="E34" s="50">
        <f t="shared" si="1"/>
        <v>5000</v>
      </c>
      <c r="F34" s="40">
        <f t="shared" si="2"/>
        <v>5150</v>
      </c>
      <c r="G34" s="40">
        <f t="shared" si="3"/>
        <v>5251.45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idden="1">
      <c r="A35" s="48" t="s">
        <v>63</v>
      </c>
      <c r="B35" s="52" t="s">
        <v>64</v>
      </c>
      <c r="C35" s="65"/>
      <c r="D35" s="53">
        <v>3300.0</v>
      </c>
      <c r="E35" s="50">
        <f t="shared" si="1"/>
        <v>3700</v>
      </c>
      <c r="F35" s="50">
        <f t="shared" si="2"/>
        <v>3811</v>
      </c>
      <c r="G35" s="50">
        <f t="shared" si="3"/>
        <v>3886.073</v>
      </c>
      <c r="H35" s="103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63</v>
      </c>
      <c r="B36" s="52" t="s">
        <v>394</v>
      </c>
      <c r="C36" s="65"/>
      <c r="D36" s="53">
        <v>3300.0</v>
      </c>
      <c r="E36" s="50">
        <f t="shared" si="1"/>
        <v>3700</v>
      </c>
      <c r="F36" s="50">
        <f t="shared" si="2"/>
        <v>3811</v>
      </c>
      <c r="G36" s="50">
        <f t="shared" si="3"/>
        <v>3886.073</v>
      </c>
      <c r="H36" s="103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63</v>
      </c>
      <c r="B37" s="48" t="s">
        <v>1184</v>
      </c>
      <c r="C37" s="65"/>
      <c r="D37" s="49">
        <v>4100.0</v>
      </c>
      <c r="E37" s="50">
        <f t="shared" si="1"/>
        <v>4500</v>
      </c>
      <c r="F37" s="50">
        <f t="shared" si="2"/>
        <v>4635</v>
      </c>
      <c r="G37" s="50">
        <f t="shared" si="3"/>
        <v>4726.305</v>
      </c>
      <c r="H37" s="75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63</v>
      </c>
      <c r="B38" s="52" t="s">
        <v>308</v>
      </c>
      <c r="C38" s="64" t="s">
        <v>309</v>
      </c>
      <c r="D38" s="53">
        <v>3300.0</v>
      </c>
      <c r="E38" s="50">
        <f t="shared" si="1"/>
        <v>3700</v>
      </c>
      <c r="F38" s="50">
        <f t="shared" si="2"/>
        <v>3811</v>
      </c>
      <c r="G38" s="50">
        <f t="shared" si="3"/>
        <v>3886.073</v>
      </c>
      <c r="H38" s="75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63</v>
      </c>
      <c r="B39" s="52" t="s">
        <v>1079</v>
      </c>
      <c r="C39" s="64" t="s">
        <v>309</v>
      </c>
      <c r="D39" s="53">
        <v>3500.0</v>
      </c>
      <c r="E39" s="50">
        <f t="shared" si="1"/>
        <v>3900</v>
      </c>
      <c r="F39" s="50">
        <f t="shared" si="2"/>
        <v>4017</v>
      </c>
      <c r="G39" s="50">
        <f t="shared" si="3"/>
        <v>4096.131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137</v>
      </c>
      <c r="B40" s="37" t="s">
        <v>396</v>
      </c>
      <c r="C40" s="38"/>
      <c r="D40" s="59">
        <v>2600.0</v>
      </c>
      <c r="E40" s="40">
        <f t="shared" si="1"/>
        <v>3000</v>
      </c>
      <c r="F40" s="40">
        <f t="shared" si="2"/>
        <v>3090</v>
      </c>
      <c r="G40" s="40">
        <f t="shared" si="3"/>
        <v>3150.87</v>
      </c>
      <c r="H40" s="51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137</v>
      </c>
      <c r="B41" s="37" t="s">
        <v>711</v>
      </c>
      <c r="C41" s="38"/>
      <c r="D41" s="59">
        <v>2600.0</v>
      </c>
      <c r="E41" s="40">
        <f t="shared" si="1"/>
        <v>3000</v>
      </c>
      <c r="F41" s="40">
        <f t="shared" si="2"/>
        <v>3090</v>
      </c>
      <c r="G41" s="40">
        <f t="shared" si="3"/>
        <v>3150.87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135</v>
      </c>
      <c r="B42" s="37" t="s">
        <v>136</v>
      </c>
      <c r="C42" s="38"/>
      <c r="D42" s="59">
        <v>2550.0</v>
      </c>
      <c r="E42" s="40">
        <f t="shared" si="1"/>
        <v>2950</v>
      </c>
      <c r="F42" s="40">
        <f t="shared" si="2"/>
        <v>3038.5</v>
      </c>
      <c r="G42" s="40">
        <f t="shared" si="3"/>
        <v>3098.3555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20</v>
      </c>
      <c r="B43" s="37" t="s">
        <v>401</v>
      </c>
      <c r="C43" s="38"/>
      <c r="D43" s="118">
        <v>2350.0</v>
      </c>
      <c r="E43" s="50">
        <f t="shared" si="1"/>
        <v>2750</v>
      </c>
      <c r="F43" s="40">
        <f t="shared" si="2"/>
        <v>2832.5</v>
      </c>
      <c r="G43" s="40">
        <f t="shared" si="3"/>
        <v>2888.2975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20</v>
      </c>
      <c r="B44" s="37" t="s">
        <v>402</v>
      </c>
      <c r="C44" s="38"/>
      <c r="D44" s="118">
        <v>1750.0</v>
      </c>
      <c r="E44" s="50">
        <f t="shared" si="1"/>
        <v>2150</v>
      </c>
      <c r="F44" s="40">
        <f t="shared" si="2"/>
        <v>2214.5</v>
      </c>
      <c r="G44" s="40">
        <f t="shared" si="3"/>
        <v>2258.1235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35</v>
      </c>
      <c r="B45" s="37" t="s">
        <v>490</v>
      </c>
      <c r="C45" s="38"/>
      <c r="D45" s="118">
        <v>2000.0</v>
      </c>
      <c r="E45" s="50">
        <f t="shared" si="1"/>
        <v>2400</v>
      </c>
      <c r="F45" s="40">
        <f t="shared" si="2"/>
        <v>2472</v>
      </c>
      <c r="G45" s="40">
        <f t="shared" si="3"/>
        <v>2520.696</v>
      </c>
      <c r="H45" s="60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35</v>
      </c>
      <c r="B46" s="37" t="s">
        <v>432</v>
      </c>
      <c r="C46" s="38"/>
      <c r="D46" s="118">
        <v>2200.0</v>
      </c>
      <c r="E46" s="50">
        <f t="shared" si="1"/>
        <v>2600</v>
      </c>
      <c r="F46" s="40">
        <f t="shared" si="2"/>
        <v>2678</v>
      </c>
      <c r="G46" s="40">
        <f t="shared" si="3"/>
        <v>2730.754</v>
      </c>
      <c r="H46" s="60" t="s">
        <v>31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48" t="s">
        <v>65</v>
      </c>
      <c r="B47" s="52" t="s">
        <v>310</v>
      </c>
      <c r="C47" s="78"/>
      <c r="D47" s="76">
        <v>2100.0</v>
      </c>
      <c r="E47" s="50">
        <f t="shared" si="1"/>
        <v>2500</v>
      </c>
      <c r="F47" s="50">
        <f t="shared" si="2"/>
        <v>2575</v>
      </c>
      <c r="G47" s="50">
        <f t="shared" si="3"/>
        <v>2625.725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65</v>
      </c>
      <c r="B48" s="52" t="s">
        <v>1096</v>
      </c>
      <c r="C48" s="78"/>
      <c r="D48" s="76">
        <v>2450.0</v>
      </c>
      <c r="E48" s="50">
        <f t="shared" si="1"/>
        <v>2850</v>
      </c>
      <c r="F48" s="50">
        <f t="shared" si="2"/>
        <v>2935.5</v>
      </c>
      <c r="G48" s="50">
        <f t="shared" si="3"/>
        <v>2993.3265</v>
      </c>
      <c r="H48" s="57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65</v>
      </c>
      <c r="B49" s="48" t="s">
        <v>1140</v>
      </c>
      <c r="C49" s="78" t="s">
        <v>328</v>
      </c>
      <c r="D49" s="76">
        <v>2550.0</v>
      </c>
      <c r="E49" s="50">
        <f t="shared" si="1"/>
        <v>2950</v>
      </c>
      <c r="F49" s="50">
        <f t="shared" si="2"/>
        <v>3038.5</v>
      </c>
      <c r="G49" s="50">
        <f t="shared" si="3"/>
        <v>3098.3555</v>
      </c>
      <c r="H49" s="56" t="s">
        <v>1135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65</v>
      </c>
      <c r="B50" s="52" t="s">
        <v>1140</v>
      </c>
      <c r="C50" s="64" t="s">
        <v>328</v>
      </c>
      <c r="D50" s="76">
        <v>3100.0</v>
      </c>
      <c r="E50" s="50">
        <f t="shared" si="1"/>
        <v>3500</v>
      </c>
      <c r="F50" s="50">
        <f t="shared" si="2"/>
        <v>3605</v>
      </c>
      <c r="G50" s="50">
        <f t="shared" si="3"/>
        <v>3676.015</v>
      </c>
      <c r="H50" s="57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67</v>
      </c>
      <c r="B51" s="37" t="s">
        <v>68</v>
      </c>
      <c r="C51" s="38"/>
      <c r="D51" s="118">
        <v>1550.0</v>
      </c>
      <c r="E51" s="40">
        <f t="shared" si="1"/>
        <v>1950</v>
      </c>
      <c r="F51" s="40">
        <f t="shared" si="2"/>
        <v>2008.5</v>
      </c>
      <c r="G51" s="40">
        <f t="shared" si="3"/>
        <v>2048.0655</v>
      </c>
      <c r="H51" s="51" t="s">
        <v>31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52" t="s">
        <v>474</v>
      </c>
      <c r="B52" s="37" t="s">
        <v>713</v>
      </c>
      <c r="C52" s="115"/>
      <c r="D52" s="118">
        <v>1700.0</v>
      </c>
      <c r="E52" s="40">
        <f t="shared" si="1"/>
        <v>2100</v>
      </c>
      <c r="F52" s="40">
        <f t="shared" si="2"/>
        <v>2163</v>
      </c>
      <c r="G52" s="40">
        <f t="shared" si="3"/>
        <v>2205.609</v>
      </c>
      <c r="H52" s="119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52" t="s">
        <v>69</v>
      </c>
      <c r="B53" s="37" t="s">
        <v>1086</v>
      </c>
      <c r="C53" s="117"/>
      <c r="D53" s="118">
        <v>1950.0</v>
      </c>
      <c r="E53" s="40">
        <f t="shared" si="1"/>
        <v>2350</v>
      </c>
      <c r="F53" s="40">
        <f t="shared" si="2"/>
        <v>2420.5</v>
      </c>
      <c r="G53" s="40">
        <f t="shared" si="3"/>
        <v>2468.1815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idden="1">
      <c r="A54" s="52" t="s">
        <v>311</v>
      </c>
      <c r="B54" s="37" t="s">
        <v>312</v>
      </c>
      <c r="C54" s="115"/>
      <c r="D54" s="118">
        <v>3000.0</v>
      </c>
      <c r="E54" s="40">
        <f t="shared" si="1"/>
        <v>3400</v>
      </c>
      <c r="F54" s="40">
        <f t="shared" si="2"/>
        <v>3502</v>
      </c>
      <c r="G54" s="40">
        <f t="shared" si="3"/>
        <v>3570.986</v>
      </c>
      <c r="H54" s="51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idden="1">
      <c r="A55" s="48" t="s">
        <v>25</v>
      </c>
      <c r="B55" s="37" t="s">
        <v>368</v>
      </c>
      <c r="C55" s="115"/>
      <c r="D55" s="175">
        <v>1750.0</v>
      </c>
      <c r="E55" s="40">
        <f t="shared" si="1"/>
        <v>2150</v>
      </c>
      <c r="F55" s="40">
        <f t="shared" si="2"/>
        <v>2214.5</v>
      </c>
      <c r="G55" s="40">
        <f t="shared" si="3"/>
        <v>2258.1235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52" t="s">
        <v>146</v>
      </c>
      <c r="B56" s="37" t="s">
        <v>688</v>
      </c>
      <c r="C56" s="117"/>
      <c r="D56" s="118">
        <v>1900.0</v>
      </c>
      <c r="E56" s="40">
        <f t="shared" si="1"/>
        <v>2300</v>
      </c>
      <c r="F56" s="40">
        <f t="shared" si="2"/>
        <v>2369</v>
      </c>
      <c r="G56" s="40">
        <f t="shared" si="3"/>
        <v>2415.667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idden="1">
      <c r="A57" s="52" t="s">
        <v>107</v>
      </c>
      <c r="B57" s="37" t="s">
        <v>237</v>
      </c>
      <c r="C57" s="115"/>
      <c r="D57" s="118">
        <v>1500.0</v>
      </c>
      <c r="E57" s="40">
        <f t="shared" si="1"/>
        <v>1900</v>
      </c>
      <c r="F57" s="40">
        <f t="shared" si="2"/>
        <v>1957</v>
      </c>
      <c r="G57" s="40">
        <f t="shared" si="3"/>
        <v>1995.551</v>
      </c>
      <c r="H57" s="51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idden="1">
      <c r="A58" s="52" t="s">
        <v>115</v>
      </c>
      <c r="B58" s="37" t="s">
        <v>153</v>
      </c>
      <c r="C58" s="117"/>
      <c r="D58" s="118">
        <v>1750.0</v>
      </c>
      <c r="E58" s="40">
        <f t="shared" si="1"/>
        <v>2150</v>
      </c>
      <c r="F58" s="40">
        <f t="shared" si="2"/>
        <v>2214.5</v>
      </c>
      <c r="G58" s="40">
        <f t="shared" si="3"/>
        <v>2258.1235</v>
      </c>
      <c r="H58" s="51" t="s">
        <v>31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  <c r="E982" s="44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1227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882</v>
      </c>
      <c r="B5" s="5" t="s">
        <v>1228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206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1229</v>
      </c>
      <c r="F8" s="20" t="s">
        <v>12</v>
      </c>
      <c r="G8" s="21" t="s">
        <v>1230</v>
      </c>
      <c r="H8" s="20" t="s">
        <v>14</v>
      </c>
    </row>
    <row r="9">
      <c r="A9" s="52" t="s">
        <v>122</v>
      </c>
      <c r="B9" s="37" t="s">
        <v>1231</v>
      </c>
      <c r="C9" s="38"/>
      <c r="D9" s="59">
        <v>2100.0</v>
      </c>
      <c r="E9" s="50">
        <f t="shared" ref="E9:E69" si="1">D9+400</f>
        <v>2500</v>
      </c>
      <c r="F9" s="40">
        <f t="shared" ref="F9:F69" si="2">E9*3%+E9</f>
        <v>2575</v>
      </c>
      <c r="G9" s="40">
        <f t="shared" ref="G9:G69" si="3">E9*4*0.8%*107%+E9*1.5%*107%+E9</f>
        <v>2625.725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124</v>
      </c>
      <c r="B10" s="37" t="s">
        <v>152</v>
      </c>
      <c r="C10" s="38"/>
      <c r="D10" s="59">
        <v>2300.0</v>
      </c>
      <c r="E10" s="40">
        <f t="shared" si="1"/>
        <v>2700</v>
      </c>
      <c r="F10" s="40">
        <f t="shared" si="2"/>
        <v>2781</v>
      </c>
      <c r="G10" s="40">
        <f t="shared" si="3"/>
        <v>2835.783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52" t="s">
        <v>124</v>
      </c>
      <c r="B11" s="37" t="s">
        <v>419</v>
      </c>
      <c r="C11" s="38"/>
      <c r="D11" s="59">
        <v>2500.0</v>
      </c>
      <c r="E11" s="40">
        <f t="shared" si="1"/>
        <v>2900</v>
      </c>
      <c r="F11" s="40">
        <f t="shared" si="2"/>
        <v>2987</v>
      </c>
      <c r="G11" s="40">
        <f t="shared" si="3"/>
        <v>3045.841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279</v>
      </c>
      <c r="C12" s="38"/>
      <c r="D12" s="59">
        <v>3100.0</v>
      </c>
      <c r="E12" s="50">
        <f t="shared" si="1"/>
        <v>3500</v>
      </c>
      <c r="F12" s="40">
        <f t="shared" si="2"/>
        <v>3605</v>
      </c>
      <c r="G12" s="40">
        <f t="shared" si="3"/>
        <v>3676.015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37" t="s">
        <v>1232</v>
      </c>
      <c r="C13" s="38"/>
      <c r="D13" s="59">
        <v>3900.0</v>
      </c>
      <c r="E13" s="50">
        <f t="shared" si="1"/>
        <v>4300</v>
      </c>
      <c r="F13" s="40">
        <f t="shared" si="2"/>
        <v>4429</v>
      </c>
      <c r="G13" s="40">
        <f t="shared" si="3"/>
        <v>4516.247</v>
      </c>
      <c r="H13" s="60" t="s">
        <v>567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58</v>
      </c>
      <c r="B14" s="52" t="s">
        <v>1233</v>
      </c>
      <c r="C14" s="65"/>
      <c r="D14" s="61">
        <v>4600.0</v>
      </c>
      <c r="E14" s="50">
        <f t="shared" si="1"/>
        <v>5000</v>
      </c>
      <c r="F14" s="50">
        <f t="shared" si="2"/>
        <v>5150</v>
      </c>
      <c r="G14" s="50">
        <f t="shared" si="3"/>
        <v>5251.45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58</v>
      </c>
      <c r="B15" s="52" t="s">
        <v>705</v>
      </c>
      <c r="C15" s="64" t="s">
        <v>328</v>
      </c>
      <c r="D15" s="61">
        <v>3750.0</v>
      </c>
      <c r="E15" s="50">
        <f t="shared" si="1"/>
        <v>4150</v>
      </c>
      <c r="F15" s="50">
        <f t="shared" si="2"/>
        <v>4274.5</v>
      </c>
      <c r="G15" s="50">
        <f t="shared" si="3"/>
        <v>4358.7035</v>
      </c>
      <c r="H15" s="103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48" t="s">
        <v>58</v>
      </c>
      <c r="B16" s="52" t="s">
        <v>1234</v>
      </c>
      <c r="C16" s="64" t="s">
        <v>708</v>
      </c>
      <c r="D16" s="61">
        <v>5100.0</v>
      </c>
      <c r="E16" s="50">
        <f t="shared" si="1"/>
        <v>5500</v>
      </c>
      <c r="F16" s="50">
        <f t="shared" si="2"/>
        <v>5665</v>
      </c>
      <c r="G16" s="50">
        <f t="shared" si="3"/>
        <v>5776.595</v>
      </c>
      <c r="H16" s="106" t="s">
        <v>1235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48" t="s">
        <v>58</v>
      </c>
      <c r="B17" s="52" t="s">
        <v>1236</v>
      </c>
      <c r="C17" s="64" t="s">
        <v>708</v>
      </c>
      <c r="D17" s="61">
        <v>5800.0</v>
      </c>
      <c r="E17" s="50">
        <f t="shared" si="1"/>
        <v>6200</v>
      </c>
      <c r="F17" s="50">
        <f t="shared" si="2"/>
        <v>6386</v>
      </c>
      <c r="G17" s="50">
        <f t="shared" si="3"/>
        <v>6511.798</v>
      </c>
      <c r="H17" s="106" t="s">
        <v>1237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48" t="s">
        <v>58</v>
      </c>
      <c r="B18" s="52" t="s">
        <v>1238</v>
      </c>
      <c r="C18" s="64" t="s">
        <v>708</v>
      </c>
      <c r="D18" s="61">
        <v>5750.0</v>
      </c>
      <c r="E18" s="50">
        <f t="shared" si="1"/>
        <v>6150</v>
      </c>
      <c r="F18" s="50">
        <f t="shared" si="2"/>
        <v>6334.5</v>
      </c>
      <c r="G18" s="50">
        <f t="shared" si="3"/>
        <v>6459.2835</v>
      </c>
      <c r="H18" s="106" t="s">
        <v>1239</v>
      </c>
    </row>
    <row r="19">
      <c r="A19" s="48" t="s">
        <v>130</v>
      </c>
      <c r="B19" s="72" t="s">
        <v>1068</v>
      </c>
      <c r="C19" s="73"/>
      <c r="D19" s="74">
        <v>5300.0</v>
      </c>
      <c r="E19" s="50">
        <f t="shared" si="1"/>
        <v>5700</v>
      </c>
      <c r="F19" s="50">
        <f t="shared" si="2"/>
        <v>5871</v>
      </c>
      <c r="G19" s="50">
        <f t="shared" si="3"/>
        <v>5986.653</v>
      </c>
      <c r="H19" s="103" t="s">
        <v>22</v>
      </c>
    </row>
    <row r="20" hidden="1">
      <c r="A20" s="48" t="s">
        <v>130</v>
      </c>
      <c r="B20" s="48" t="s">
        <v>1240</v>
      </c>
      <c r="C20" s="65"/>
      <c r="D20" s="61">
        <v>3000.0</v>
      </c>
      <c r="E20" s="50">
        <f t="shared" si="1"/>
        <v>3400</v>
      </c>
      <c r="F20" s="50">
        <f t="shared" si="2"/>
        <v>3502</v>
      </c>
      <c r="G20" s="50">
        <f t="shared" si="3"/>
        <v>3570.986</v>
      </c>
      <c r="H20" s="56" t="s">
        <v>1241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48" t="s">
        <v>130</v>
      </c>
      <c r="B21" s="72" t="s">
        <v>1240</v>
      </c>
      <c r="C21" s="73"/>
      <c r="D21" s="74">
        <v>3400.0</v>
      </c>
      <c r="E21" s="50">
        <f t="shared" si="1"/>
        <v>3800</v>
      </c>
      <c r="F21" s="50">
        <f t="shared" si="2"/>
        <v>3914</v>
      </c>
      <c r="G21" s="50">
        <f t="shared" si="3"/>
        <v>3991.102</v>
      </c>
      <c r="H21" s="106" t="s">
        <v>31</v>
      </c>
    </row>
    <row r="22">
      <c r="A22" s="48" t="s">
        <v>130</v>
      </c>
      <c r="B22" s="52" t="s">
        <v>448</v>
      </c>
      <c r="C22" s="65"/>
      <c r="D22" s="61">
        <v>3250.0</v>
      </c>
      <c r="E22" s="50">
        <f t="shared" si="1"/>
        <v>3650</v>
      </c>
      <c r="F22" s="50">
        <f t="shared" si="2"/>
        <v>3759.5</v>
      </c>
      <c r="G22" s="50">
        <f t="shared" si="3"/>
        <v>3833.5585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130</v>
      </c>
      <c r="B23" s="72" t="s">
        <v>784</v>
      </c>
      <c r="C23" s="104" t="s">
        <v>328</v>
      </c>
      <c r="D23" s="74">
        <v>4950.0</v>
      </c>
      <c r="E23" s="50">
        <f t="shared" si="1"/>
        <v>5350</v>
      </c>
      <c r="F23" s="50">
        <f t="shared" si="2"/>
        <v>5510.5</v>
      </c>
      <c r="G23" s="50">
        <f t="shared" si="3"/>
        <v>5619.0515</v>
      </c>
      <c r="H23" s="103" t="s">
        <v>22</v>
      </c>
    </row>
    <row r="24">
      <c r="A24" s="48" t="s">
        <v>130</v>
      </c>
      <c r="B24" s="52" t="s">
        <v>1151</v>
      </c>
      <c r="C24" s="64" t="s">
        <v>309</v>
      </c>
      <c r="D24" s="61">
        <v>5400.0</v>
      </c>
      <c r="E24" s="50">
        <f t="shared" si="1"/>
        <v>5800</v>
      </c>
      <c r="F24" s="50">
        <f t="shared" si="2"/>
        <v>5974</v>
      </c>
      <c r="G24" s="50">
        <f t="shared" si="3"/>
        <v>6091.682</v>
      </c>
      <c r="H24" s="56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130</v>
      </c>
      <c r="B25" s="72" t="s">
        <v>1242</v>
      </c>
      <c r="C25" s="104" t="s">
        <v>708</v>
      </c>
      <c r="D25" s="74">
        <v>7500.0</v>
      </c>
      <c r="E25" s="50">
        <f t="shared" si="1"/>
        <v>7900</v>
      </c>
      <c r="F25" s="50">
        <f t="shared" si="2"/>
        <v>8137</v>
      </c>
      <c r="G25" s="50">
        <f t="shared" si="3"/>
        <v>8297.291</v>
      </c>
      <c r="H25" s="106" t="s">
        <v>31</v>
      </c>
    </row>
    <row r="26">
      <c r="A26" s="52" t="s">
        <v>60</v>
      </c>
      <c r="B26" s="52" t="s">
        <v>132</v>
      </c>
      <c r="C26" s="64"/>
      <c r="D26" s="61">
        <v>2200.0</v>
      </c>
      <c r="E26" s="50">
        <f t="shared" si="1"/>
        <v>2600</v>
      </c>
      <c r="F26" s="50">
        <f t="shared" si="2"/>
        <v>2678</v>
      </c>
      <c r="G26" s="50">
        <f t="shared" si="3"/>
        <v>2730.754</v>
      </c>
      <c r="H26" s="103" t="s">
        <v>22</v>
      </c>
      <c r="I26" s="29"/>
      <c r="J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45</v>
      </c>
      <c r="B27" s="52" t="s">
        <v>327</v>
      </c>
      <c r="C27" s="64" t="s">
        <v>328</v>
      </c>
      <c r="D27" s="61">
        <v>4000.0</v>
      </c>
      <c r="E27" s="50">
        <f t="shared" si="1"/>
        <v>4400</v>
      </c>
      <c r="F27" s="50">
        <f t="shared" si="2"/>
        <v>4532</v>
      </c>
      <c r="G27" s="50">
        <f t="shared" si="3"/>
        <v>4621.276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45</v>
      </c>
      <c r="B28" s="52" t="s">
        <v>1243</v>
      </c>
      <c r="C28" s="64" t="s">
        <v>708</v>
      </c>
      <c r="D28" s="61">
        <v>6850.0</v>
      </c>
      <c r="E28" s="50">
        <f t="shared" si="1"/>
        <v>7250</v>
      </c>
      <c r="F28" s="50">
        <f t="shared" si="2"/>
        <v>7467.5</v>
      </c>
      <c r="G28" s="50">
        <f t="shared" si="3"/>
        <v>7614.6025</v>
      </c>
      <c r="H28" s="57" t="s">
        <v>22</v>
      </c>
      <c r="I28" s="29"/>
      <c r="J28" s="30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48" t="s">
        <v>104</v>
      </c>
      <c r="B29" s="37" t="s">
        <v>1244</v>
      </c>
      <c r="C29" s="115"/>
      <c r="D29" s="59">
        <v>3500.0</v>
      </c>
      <c r="E29" s="40">
        <f t="shared" si="1"/>
        <v>3900</v>
      </c>
      <c r="F29" s="40">
        <f t="shared" si="2"/>
        <v>4017</v>
      </c>
      <c r="G29" s="40">
        <f t="shared" si="3"/>
        <v>4096.131</v>
      </c>
      <c r="H29" s="60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48" t="s">
        <v>104</v>
      </c>
      <c r="B30" s="37" t="s">
        <v>1245</v>
      </c>
      <c r="C30" s="115"/>
      <c r="D30" s="59">
        <v>3550.0</v>
      </c>
      <c r="E30" s="40">
        <f t="shared" si="1"/>
        <v>3950</v>
      </c>
      <c r="F30" s="40">
        <f t="shared" si="2"/>
        <v>4068.5</v>
      </c>
      <c r="G30" s="40">
        <f t="shared" si="3"/>
        <v>4148.6455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48" t="s">
        <v>329</v>
      </c>
      <c r="B31" s="37" t="s">
        <v>763</v>
      </c>
      <c r="C31" s="117" t="s">
        <v>762</v>
      </c>
      <c r="D31" s="59">
        <v>5350.0</v>
      </c>
      <c r="E31" s="40">
        <f t="shared" si="1"/>
        <v>5750</v>
      </c>
      <c r="F31" s="40">
        <f t="shared" si="2"/>
        <v>5922.5</v>
      </c>
      <c r="G31" s="40">
        <f t="shared" si="3"/>
        <v>6039.1675</v>
      </c>
      <c r="H31" s="63" t="s">
        <v>47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329</v>
      </c>
      <c r="B32" s="37" t="s">
        <v>330</v>
      </c>
      <c r="C32" s="117"/>
      <c r="D32" s="59">
        <v>3500.0</v>
      </c>
      <c r="E32" s="40">
        <f t="shared" si="1"/>
        <v>3900</v>
      </c>
      <c r="F32" s="40">
        <f t="shared" si="2"/>
        <v>4017</v>
      </c>
      <c r="G32" s="40">
        <f t="shared" si="3"/>
        <v>4096.131</v>
      </c>
      <c r="H32" s="60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329</v>
      </c>
      <c r="B33" s="37" t="s">
        <v>1246</v>
      </c>
      <c r="C33" s="117" t="s">
        <v>708</v>
      </c>
      <c r="D33" s="59">
        <v>6800.0</v>
      </c>
      <c r="E33" s="40">
        <f t="shared" si="1"/>
        <v>7200</v>
      </c>
      <c r="F33" s="40">
        <f t="shared" si="2"/>
        <v>7416</v>
      </c>
      <c r="G33" s="40">
        <f t="shared" si="3"/>
        <v>7562.088</v>
      </c>
      <c r="H33" s="60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282</v>
      </c>
      <c r="B34" s="52" t="s">
        <v>698</v>
      </c>
      <c r="C34" s="64"/>
      <c r="D34" s="61">
        <v>3350.0</v>
      </c>
      <c r="E34" s="50">
        <f t="shared" si="1"/>
        <v>3750</v>
      </c>
      <c r="F34" s="50">
        <f t="shared" si="2"/>
        <v>3862.5</v>
      </c>
      <c r="G34" s="50">
        <f t="shared" si="3"/>
        <v>3938.5875</v>
      </c>
      <c r="H34" s="103" t="s">
        <v>22</v>
      </c>
      <c r="I34" s="30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282</v>
      </c>
      <c r="B35" s="37" t="s">
        <v>1247</v>
      </c>
      <c r="C35" s="115"/>
      <c r="D35" s="59">
        <v>3650.0</v>
      </c>
      <c r="E35" s="50">
        <f t="shared" si="1"/>
        <v>4050</v>
      </c>
      <c r="F35" s="40">
        <f t="shared" si="2"/>
        <v>4171.5</v>
      </c>
      <c r="G35" s="40">
        <f t="shared" si="3"/>
        <v>4253.6745</v>
      </c>
      <c r="H35" s="103" t="s">
        <v>22</v>
      </c>
      <c r="I35" s="30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104</v>
      </c>
      <c r="B36" s="37" t="s">
        <v>1248</v>
      </c>
      <c r="C36" s="115"/>
      <c r="D36" s="59">
        <v>3150.0</v>
      </c>
      <c r="E36" s="40">
        <f t="shared" si="1"/>
        <v>3550</v>
      </c>
      <c r="F36" s="40">
        <f t="shared" si="2"/>
        <v>3656.5</v>
      </c>
      <c r="G36" s="40">
        <f t="shared" si="3"/>
        <v>3728.5295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104</v>
      </c>
      <c r="B37" s="37" t="s">
        <v>1249</v>
      </c>
      <c r="C37" s="115"/>
      <c r="D37" s="59">
        <v>3200.0</v>
      </c>
      <c r="E37" s="40">
        <f t="shared" si="1"/>
        <v>3600</v>
      </c>
      <c r="F37" s="40">
        <f t="shared" si="2"/>
        <v>3708</v>
      </c>
      <c r="G37" s="40">
        <f t="shared" si="3"/>
        <v>3781.044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174</v>
      </c>
      <c r="B38" s="37" t="s">
        <v>175</v>
      </c>
      <c r="C38" s="115"/>
      <c r="D38" s="59">
        <v>3500.0</v>
      </c>
      <c r="E38" s="50">
        <f t="shared" si="1"/>
        <v>3900</v>
      </c>
      <c r="F38" s="40">
        <f t="shared" si="2"/>
        <v>4017</v>
      </c>
      <c r="G38" s="40">
        <f t="shared" si="3"/>
        <v>4096.131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174</v>
      </c>
      <c r="B39" s="37" t="s">
        <v>772</v>
      </c>
      <c r="C39" s="115"/>
      <c r="D39" s="59">
        <v>4400.0</v>
      </c>
      <c r="E39" s="50">
        <f t="shared" si="1"/>
        <v>4800</v>
      </c>
      <c r="F39" s="40">
        <f t="shared" si="2"/>
        <v>4944</v>
      </c>
      <c r="G39" s="40">
        <f t="shared" si="3"/>
        <v>5041.392</v>
      </c>
      <c r="H39" s="60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63</v>
      </c>
      <c r="B40" s="37" t="s">
        <v>1250</v>
      </c>
      <c r="C40" s="115"/>
      <c r="D40" s="59">
        <v>3000.0</v>
      </c>
      <c r="E40" s="50">
        <f t="shared" si="1"/>
        <v>3400</v>
      </c>
      <c r="F40" s="40">
        <f t="shared" si="2"/>
        <v>3502</v>
      </c>
      <c r="G40" s="40">
        <f t="shared" si="3"/>
        <v>3570.986</v>
      </c>
      <c r="H40" s="51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63</v>
      </c>
      <c r="B41" s="37" t="s">
        <v>64</v>
      </c>
      <c r="C41" s="115"/>
      <c r="D41" s="59">
        <v>3300.0</v>
      </c>
      <c r="E41" s="50">
        <f t="shared" si="1"/>
        <v>3700</v>
      </c>
      <c r="F41" s="40">
        <f t="shared" si="2"/>
        <v>3811</v>
      </c>
      <c r="G41" s="40">
        <f t="shared" si="3"/>
        <v>3886.073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idden="1">
      <c r="A42" s="52" t="s">
        <v>63</v>
      </c>
      <c r="B42" s="37" t="s">
        <v>394</v>
      </c>
      <c r="C42" s="115"/>
      <c r="D42" s="59">
        <v>3250.0</v>
      </c>
      <c r="E42" s="50">
        <f t="shared" si="1"/>
        <v>3650</v>
      </c>
      <c r="F42" s="40">
        <f t="shared" si="2"/>
        <v>3759.5</v>
      </c>
      <c r="G42" s="40">
        <f t="shared" si="3"/>
        <v>3833.5585</v>
      </c>
      <c r="H42" s="60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63</v>
      </c>
      <c r="B43" s="37" t="s">
        <v>308</v>
      </c>
      <c r="C43" s="117" t="s">
        <v>309</v>
      </c>
      <c r="D43" s="59">
        <v>3200.0</v>
      </c>
      <c r="E43" s="50">
        <f t="shared" si="1"/>
        <v>3600</v>
      </c>
      <c r="F43" s="40">
        <f t="shared" si="2"/>
        <v>3708</v>
      </c>
      <c r="G43" s="40">
        <f t="shared" si="3"/>
        <v>3781.044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63</v>
      </c>
      <c r="B44" s="37" t="s">
        <v>1079</v>
      </c>
      <c r="C44" s="117" t="s">
        <v>309</v>
      </c>
      <c r="D44" s="59">
        <v>3550.0</v>
      </c>
      <c r="E44" s="50">
        <f t="shared" si="1"/>
        <v>3950</v>
      </c>
      <c r="F44" s="40">
        <f t="shared" si="2"/>
        <v>4068.5</v>
      </c>
      <c r="G44" s="40">
        <f t="shared" si="3"/>
        <v>4148.6455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48" t="s">
        <v>137</v>
      </c>
      <c r="B45" s="37" t="s">
        <v>396</v>
      </c>
      <c r="C45" s="115"/>
      <c r="D45" s="59">
        <v>2650.0</v>
      </c>
      <c r="E45" s="50">
        <f t="shared" si="1"/>
        <v>3050</v>
      </c>
      <c r="F45" s="40">
        <f t="shared" si="2"/>
        <v>3141.5</v>
      </c>
      <c r="G45" s="40">
        <f t="shared" si="3"/>
        <v>3203.3845</v>
      </c>
      <c r="H45" s="60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48" t="s">
        <v>137</v>
      </c>
      <c r="B46" s="37" t="s">
        <v>1251</v>
      </c>
      <c r="C46" s="115"/>
      <c r="D46" s="59">
        <v>2650.0</v>
      </c>
      <c r="E46" s="50">
        <f t="shared" si="1"/>
        <v>3050</v>
      </c>
      <c r="F46" s="40">
        <f t="shared" si="2"/>
        <v>3141.5</v>
      </c>
      <c r="G46" s="40">
        <f t="shared" si="3"/>
        <v>3203.3845</v>
      </c>
      <c r="H46" s="60" t="s">
        <v>1252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137</v>
      </c>
      <c r="B47" s="37" t="s">
        <v>711</v>
      </c>
      <c r="C47" s="117"/>
      <c r="D47" s="59">
        <v>2700.0</v>
      </c>
      <c r="E47" s="50">
        <f t="shared" si="1"/>
        <v>3100</v>
      </c>
      <c r="F47" s="40">
        <f t="shared" si="2"/>
        <v>3193</v>
      </c>
      <c r="G47" s="40">
        <f t="shared" si="3"/>
        <v>3255.899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65</v>
      </c>
      <c r="B48" s="37" t="s">
        <v>66</v>
      </c>
      <c r="C48" s="115"/>
      <c r="D48" s="59">
        <v>2250.0</v>
      </c>
      <c r="E48" s="40">
        <f t="shared" si="1"/>
        <v>2650</v>
      </c>
      <c r="F48" s="40">
        <f t="shared" si="2"/>
        <v>2729.5</v>
      </c>
      <c r="G48" s="40">
        <f t="shared" si="3"/>
        <v>2783.2685</v>
      </c>
      <c r="H48" s="51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65</v>
      </c>
      <c r="B49" s="37" t="s">
        <v>1140</v>
      </c>
      <c r="C49" s="117" t="s">
        <v>328</v>
      </c>
      <c r="D49" s="59">
        <v>3300.0</v>
      </c>
      <c r="E49" s="40">
        <f t="shared" si="1"/>
        <v>3700</v>
      </c>
      <c r="F49" s="40">
        <f t="shared" si="2"/>
        <v>3811</v>
      </c>
      <c r="G49" s="40">
        <f t="shared" si="3"/>
        <v>3886.073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52" t="s">
        <v>135</v>
      </c>
      <c r="B50" s="52" t="s">
        <v>136</v>
      </c>
      <c r="C50" s="48"/>
      <c r="D50" s="61">
        <v>2600.0</v>
      </c>
      <c r="E50" s="50">
        <f t="shared" si="1"/>
        <v>3000</v>
      </c>
      <c r="F50" s="50">
        <f t="shared" si="2"/>
        <v>3090</v>
      </c>
      <c r="G50" s="50">
        <f t="shared" si="3"/>
        <v>3150.87</v>
      </c>
      <c r="H50" s="51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20</v>
      </c>
      <c r="B51" s="48" t="s">
        <v>401</v>
      </c>
      <c r="C51" s="78"/>
      <c r="D51" s="61">
        <v>2100.0</v>
      </c>
      <c r="E51" s="50">
        <f t="shared" si="1"/>
        <v>2500</v>
      </c>
      <c r="F51" s="50">
        <f t="shared" si="2"/>
        <v>2575</v>
      </c>
      <c r="G51" s="50">
        <f t="shared" si="3"/>
        <v>2625.725</v>
      </c>
      <c r="H51" s="60" t="s">
        <v>31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20</v>
      </c>
      <c r="B52" s="48" t="s">
        <v>402</v>
      </c>
      <c r="C52" s="78"/>
      <c r="D52" s="61">
        <v>1950.0</v>
      </c>
      <c r="E52" s="50">
        <f t="shared" si="1"/>
        <v>2350</v>
      </c>
      <c r="F52" s="50">
        <f t="shared" si="2"/>
        <v>2420.5</v>
      </c>
      <c r="G52" s="50">
        <f t="shared" si="3"/>
        <v>2468.1815</v>
      </c>
      <c r="H52" s="51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35</v>
      </c>
      <c r="B53" s="37" t="s">
        <v>399</v>
      </c>
      <c r="C53" s="38"/>
      <c r="D53" s="59">
        <v>2150.0</v>
      </c>
      <c r="E53" s="50">
        <f t="shared" si="1"/>
        <v>2550</v>
      </c>
      <c r="F53" s="40">
        <f t="shared" si="2"/>
        <v>2626.5</v>
      </c>
      <c r="G53" s="40">
        <f t="shared" si="3"/>
        <v>2678.2395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35</v>
      </c>
      <c r="B54" s="37" t="s">
        <v>400</v>
      </c>
      <c r="C54" s="38"/>
      <c r="D54" s="59">
        <v>2300.0</v>
      </c>
      <c r="E54" s="50">
        <f t="shared" si="1"/>
        <v>2700</v>
      </c>
      <c r="F54" s="40">
        <f t="shared" si="2"/>
        <v>2781</v>
      </c>
      <c r="G54" s="40">
        <f t="shared" si="3"/>
        <v>2835.783</v>
      </c>
      <c r="H54" s="51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8" t="s">
        <v>35</v>
      </c>
      <c r="B55" s="52" t="s">
        <v>490</v>
      </c>
      <c r="C55" s="65"/>
      <c r="D55" s="61">
        <v>2100.0</v>
      </c>
      <c r="E55" s="50">
        <f t="shared" si="1"/>
        <v>2500</v>
      </c>
      <c r="F55" s="50">
        <f t="shared" si="2"/>
        <v>2575</v>
      </c>
      <c r="G55" s="50">
        <f t="shared" si="3"/>
        <v>2625.725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8" t="s">
        <v>67</v>
      </c>
      <c r="B56" s="52" t="s">
        <v>68</v>
      </c>
      <c r="C56" s="65"/>
      <c r="D56" s="61">
        <v>1550.0</v>
      </c>
      <c r="E56" s="50">
        <f t="shared" si="1"/>
        <v>1950</v>
      </c>
      <c r="F56" s="50">
        <f t="shared" si="2"/>
        <v>2008.5</v>
      </c>
      <c r="G56" s="50">
        <f t="shared" si="3"/>
        <v>2048.0655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72" t="s">
        <v>67</v>
      </c>
      <c r="B57" s="72" t="s">
        <v>1253</v>
      </c>
      <c r="C57" s="73"/>
      <c r="D57" s="74">
        <v>2650.0</v>
      </c>
      <c r="E57" s="50">
        <f t="shared" si="1"/>
        <v>3050</v>
      </c>
      <c r="F57" s="50">
        <f t="shared" si="2"/>
        <v>3141.5</v>
      </c>
      <c r="G57" s="50">
        <f t="shared" si="3"/>
        <v>3203.3845</v>
      </c>
      <c r="H57" s="63" t="s">
        <v>31</v>
      </c>
    </row>
    <row r="58">
      <c r="A58" s="52" t="s">
        <v>69</v>
      </c>
      <c r="B58" s="37" t="s">
        <v>1086</v>
      </c>
      <c r="C58" s="38"/>
      <c r="D58" s="59">
        <v>2150.0</v>
      </c>
      <c r="E58" s="50">
        <f t="shared" si="1"/>
        <v>2550</v>
      </c>
      <c r="F58" s="40">
        <f t="shared" si="2"/>
        <v>2626.5</v>
      </c>
      <c r="G58" s="40">
        <f t="shared" si="3"/>
        <v>2678.2395</v>
      </c>
      <c r="H58" s="51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52" t="s">
        <v>474</v>
      </c>
      <c r="B59" s="37" t="s">
        <v>713</v>
      </c>
      <c r="C59" s="62"/>
      <c r="D59" s="59">
        <v>1900.0</v>
      </c>
      <c r="E59" s="50">
        <f t="shared" si="1"/>
        <v>2300</v>
      </c>
      <c r="F59" s="40">
        <f t="shared" si="2"/>
        <v>2369</v>
      </c>
      <c r="G59" s="40">
        <f t="shared" si="3"/>
        <v>2415.667</v>
      </c>
      <c r="H59" s="51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52" t="s">
        <v>311</v>
      </c>
      <c r="B60" s="37" t="s">
        <v>312</v>
      </c>
      <c r="C60" s="38"/>
      <c r="D60" s="59">
        <v>2250.0</v>
      </c>
      <c r="E60" s="50">
        <f t="shared" si="1"/>
        <v>2650</v>
      </c>
      <c r="F60" s="40">
        <f t="shared" si="2"/>
        <v>2729.5</v>
      </c>
      <c r="G60" s="40">
        <f t="shared" si="3"/>
        <v>2783.2685</v>
      </c>
      <c r="H60" s="63" t="s">
        <v>31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52" t="s">
        <v>144</v>
      </c>
      <c r="B61" s="37" t="s">
        <v>674</v>
      </c>
      <c r="C61" s="38"/>
      <c r="D61" s="59">
        <v>1950.0</v>
      </c>
      <c r="E61" s="50">
        <f t="shared" si="1"/>
        <v>2350</v>
      </c>
      <c r="F61" s="40">
        <f t="shared" si="2"/>
        <v>2420.5</v>
      </c>
      <c r="G61" s="40">
        <f t="shared" si="3"/>
        <v>2468.1815</v>
      </c>
      <c r="H61" s="51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52" t="s">
        <v>25</v>
      </c>
      <c r="B62" s="37" t="s">
        <v>368</v>
      </c>
      <c r="C62" s="38"/>
      <c r="D62" s="59">
        <v>1850.0</v>
      </c>
      <c r="E62" s="50">
        <f t="shared" si="1"/>
        <v>2250</v>
      </c>
      <c r="F62" s="40">
        <f t="shared" si="2"/>
        <v>2317.5</v>
      </c>
      <c r="G62" s="40">
        <f t="shared" si="3"/>
        <v>2363.1525</v>
      </c>
      <c r="H62" s="51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idden="1">
      <c r="A63" s="52" t="s">
        <v>25</v>
      </c>
      <c r="B63" s="37" t="s">
        <v>26</v>
      </c>
      <c r="C63" s="38"/>
      <c r="D63" s="59">
        <v>2000.0</v>
      </c>
      <c r="E63" s="50">
        <f t="shared" si="1"/>
        <v>2400</v>
      </c>
      <c r="F63" s="40">
        <f t="shared" si="2"/>
        <v>2472</v>
      </c>
      <c r="G63" s="40">
        <f t="shared" si="3"/>
        <v>2520.696</v>
      </c>
      <c r="H63" s="60" t="s">
        <v>31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52" t="s">
        <v>146</v>
      </c>
      <c r="B64" s="37" t="s">
        <v>688</v>
      </c>
      <c r="C64" s="38"/>
      <c r="D64" s="59">
        <v>1800.0</v>
      </c>
      <c r="E64" s="50">
        <f t="shared" si="1"/>
        <v>2200</v>
      </c>
      <c r="F64" s="40">
        <f t="shared" si="2"/>
        <v>2266</v>
      </c>
      <c r="G64" s="40">
        <f t="shared" si="3"/>
        <v>2310.638</v>
      </c>
      <c r="H64" s="60" t="s">
        <v>31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52" t="s">
        <v>146</v>
      </c>
      <c r="B65" s="37" t="s">
        <v>688</v>
      </c>
      <c r="C65" s="38"/>
      <c r="D65" s="59">
        <v>2000.0</v>
      </c>
      <c r="E65" s="50">
        <f t="shared" si="1"/>
        <v>2400</v>
      </c>
      <c r="F65" s="40">
        <f t="shared" si="2"/>
        <v>2472</v>
      </c>
      <c r="G65" s="40">
        <f t="shared" si="3"/>
        <v>2520.696</v>
      </c>
      <c r="H65" s="51" t="s">
        <v>22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52" t="s">
        <v>107</v>
      </c>
      <c r="B66" s="37" t="s">
        <v>237</v>
      </c>
      <c r="C66" s="38"/>
      <c r="D66" s="59">
        <v>1550.0</v>
      </c>
      <c r="E66" s="50">
        <f t="shared" si="1"/>
        <v>1950</v>
      </c>
      <c r="F66" s="40">
        <f t="shared" si="2"/>
        <v>2008.5</v>
      </c>
      <c r="G66" s="40">
        <f t="shared" si="3"/>
        <v>2048.0655</v>
      </c>
      <c r="H66" s="51" t="s">
        <v>22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idden="1">
      <c r="A67" s="52" t="s">
        <v>73</v>
      </c>
      <c r="B67" s="37" t="s">
        <v>1088</v>
      </c>
      <c r="C67" s="38"/>
      <c r="D67" s="59">
        <v>2050.0</v>
      </c>
      <c r="E67" s="50">
        <f t="shared" si="1"/>
        <v>2450</v>
      </c>
      <c r="F67" s="40">
        <f t="shared" si="2"/>
        <v>2523.5</v>
      </c>
      <c r="G67" s="40">
        <f t="shared" si="3"/>
        <v>2573.2105</v>
      </c>
      <c r="H67" s="51" t="s">
        <v>22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idden="1">
      <c r="A68" s="52" t="s">
        <v>73</v>
      </c>
      <c r="B68" s="37" t="s">
        <v>1187</v>
      </c>
      <c r="C68" s="38"/>
      <c r="D68" s="59">
        <v>2150.0</v>
      </c>
      <c r="E68" s="50">
        <f t="shared" si="1"/>
        <v>2550</v>
      </c>
      <c r="F68" s="40">
        <f t="shared" si="2"/>
        <v>2626.5</v>
      </c>
      <c r="G68" s="40">
        <f t="shared" si="3"/>
        <v>2678.2395</v>
      </c>
      <c r="H68" s="51" t="s">
        <v>22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idden="1">
      <c r="A69" s="52" t="s">
        <v>115</v>
      </c>
      <c r="B69" s="37" t="s">
        <v>153</v>
      </c>
      <c r="C69" s="38"/>
      <c r="D69" s="59">
        <v>1500.0</v>
      </c>
      <c r="E69" s="50">
        <f t="shared" si="1"/>
        <v>1900</v>
      </c>
      <c r="F69" s="40">
        <f t="shared" si="2"/>
        <v>1957</v>
      </c>
      <c r="G69" s="40">
        <f t="shared" si="3"/>
        <v>1995.551</v>
      </c>
      <c r="H69" s="60" t="s">
        <v>31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C70" s="43"/>
      <c r="D70" s="207"/>
      <c r="E70" s="44"/>
      <c r="F70" s="45"/>
      <c r="G70" s="45"/>
      <c r="H70" s="46"/>
    </row>
    <row r="71">
      <c r="C71" s="43"/>
      <c r="D71" s="207"/>
      <c r="E71" s="44"/>
      <c r="F71" s="45"/>
      <c r="G71" s="45"/>
      <c r="H71" s="46"/>
    </row>
    <row r="72">
      <c r="C72" s="43"/>
      <c r="D72" s="207"/>
      <c r="E72" s="44"/>
      <c r="F72" s="45"/>
      <c r="G72" s="45"/>
      <c r="H72" s="46"/>
    </row>
    <row r="73">
      <c r="C73" s="43"/>
      <c r="D73" s="207"/>
      <c r="E73" s="44"/>
      <c r="F73" s="45"/>
      <c r="G73" s="45"/>
      <c r="H73" s="46"/>
    </row>
    <row r="74">
      <c r="C74" s="43"/>
      <c r="D74" s="207"/>
      <c r="E74" s="44"/>
      <c r="F74" s="45"/>
      <c r="G74" s="45"/>
      <c r="H74" s="46"/>
    </row>
    <row r="75">
      <c r="C75" s="43"/>
      <c r="D75" s="207"/>
      <c r="E75" s="44"/>
      <c r="F75" s="45"/>
      <c r="G75" s="45"/>
      <c r="H75" s="46"/>
    </row>
    <row r="76">
      <c r="C76" s="43"/>
      <c r="D76" s="207"/>
      <c r="E76" s="44"/>
      <c r="F76" s="45"/>
      <c r="G76" s="45"/>
      <c r="H76" s="46"/>
    </row>
    <row r="77">
      <c r="C77" s="43"/>
      <c r="D77" s="207"/>
      <c r="E77" s="44"/>
      <c r="F77" s="45"/>
      <c r="G77" s="45"/>
      <c r="H77" s="46"/>
    </row>
    <row r="78">
      <c r="C78" s="43"/>
      <c r="D78" s="207"/>
      <c r="E78" s="44"/>
      <c r="F78" s="45"/>
      <c r="G78" s="45"/>
      <c r="H78" s="46"/>
    </row>
    <row r="79">
      <c r="C79" s="43"/>
      <c r="D79" s="207"/>
      <c r="E79" s="44"/>
      <c r="F79" s="45"/>
      <c r="G79" s="45"/>
      <c r="H79" s="46"/>
    </row>
    <row r="80">
      <c r="C80" s="43"/>
      <c r="D80" s="207"/>
      <c r="E80" s="44"/>
      <c r="F80" s="45"/>
      <c r="G80" s="45"/>
      <c r="H80" s="46"/>
    </row>
    <row r="81">
      <c r="C81" s="43"/>
      <c r="D81" s="207"/>
      <c r="E81" s="44"/>
      <c r="F81" s="45"/>
      <c r="G81" s="45"/>
      <c r="H81" s="46"/>
    </row>
    <row r="82">
      <c r="C82" s="43"/>
      <c r="D82" s="207"/>
      <c r="E82" s="44"/>
      <c r="F82" s="45"/>
      <c r="G82" s="45"/>
      <c r="H82" s="46"/>
    </row>
    <row r="83">
      <c r="C83" s="43"/>
      <c r="D83" s="207"/>
      <c r="E83" s="44"/>
      <c r="F83" s="45"/>
      <c r="G83" s="45"/>
      <c r="H83" s="46"/>
    </row>
    <row r="84">
      <c r="C84" s="43"/>
      <c r="D84" s="207"/>
      <c r="E84" s="44"/>
      <c r="F84" s="45"/>
      <c r="G84" s="45"/>
      <c r="H84" s="46"/>
    </row>
    <row r="85">
      <c r="C85" s="43"/>
      <c r="D85" s="207"/>
      <c r="E85" s="44"/>
      <c r="F85" s="45"/>
      <c r="G85" s="45"/>
      <c r="H85" s="46"/>
    </row>
    <row r="86">
      <c r="C86" s="43"/>
      <c r="D86" s="207"/>
      <c r="E86" s="44"/>
      <c r="F86" s="45"/>
      <c r="G86" s="45"/>
      <c r="H86" s="46"/>
    </row>
    <row r="87">
      <c r="C87" s="43"/>
      <c r="D87" s="207"/>
      <c r="E87" s="44"/>
    </row>
    <row r="88">
      <c r="C88" s="43"/>
      <c r="D88" s="207"/>
      <c r="E88" s="44"/>
    </row>
    <row r="89">
      <c r="C89" s="43"/>
      <c r="D89" s="207"/>
      <c r="E89" s="44"/>
    </row>
    <row r="90">
      <c r="C90" s="43"/>
      <c r="D90" s="207"/>
      <c r="E90" s="44"/>
    </row>
    <row r="91">
      <c r="C91" s="43"/>
      <c r="D91" s="207"/>
      <c r="E91" s="44"/>
    </row>
    <row r="92">
      <c r="C92" s="43"/>
      <c r="D92" s="207"/>
      <c r="E92" s="44"/>
    </row>
    <row r="93">
      <c r="C93" s="43"/>
      <c r="D93" s="207"/>
      <c r="E93" s="44"/>
    </row>
    <row r="94">
      <c r="C94" s="43"/>
      <c r="D94" s="207"/>
      <c r="E94" s="44"/>
    </row>
    <row r="95">
      <c r="C95" s="43"/>
      <c r="D95" s="207"/>
      <c r="E95" s="44"/>
    </row>
    <row r="96">
      <c r="C96" s="43"/>
      <c r="D96" s="207"/>
      <c r="E96" s="44"/>
    </row>
    <row r="97">
      <c r="C97" s="43"/>
      <c r="D97" s="207"/>
    </row>
    <row r="98">
      <c r="C98" s="43"/>
      <c r="D98" s="207"/>
    </row>
    <row r="99">
      <c r="C99" s="43"/>
      <c r="D99" s="207"/>
    </row>
    <row r="100">
      <c r="C100" s="43"/>
      <c r="D100" s="207"/>
    </row>
    <row r="101">
      <c r="C101" s="43"/>
      <c r="D101" s="207"/>
    </row>
    <row r="102">
      <c r="C102" s="43"/>
      <c r="D102" s="207"/>
    </row>
    <row r="103">
      <c r="C103" s="43"/>
      <c r="D103" s="207"/>
    </row>
    <row r="104">
      <c r="C104" s="43"/>
      <c r="D104" s="208"/>
    </row>
    <row r="105">
      <c r="C105" s="43"/>
      <c r="D105" s="208"/>
    </row>
    <row r="106">
      <c r="C106" s="43"/>
      <c r="D106" s="208"/>
    </row>
    <row r="107">
      <c r="C107" s="43"/>
      <c r="D107" s="208"/>
    </row>
    <row r="108">
      <c r="C108" s="43"/>
      <c r="D108" s="208"/>
    </row>
    <row r="109">
      <c r="C109" s="43"/>
      <c r="D109" s="208"/>
    </row>
    <row r="110">
      <c r="C110" s="43"/>
      <c r="D110" s="208"/>
    </row>
    <row r="111">
      <c r="C111" s="43"/>
      <c r="D111" s="208"/>
    </row>
    <row r="112">
      <c r="C112" s="43"/>
      <c r="D112" s="208"/>
    </row>
    <row r="113">
      <c r="C113" s="43"/>
      <c r="D113" s="208"/>
    </row>
    <row r="114">
      <c r="C114" s="43"/>
      <c r="D114" s="208"/>
    </row>
    <row r="115">
      <c r="C115" s="43"/>
      <c r="D115" s="208"/>
    </row>
    <row r="116">
      <c r="C116" s="43"/>
      <c r="D116" s="208"/>
    </row>
    <row r="117">
      <c r="C117" s="43"/>
      <c r="D117" s="208"/>
    </row>
    <row r="118">
      <c r="C118" s="43"/>
      <c r="D118" s="208"/>
    </row>
    <row r="119">
      <c r="C119" s="43"/>
      <c r="D119" s="208"/>
    </row>
    <row r="120">
      <c r="C120" s="43"/>
      <c r="D120" s="208"/>
    </row>
    <row r="121">
      <c r="C121" s="43"/>
      <c r="D121" s="208"/>
    </row>
    <row r="122">
      <c r="C122" s="43"/>
      <c r="D122" s="208"/>
    </row>
    <row r="123">
      <c r="C123" s="43"/>
      <c r="D123" s="208"/>
    </row>
    <row r="124">
      <c r="C124" s="43"/>
      <c r="D124" s="208"/>
    </row>
    <row r="125">
      <c r="C125" s="43"/>
      <c r="D125" s="208"/>
    </row>
    <row r="126">
      <c r="C126" s="43"/>
      <c r="D126" s="208"/>
    </row>
    <row r="127">
      <c r="C127" s="43"/>
      <c r="D127" s="208"/>
    </row>
    <row r="128">
      <c r="C128" s="43"/>
      <c r="D128" s="208"/>
    </row>
    <row r="129">
      <c r="C129" s="43"/>
      <c r="D129" s="208"/>
    </row>
    <row r="130">
      <c r="C130" s="43"/>
      <c r="D130" s="208"/>
    </row>
    <row r="131">
      <c r="C131" s="43"/>
      <c r="D131" s="208"/>
    </row>
    <row r="132">
      <c r="C132" s="43"/>
      <c r="D132" s="208"/>
    </row>
    <row r="133">
      <c r="C133" s="43"/>
      <c r="D133" s="208"/>
    </row>
    <row r="134">
      <c r="C134" s="43"/>
      <c r="D134" s="208"/>
    </row>
    <row r="135">
      <c r="C135" s="43"/>
      <c r="D135" s="208"/>
    </row>
    <row r="136">
      <c r="C136" s="43"/>
      <c r="D136" s="208"/>
    </row>
    <row r="137">
      <c r="C137" s="43"/>
      <c r="D137" s="208"/>
    </row>
    <row r="138">
      <c r="C138" s="43"/>
      <c r="D138" s="208"/>
    </row>
    <row r="139">
      <c r="C139" s="43"/>
      <c r="D139" s="208"/>
    </row>
    <row r="140">
      <c r="C140" s="43"/>
      <c r="D140" s="208"/>
    </row>
    <row r="141">
      <c r="C141" s="43"/>
      <c r="D141" s="208"/>
    </row>
    <row r="142">
      <c r="C142" s="43"/>
      <c r="D142" s="208"/>
    </row>
    <row r="143">
      <c r="C143" s="43"/>
      <c r="D143" s="208"/>
    </row>
    <row r="144">
      <c r="C144" s="43"/>
      <c r="D144" s="209"/>
    </row>
    <row r="145">
      <c r="C145" s="43"/>
      <c r="D145" s="209"/>
    </row>
    <row r="146">
      <c r="C146" s="43"/>
      <c r="D146" s="209"/>
    </row>
    <row r="147">
      <c r="C147" s="43"/>
      <c r="D147" s="209"/>
    </row>
    <row r="148">
      <c r="C148" s="43"/>
      <c r="D148" s="209"/>
    </row>
    <row r="149">
      <c r="C149" s="43"/>
      <c r="D149" s="209"/>
    </row>
    <row r="150">
      <c r="C150" s="43"/>
      <c r="D150" s="209"/>
    </row>
    <row r="151">
      <c r="C151" s="43"/>
      <c r="D151" s="209"/>
    </row>
    <row r="152">
      <c r="C152" s="43"/>
      <c r="D152" s="209"/>
    </row>
    <row r="153">
      <c r="C153" s="43"/>
      <c r="D153" s="209"/>
    </row>
    <row r="154">
      <c r="C154" s="43"/>
      <c r="D154" s="209"/>
    </row>
    <row r="155">
      <c r="C155" s="43"/>
      <c r="D155" s="209"/>
    </row>
    <row r="156">
      <c r="C156" s="43"/>
      <c r="D156" s="209"/>
    </row>
    <row r="157">
      <c r="C157" s="43"/>
      <c r="D157" s="209"/>
    </row>
    <row r="158">
      <c r="C158" s="43"/>
      <c r="D158" s="209"/>
    </row>
    <row r="159">
      <c r="C159" s="43"/>
      <c r="D159" s="209"/>
    </row>
    <row r="160">
      <c r="C160" s="43"/>
      <c r="D160" s="209"/>
    </row>
    <row r="161">
      <c r="C161" s="43"/>
      <c r="D161" s="209"/>
    </row>
    <row r="162">
      <c r="C162" s="43"/>
      <c r="D162" s="209"/>
    </row>
    <row r="163">
      <c r="C163" s="43"/>
      <c r="D163" s="209"/>
    </row>
    <row r="164">
      <c r="C164" s="43"/>
      <c r="D164" s="209"/>
    </row>
    <row r="165">
      <c r="C165" s="43"/>
      <c r="D165" s="209"/>
    </row>
    <row r="166">
      <c r="C166" s="43"/>
      <c r="D166" s="209"/>
    </row>
    <row r="167">
      <c r="C167" s="43"/>
      <c r="D167" s="209"/>
    </row>
    <row r="168">
      <c r="C168" s="43"/>
      <c r="D168" s="209"/>
    </row>
    <row r="169">
      <c r="C169" s="43"/>
      <c r="D169" s="209"/>
    </row>
    <row r="170">
      <c r="C170" s="43"/>
      <c r="D170" s="209"/>
    </row>
    <row r="171">
      <c r="C171" s="43"/>
      <c r="D171" s="209"/>
    </row>
    <row r="172">
      <c r="C172" s="43"/>
      <c r="D172" s="209"/>
    </row>
    <row r="173">
      <c r="C173" s="43"/>
      <c r="D173" s="209"/>
    </row>
    <row r="174">
      <c r="C174" s="43"/>
      <c r="D174" s="209"/>
    </row>
    <row r="175">
      <c r="C175" s="43"/>
      <c r="D175" s="209"/>
    </row>
    <row r="176">
      <c r="C176" s="43"/>
      <c r="D176" s="209"/>
    </row>
    <row r="177">
      <c r="C177" s="43"/>
      <c r="D177" s="209"/>
    </row>
    <row r="178">
      <c r="C178" s="43"/>
      <c r="D178" s="209"/>
    </row>
    <row r="179">
      <c r="C179" s="43"/>
      <c r="D179" s="209"/>
    </row>
    <row r="180">
      <c r="C180" s="43"/>
      <c r="D180" s="209"/>
    </row>
    <row r="181">
      <c r="C181" s="43"/>
      <c r="D181" s="209"/>
    </row>
    <row r="182">
      <c r="C182" s="43"/>
      <c r="D182" s="209"/>
    </row>
    <row r="183">
      <c r="C183" s="43"/>
      <c r="D183" s="209"/>
    </row>
    <row r="184">
      <c r="C184" s="43"/>
      <c r="D184" s="209"/>
    </row>
    <row r="185">
      <c r="C185" s="43"/>
      <c r="D185" s="209"/>
    </row>
    <row r="186">
      <c r="C186" s="43"/>
      <c r="D186" s="209"/>
    </row>
    <row r="187">
      <c r="C187" s="43"/>
      <c r="D187" s="209"/>
    </row>
    <row r="188">
      <c r="C188" s="43"/>
      <c r="D188" s="209"/>
    </row>
    <row r="189">
      <c r="C189" s="43"/>
      <c r="D189" s="209"/>
    </row>
    <row r="190">
      <c r="C190" s="43"/>
      <c r="D190" s="209"/>
    </row>
    <row r="191">
      <c r="C191" s="43"/>
      <c r="D191" s="209"/>
    </row>
    <row r="192">
      <c r="C192" s="43"/>
      <c r="D192" s="209"/>
    </row>
    <row r="193">
      <c r="C193" s="43"/>
      <c r="D193" s="209"/>
    </row>
    <row r="194">
      <c r="C194" s="43"/>
      <c r="D194" s="209"/>
    </row>
    <row r="195">
      <c r="C195" s="43"/>
      <c r="D195" s="209"/>
    </row>
    <row r="196">
      <c r="C196" s="43"/>
      <c r="D196" s="209"/>
    </row>
    <row r="197">
      <c r="C197" s="43"/>
      <c r="D197" s="209"/>
    </row>
    <row r="198">
      <c r="C198" s="43"/>
      <c r="D198" s="209"/>
    </row>
    <row r="199">
      <c r="C199" s="43"/>
      <c r="D199" s="209"/>
    </row>
    <row r="200">
      <c r="C200" s="43"/>
      <c r="D200" s="209"/>
    </row>
    <row r="201">
      <c r="C201" s="43"/>
      <c r="D201" s="209"/>
    </row>
    <row r="202">
      <c r="C202" s="43"/>
      <c r="D202" s="209"/>
    </row>
    <row r="203">
      <c r="C203" s="43"/>
      <c r="D203" s="209"/>
    </row>
    <row r="204">
      <c r="C204" s="43"/>
      <c r="D204" s="209"/>
    </row>
    <row r="205">
      <c r="C205" s="43"/>
      <c r="D205" s="209"/>
    </row>
    <row r="206">
      <c r="C206" s="43"/>
      <c r="D206" s="209"/>
    </row>
    <row r="207">
      <c r="C207" s="43"/>
      <c r="D207" s="209"/>
    </row>
    <row r="208">
      <c r="C208" s="43"/>
      <c r="D208" s="209"/>
    </row>
    <row r="209">
      <c r="C209" s="43"/>
      <c r="D209" s="209"/>
    </row>
    <row r="210">
      <c r="C210" s="43"/>
      <c r="D210" s="209"/>
    </row>
    <row r="211">
      <c r="C211" s="43"/>
      <c r="D211" s="209"/>
    </row>
    <row r="212">
      <c r="C212" s="43"/>
      <c r="D212" s="209"/>
    </row>
    <row r="213">
      <c r="C213" s="43"/>
      <c r="D213" s="209"/>
    </row>
    <row r="214">
      <c r="C214" s="43"/>
      <c r="D214" s="209"/>
    </row>
    <row r="215">
      <c r="C215" s="43"/>
      <c r="D215" s="209"/>
    </row>
    <row r="216">
      <c r="C216" s="43"/>
      <c r="D216" s="209"/>
    </row>
    <row r="217">
      <c r="C217" s="43"/>
      <c r="D217" s="209"/>
    </row>
    <row r="218">
      <c r="C218" s="43"/>
      <c r="D218" s="209"/>
    </row>
    <row r="219">
      <c r="C219" s="43"/>
      <c r="D219" s="209"/>
    </row>
    <row r="220">
      <c r="C220" s="43"/>
      <c r="D220" s="209"/>
    </row>
    <row r="221">
      <c r="C221" s="43"/>
      <c r="D221" s="209"/>
    </row>
    <row r="222">
      <c r="C222" s="43"/>
      <c r="D222" s="209"/>
    </row>
    <row r="223">
      <c r="C223" s="43"/>
      <c r="D223" s="209"/>
    </row>
    <row r="224">
      <c r="C224" s="43"/>
      <c r="D224" s="209"/>
    </row>
    <row r="225">
      <c r="C225" s="43"/>
      <c r="D225" s="209"/>
    </row>
    <row r="226">
      <c r="C226" s="43"/>
      <c r="D226" s="209"/>
    </row>
    <row r="227">
      <c r="C227" s="43"/>
      <c r="D227" s="209"/>
    </row>
    <row r="228">
      <c r="C228" s="43"/>
      <c r="D228" s="209"/>
    </row>
    <row r="229">
      <c r="C229" s="43"/>
      <c r="D229" s="209"/>
    </row>
    <row r="230">
      <c r="C230" s="43"/>
      <c r="D230" s="209"/>
    </row>
    <row r="231">
      <c r="C231" s="43"/>
      <c r="D231" s="209"/>
    </row>
    <row r="232">
      <c r="C232" s="43"/>
      <c r="D232" s="209"/>
    </row>
    <row r="233">
      <c r="C233" s="43"/>
      <c r="D233" s="209"/>
    </row>
    <row r="234">
      <c r="C234" s="43"/>
      <c r="D234" s="209"/>
    </row>
    <row r="235">
      <c r="C235" s="43"/>
      <c r="D235" s="209"/>
    </row>
    <row r="236">
      <c r="C236" s="43"/>
      <c r="D236" s="209"/>
    </row>
    <row r="237">
      <c r="C237" s="43"/>
      <c r="D237" s="209"/>
    </row>
    <row r="238">
      <c r="C238" s="43"/>
      <c r="D238" s="209"/>
    </row>
    <row r="239">
      <c r="C239" s="43"/>
      <c r="D239" s="209"/>
    </row>
    <row r="240">
      <c r="C240" s="43"/>
      <c r="D240" s="209"/>
    </row>
    <row r="241">
      <c r="C241" s="43"/>
      <c r="D241" s="209"/>
    </row>
    <row r="242">
      <c r="C242" s="43"/>
      <c r="D242" s="209"/>
    </row>
    <row r="243">
      <c r="C243" s="43"/>
      <c r="D243" s="209"/>
    </row>
    <row r="244">
      <c r="C244" s="43"/>
      <c r="D244" s="209"/>
    </row>
    <row r="245">
      <c r="C245" s="43"/>
      <c r="D245" s="209"/>
    </row>
    <row r="246">
      <c r="C246" s="43"/>
      <c r="D246" s="209"/>
    </row>
    <row r="247">
      <c r="C247" s="43"/>
      <c r="D247" s="209"/>
    </row>
    <row r="248">
      <c r="C248" s="43"/>
      <c r="D248" s="209"/>
    </row>
    <row r="249">
      <c r="C249" s="43"/>
      <c r="D249" s="209"/>
    </row>
    <row r="250">
      <c r="C250" s="43"/>
      <c r="D250" s="209"/>
    </row>
    <row r="251">
      <c r="C251" s="43"/>
      <c r="D251" s="209"/>
    </row>
    <row r="252">
      <c r="C252" s="43"/>
      <c r="D252" s="209"/>
    </row>
    <row r="253">
      <c r="C253" s="43"/>
      <c r="D253" s="209"/>
    </row>
    <row r="254">
      <c r="C254" s="43"/>
      <c r="D254" s="209"/>
    </row>
    <row r="255">
      <c r="C255" s="43"/>
      <c r="D255" s="209"/>
    </row>
    <row r="256">
      <c r="C256" s="43"/>
      <c r="D256" s="209"/>
    </row>
    <row r="257">
      <c r="C257" s="43"/>
      <c r="D257" s="209"/>
    </row>
    <row r="258">
      <c r="C258" s="43"/>
      <c r="D258" s="209"/>
    </row>
    <row r="259">
      <c r="C259" s="43"/>
      <c r="D259" s="209"/>
    </row>
    <row r="260">
      <c r="C260" s="43"/>
      <c r="D260" s="209"/>
    </row>
    <row r="261">
      <c r="C261" s="43"/>
      <c r="D261" s="209"/>
    </row>
    <row r="262">
      <c r="C262" s="43"/>
      <c r="D262" s="209"/>
    </row>
    <row r="263">
      <c r="C263" s="43"/>
      <c r="D263" s="209"/>
    </row>
    <row r="264">
      <c r="C264" s="43"/>
      <c r="D264" s="209"/>
    </row>
    <row r="265">
      <c r="C265" s="43"/>
      <c r="D265" s="209"/>
    </row>
    <row r="266">
      <c r="C266" s="43"/>
      <c r="D266" s="209"/>
    </row>
    <row r="267">
      <c r="C267" s="43"/>
      <c r="D267" s="209"/>
    </row>
    <row r="268">
      <c r="C268" s="43"/>
      <c r="D268" s="209"/>
    </row>
    <row r="269">
      <c r="C269" s="43"/>
      <c r="D269" s="209"/>
    </row>
    <row r="270">
      <c r="C270" s="43"/>
      <c r="D270" s="209"/>
    </row>
    <row r="271">
      <c r="C271" s="43"/>
      <c r="D271" s="209"/>
    </row>
    <row r="272">
      <c r="C272" s="43"/>
      <c r="D272" s="209"/>
    </row>
    <row r="273">
      <c r="C273" s="43"/>
      <c r="D273" s="209"/>
    </row>
    <row r="274">
      <c r="C274" s="43"/>
      <c r="D274" s="209"/>
    </row>
    <row r="275">
      <c r="C275" s="43"/>
      <c r="D275" s="209"/>
    </row>
    <row r="276">
      <c r="C276" s="43"/>
      <c r="D276" s="209"/>
    </row>
    <row r="277">
      <c r="C277" s="43"/>
      <c r="D277" s="209"/>
    </row>
    <row r="278">
      <c r="C278" s="43"/>
      <c r="D278" s="209"/>
    </row>
    <row r="279">
      <c r="C279" s="43"/>
      <c r="D279" s="209"/>
    </row>
    <row r="280">
      <c r="C280" s="43"/>
      <c r="D280" s="209"/>
    </row>
    <row r="281">
      <c r="C281" s="43"/>
      <c r="D281" s="209"/>
    </row>
    <row r="282">
      <c r="C282" s="43"/>
      <c r="D282" s="209"/>
    </row>
    <row r="283">
      <c r="C283" s="43"/>
      <c r="D283" s="209"/>
    </row>
    <row r="284">
      <c r="C284" s="43"/>
      <c r="D284" s="209"/>
    </row>
    <row r="285">
      <c r="C285" s="43"/>
      <c r="D285" s="209"/>
    </row>
    <row r="286">
      <c r="C286" s="43"/>
      <c r="D286" s="209"/>
    </row>
    <row r="287">
      <c r="C287" s="43"/>
      <c r="D287" s="209"/>
    </row>
    <row r="288">
      <c r="C288" s="43"/>
      <c r="D288" s="209"/>
    </row>
    <row r="289">
      <c r="C289" s="43"/>
      <c r="D289" s="209"/>
    </row>
    <row r="290">
      <c r="C290" s="43"/>
      <c r="D290" s="209"/>
    </row>
    <row r="291">
      <c r="C291" s="43"/>
      <c r="D291" s="209"/>
    </row>
    <row r="292">
      <c r="C292" s="43"/>
      <c r="D292" s="209"/>
    </row>
    <row r="293">
      <c r="C293" s="43"/>
      <c r="D293" s="209"/>
    </row>
    <row r="294">
      <c r="C294" s="43"/>
      <c r="D294" s="209"/>
    </row>
    <row r="295">
      <c r="C295" s="43"/>
      <c r="D295" s="209"/>
    </row>
    <row r="296">
      <c r="C296" s="43"/>
      <c r="D296" s="209"/>
    </row>
    <row r="297">
      <c r="C297" s="43"/>
      <c r="D297" s="209"/>
    </row>
    <row r="298">
      <c r="C298" s="43"/>
      <c r="D298" s="209"/>
    </row>
    <row r="299">
      <c r="C299" s="43"/>
      <c r="D299" s="209"/>
    </row>
    <row r="300">
      <c r="C300" s="43"/>
      <c r="D300" s="209"/>
    </row>
    <row r="301">
      <c r="C301" s="43"/>
      <c r="D301" s="209"/>
    </row>
    <row r="302">
      <c r="C302" s="43"/>
      <c r="D302" s="209"/>
    </row>
    <row r="303">
      <c r="C303" s="43"/>
      <c r="D303" s="209"/>
    </row>
    <row r="304">
      <c r="C304" s="43"/>
      <c r="D304" s="209"/>
    </row>
    <row r="305">
      <c r="C305" s="43"/>
      <c r="D305" s="209"/>
    </row>
    <row r="306">
      <c r="C306" s="43"/>
      <c r="D306" s="209"/>
    </row>
    <row r="307">
      <c r="C307" s="43"/>
      <c r="D307" s="209"/>
    </row>
    <row r="308">
      <c r="C308" s="43"/>
      <c r="D308" s="209"/>
    </row>
    <row r="309">
      <c r="C309" s="43"/>
      <c r="D309" s="209"/>
    </row>
    <row r="310">
      <c r="C310" s="43"/>
      <c r="D310" s="209"/>
    </row>
    <row r="311">
      <c r="C311" s="43"/>
      <c r="D311" s="209"/>
    </row>
    <row r="312">
      <c r="C312" s="43"/>
      <c r="D312" s="209"/>
    </row>
    <row r="313">
      <c r="C313" s="43"/>
      <c r="D313" s="209"/>
    </row>
    <row r="314">
      <c r="C314" s="43"/>
      <c r="D314" s="209"/>
    </row>
    <row r="315">
      <c r="C315" s="43"/>
      <c r="D315" s="209"/>
    </row>
    <row r="316">
      <c r="C316" s="43"/>
      <c r="D316" s="209"/>
    </row>
    <row r="317">
      <c r="C317" s="43"/>
      <c r="D317" s="209"/>
    </row>
    <row r="318">
      <c r="C318" s="43"/>
      <c r="D318" s="209"/>
    </row>
    <row r="319">
      <c r="C319" s="43"/>
      <c r="D319" s="209"/>
    </row>
    <row r="320">
      <c r="C320" s="43"/>
      <c r="D320" s="209"/>
    </row>
    <row r="321">
      <c r="C321" s="43"/>
      <c r="D321" s="209"/>
    </row>
    <row r="322">
      <c r="C322" s="43"/>
      <c r="D322" s="209"/>
    </row>
    <row r="323">
      <c r="C323" s="43"/>
      <c r="D323" s="209"/>
    </row>
    <row r="324">
      <c r="C324" s="43"/>
      <c r="D324" s="209"/>
    </row>
    <row r="325">
      <c r="C325" s="43"/>
      <c r="D325" s="209"/>
    </row>
    <row r="326">
      <c r="C326" s="43"/>
      <c r="D326" s="209"/>
    </row>
    <row r="327">
      <c r="C327" s="43"/>
      <c r="D327" s="209"/>
    </row>
    <row r="328">
      <c r="C328" s="43"/>
      <c r="D328" s="209"/>
    </row>
    <row r="329">
      <c r="C329" s="43"/>
      <c r="D329" s="209"/>
    </row>
    <row r="330">
      <c r="C330" s="43"/>
      <c r="D330" s="209"/>
    </row>
    <row r="331">
      <c r="C331" s="43"/>
      <c r="D331" s="209"/>
    </row>
    <row r="332">
      <c r="C332" s="43"/>
      <c r="D332" s="209"/>
    </row>
    <row r="333">
      <c r="C333" s="43"/>
      <c r="D333" s="209"/>
    </row>
    <row r="334">
      <c r="C334" s="43"/>
      <c r="D334" s="209"/>
    </row>
    <row r="335">
      <c r="C335" s="43"/>
      <c r="D335" s="209"/>
    </row>
    <row r="336">
      <c r="C336" s="43"/>
      <c r="D336" s="209"/>
    </row>
    <row r="337">
      <c r="C337" s="43"/>
      <c r="D337" s="209"/>
    </row>
    <row r="338">
      <c r="C338" s="43"/>
      <c r="D338" s="209"/>
    </row>
    <row r="339">
      <c r="C339" s="43"/>
      <c r="D339" s="209"/>
    </row>
    <row r="340">
      <c r="C340" s="43"/>
      <c r="D340" s="209"/>
    </row>
    <row r="341">
      <c r="C341" s="43"/>
      <c r="D341" s="209"/>
    </row>
    <row r="342">
      <c r="C342" s="43"/>
      <c r="D342" s="209"/>
    </row>
    <row r="343">
      <c r="C343" s="43"/>
      <c r="D343" s="209"/>
    </row>
    <row r="344">
      <c r="C344" s="43"/>
      <c r="D344" s="209"/>
    </row>
    <row r="345">
      <c r="C345" s="43"/>
      <c r="D345" s="209"/>
    </row>
    <row r="346">
      <c r="C346" s="43"/>
      <c r="D346" s="209"/>
    </row>
    <row r="347">
      <c r="C347" s="43"/>
      <c r="D347" s="209"/>
    </row>
    <row r="348">
      <c r="C348" s="43"/>
      <c r="D348" s="209"/>
    </row>
    <row r="349">
      <c r="C349" s="43"/>
      <c r="D349" s="209"/>
    </row>
    <row r="350">
      <c r="C350" s="43"/>
      <c r="D350" s="209"/>
    </row>
    <row r="351">
      <c r="C351" s="43"/>
      <c r="D351" s="209"/>
    </row>
    <row r="352">
      <c r="C352" s="43"/>
      <c r="D352" s="209"/>
    </row>
    <row r="353">
      <c r="C353" s="43"/>
      <c r="D353" s="209"/>
    </row>
    <row r="354">
      <c r="C354" s="43"/>
      <c r="D354" s="209"/>
    </row>
    <row r="355">
      <c r="C355" s="43"/>
      <c r="D355" s="209"/>
    </row>
    <row r="356">
      <c r="C356" s="43"/>
      <c r="D356" s="209"/>
    </row>
    <row r="357">
      <c r="C357" s="43"/>
      <c r="D357" s="209"/>
    </row>
    <row r="358">
      <c r="C358" s="43"/>
      <c r="D358" s="209"/>
    </row>
    <row r="359">
      <c r="C359" s="43"/>
      <c r="D359" s="209"/>
    </row>
    <row r="360">
      <c r="C360" s="43"/>
      <c r="D360" s="209"/>
    </row>
    <row r="361">
      <c r="C361" s="43"/>
      <c r="D361" s="209"/>
    </row>
    <row r="362">
      <c r="C362" s="43"/>
      <c r="D362" s="209"/>
    </row>
    <row r="363">
      <c r="C363" s="43"/>
      <c r="D363" s="209"/>
    </row>
    <row r="364">
      <c r="C364" s="43"/>
      <c r="D364" s="209"/>
    </row>
    <row r="365">
      <c r="C365" s="43"/>
      <c r="D365" s="209"/>
    </row>
    <row r="366">
      <c r="C366" s="43"/>
      <c r="D366" s="209"/>
    </row>
    <row r="367">
      <c r="C367" s="43"/>
      <c r="D367" s="209"/>
    </row>
    <row r="368">
      <c r="C368" s="43"/>
      <c r="D368" s="209"/>
    </row>
    <row r="369">
      <c r="C369" s="43"/>
      <c r="D369" s="209"/>
    </row>
    <row r="370">
      <c r="C370" s="43"/>
      <c r="D370" s="209"/>
    </row>
    <row r="371">
      <c r="C371" s="43"/>
      <c r="D371" s="209"/>
    </row>
    <row r="372">
      <c r="C372" s="43"/>
      <c r="D372" s="209"/>
    </row>
    <row r="373">
      <c r="C373" s="43"/>
      <c r="D373" s="209"/>
    </row>
    <row r="374">
      <c r="C374" s="43"/>
      <c r="D374" s="209"/>
    </row>
    <row r="375">
      <c r="C375" s="43"/>
      <c r="D375" s="209"/>
    </row>
    <row r="376">
      <c r="C376" s="43"/>
      <c r="D376" s="209"/>
    </row>
    <row r="377">
      <c r="C377" s="43"/>
      <c r="D377" s="209"/>
    </row>
    <row r="378">
      <c r="C378" s="43"/>
      <c r="D378" s="209"/>
    </row>
    <row r="379">
      <c r="C379" s="43"/>
      <c r="D379" s="209"/>
    </row>
    <row r="380">
      <c r="C380" s="43"/>
      <c r="D380" s="209"/>
    </row>
    <row r="381">
      <c r="C381" s="43"/>
      <c r="D381" s="209"/>
    </row>
    <row r="382">
      <c r="C382" s="43"/>
      <c r="D382" s="209"/>
    </row>
    <row r="383">
      <c r="C383" s="43"/>
      <c r="D383" s="209"/>
    </row>
    <row r="384">
      <c r="C384" s="43"/>
      <c r="D384" s="209"/>
    </row>
    <row r="385">
      <c r="C385" s="43"/>
      <c r="D385" s="209"/>
    </row>
    <row r="386">
      <c r="C386" s="43"/>
      <c r="D386" s="209"/>
    </row>
    <row r="387">
      <c r="C387" s="43"/>
      <c r="D387" s="209"/>
    </row>
    <row r="388">
      <c r="C388" s="43"/>
      <c r="D388" s="209"/>
    </row>
    <row r="389">
      <c r="C389" s="43"/>
      <c r="D389" s="209"/>
    </row>
    <row r="390">
      <c r="C390" s="43"/>
      <c r="D390" s="209"/>
    </row>
    <row r="391">
      <c r="C391" s="43"/>
      <c r="D391" s="209"/>
    </row>
    <row r="392">
      <c r="C392" s="43"/>
      <c r="D392" s="209"/>
    </row>
    <row r="393">
      <c r="C393" s="43"/>
      <c r="D393" s="209"/>
    </row>
    <row r="394">
      <c r="C394" s="43"/>
      <c r="D394" s="209"/>
    </row>
    <row r="395">
      <c r="C395" s="43"/>
      <c r="D395" s="209"/>
    </row>
    <row r="396">
      <c r="C396" s="43"/>
      <c r="D396" s="209"/>
    </row>
    <row r="397">
      <c r="C397" s="43"/>
      <c r="D397" s="209"/>
    </row>
    <row r="398">
      <c r="C398" s="43"/>
      <c r="D398" s="209"/>
    </row>
    <row r="399">
      <c r="C399" s="43"/>
      <c r="D399" s="209"/>
    </row>
    <row r="400">
      <c r="C400" s="43"/>
      <c r="D400" s="209"/>
    </row>
    <row r="401">
      <c r="C401" s="43"/>
      <c r="D401" s="209"/>
    </row>
    <row r="402">
      <c r="C402" s="43"/>
      <c r="D402" s="209"/>
    </row>
    <row r="403">
      <c r="C403" s="43"/>
      <c r="D403" s="209"/>
    </row>
    <row r="404">
      <c r="C404" s="43"/>
      <c r="D404" s="209"/>
    </row>
    <row r="405">
      <c r="C405" s="43"/>
      <c r="D405" s="209"/>
    </row>
    <row r="406">
      <c r="C406" s="43"/>
      <c r="D406" s="209"/>
    </row>
    <row r="407">
      <c r="C407" s="43"/>
      <c r="D407" s="209"/>
    </row>
    <row r="408">
      <c r="C408" s="43"/>
      <c r="D408" s="209"/>
    </row>
    <row r="409">
      <c r="C409" s="43"/>
      <c r="D409" s="209"/>
    </row>
    <row r="410">
      <c r="C410" s="43"/>
      <c r="D410" s="209"/>
    </row>
    <row r="411">
      <c r="C411" s="43"/>
      <c r="D411" s="209"/>
    </row>
    <row r="412">
      <c r="C412" s="43"/>
      <c r="D412" s="209"/>
    </row>
    <row r="413">
      <c r="C413" s="43"/>
      <c r="D413" s="209"/>
    </row>
    <row r="414">
      <c r="C414" s="43"/>
      <c r="D414" s="209"/>
    </row>
    <row r="415">
      <c r="C415" s="43"/>
      <c r="D415" s="209"/>
    </row>
    <row r="416">
      <c r="C416" s="43"/>
      <c r="D416" s="209"/>
    </row>
    <row r="417">
      <c r="C417" s="43"/>
      <c r="D417" s="209"/>
    </row>
    <row r="418">
      <c r="C418" s="43"/>
      <c r="D418" s="209"/>
    </row>
    <row r="419">
      <c r="C419" s="43"/>
      <c r="D419" s="209"/>
    </row>
    <row r="420">
      <c r="C420" s="43"/>
      <c r="D420" s="209"/>
    </row>
    <row r="421">
      <c r="C421" s="43"/>
      <c r="D421" s="209"/>
    </row>
    <row r="422">
      <c r="C422" s="43"/>
      <c r="D422" s="209"/>
    </row>
    <row r="423">
      <c r="C423" s="43"/>
      <c r="D423" s="209"/>
    </row>
    <row r="424">
      <c r="C424" s="43"/>
      <c r="D424" s="209"/>
    </row>
    <row r="425">
      <c r="C425" s="43"/>
      <c r="D425" s="209"/>
    </row>
    <row r="426">
      <c r="C426" s="43"/>
      <c r="D426" s="209"/>
    </row>
    <row r="427">
      <c r="C427" s="43"/>
      <c r="D427" s="209"/>
    </row>
    <row r="428">
      <c r="C428" s="43"/>
      <c r="D428" s="209"/>
    </row>
    <row r="429">
      <c r="C429" s="43"/>
      <c r="D429" s="209"/>
    </row>
    <row r="430">
      <c r="C430" s="43"/>
      <c r="D430" s="209"/>
    </row>
    <row r="431">
      <c r="C431" s="43"/>
      <c r="D431" s="209"/>
    </row>
    <row r="432">
      <c r="C432" s="43"/>
      <c r="D432" s="209"/>
    </row>
    <row r="433">
      <c r="C433" s="43"/>
      <c r="D433" s="209"/>
    </row>
    <row r="434">
      <c r="C434" s="43"/>
      <c r="D434" s="209"/>
    </row>
    <row r="435">
      <c r="C435" s="43"/>
      <c r="D435" s="209"/>
    </row>
    <row r="436">
      <c r="C436" s="43"/>
      <c r="D436" s="209"/>
    </row>
    <row r="437">
      <c r="C437" s="43"/>
      <c r="D437" s="209"/>
    </row>
    <row r="438">
      <c r="C438" s="43"/>
      <c r="D438" s="209"/>
    </row>
    <row r="439">
      <c r="C439" s="43"/>
      <c r="D439" s="209"/>
    </row>
    <row r="440">
      <c r="C440" s="43"/>
      <c r="D440" s="209"/>
    </row>
    <row r="441">
      <c r="C441" s="43"/>
      <c r="D441" s="209"/>
    </row>
    <row r="442">
      <c r="C442" s="43"/>
      <c r="D442" s="209"/>
    </row>
    <row r="443">
      <c r="C443" s="43"/>
      <c r="D443" s="209"/>
    </row>
    <row r="444">
      <c r="C444" s="43"/>
      <c r="D444" s="209"/>
    </row>
    <row r="445">
      <c r="C445" s="43"/>
      <c r="D445" s="209"/>
    </row>
    <row r="446">
      <c r="C446" s="43"/>
      <c r="D446" s="209"/>
    </row>
    <row r="447">
      <c r="C447" s="43"/>
      <c r="D447" s="209"/>
    </row>
    <row r="448">
      <c r="C448" s="43"/>
      <c r="D448" s="209"/>
    </row>
    <row r="449">
      <c r="C449" s="43"/>
      <c r="D449" s="209"/>
    </row>
    <row r="450">
      <c r="C450" s="43"/>
      <c r="D450" s="209"/>
    </row>
    <row r="451">
      <c r="C451" s="43"/>
      <c r="D451" s="209"/>
    </row>
    <row r="452">
      <c r="C452" s="43"/>
      <c r="D452" s="209"/>
    </row>
    <row r="453">
      <c r="C453" s="43"/>
      <c r="D453" s="209"/>
    </row>
    <row r="454">
      <c r="C454" s="43"/>
      <c r="D454" s="209"/>
    </row>
    <row r="455">
      <c r="C455" s="43"/>
      <c r="D455" s="209"/>
    </row>
    <row r="456">
      <c r="C456" s="43"/>
      <c r="D456" s="209"/>
    </row>
    <row r="457">
      <c r="C457" s="43"/>
      <c r="D457" s="209"/>
    </row>
    <row r="458">
      <c r="C458" s="43"/>
      <c r="D458" s="209"/>
    </row>
    <row r="459">
      <c r="C459" s="43"/>
      <c r="D459" s="209"/>
    </row>
    <row r="460">
      <c r="C460" s="43"/>
      <c r="D460" s="209"/>
    </row>
    <row r="461">
      <c r="C461" s="43"/>
      <c r="D461" s="209"/>
    </row>
    <row r="462">
      <c r="C462" s="43"/>
      <c r="D462" s="209"/>
    </row>
    <row r="463">
      <c r="C463" s="43"/>
      <c r="D463" s="209"/>
    </row>
    <row r="464">
      <c r="C464" s="43"/>
      <c r="D464" s="209"/>
    </row>
    <row r="465">
      <c r="C465" s="43"/>
      <c r="D465" s="209"/>
    </row>
    <row r="466">
      <c r="C466" s="43"/>
      <c r="D466" s="209"/>
    </row>
    <row r="467">
      <c r="C467" s="43"/>
      <c r="D467" s="209"/>
    </row>
    <row r="468">
      <c r="C468" s="43"/>
      <c r="D468" s="209"/>
    </row>
    <row r="469">
      <c r="C469" s="43"/>
      <c r="D469" s="209"/>
    </row>
    <row r="470">
      <c r="C470" s="43"/>
      <c r="D470" s="209"/>
    </row>
    <row r="471">
      <c r="C471" s="43"/>
      <c r="D471" s="209"/>
    </row>
    <row r="472">
      <c r="C472" s="43"/>
      <c r="D472" s="209"/>
    </row>
    <row r="473">
      <c r="C473" s="43"/>
      <c r="D473" s="209"/>
    </row>
    <row r="474">
      <c r="C474" s="43"/>
      <c r="D474" s="209"/>
    </row>
    <row r="475">
      <c r="C475" s="43"/>
      <c r="D475" s="209"/>
    </row>
    <row r="476">
      <c r="C476" s="43"/>
      <c r="D476" s="209"/>
    </row>
    <row r="477">
      <c r="C477" s="43"/>
      <c r="D477" s="209"/>
    </row>
    <row r="478">
      <c r="C478" s="43"/>
      <c r="D478" s="209"/>
    </row>
    <row r="479">
      <c r="C479" s="43"/>
      <c r="D479" s="209"/>
    </row>
    <row r="480">
      <c r="C480" s="43"/>
      <c r="D480" s="209"/>
    </row>
    <row r="481">
      <c r="C481" s="43"/>
      <c r="D481" s="209"/>
    </row>
    <row r="482">
      <c r="C482" s="43"/>
      <c r="D482" s="209"/>
    </row>
    <row r="483">
      <c r="C483" s="43"/>
      <c r="D483" s="209"/>
    </row>
    <row r="484">
      <c r="C484" s="43"/>
      <c r="D484" s="209"/>
    </row>
    <row r="485">
      <c r="C485" s="43"/>
      <c r="D485" s="209"/>
    </row>
    <row r="486">
      <c r="C486" s="43"/>
      <c r="D486" s="209"/>
    </row>
    <row r="487">
      <c r="C487" s="43"/>
      <c r="D487" s="209"/>
    </row>
    <row r="488">
      <c r="C488" s="43"/>
      <c r="D488" s="209"/>
    </row>
    <row r="489">
      <c r="C489" s="43"/>
      <c r="D489" s="209"/>
    </row>
    <row r="490">
      <c r="C490" s="43"/>
      <c r="D490" s="209"/>
    </row>
    <row r="491">
      <c r="C491" s="43"/>
      <c r="D491" s="209"/>
    </row>
    <row r="492">
      <c r="C492" s="43"/>
      <c r="D492" s="209"/>
    </row>
    <row r="493">
      <c r="C493" s="43"/>
      <c r="D493" s="209"/>
    </row>
    <row r="494">
      <c r="C494" s="43"/>
      <c r="D494" s="209"/>
    </row>
    <row r="495">
      <c r="C495" s="43"/>
      <c r="D495" s="209"/>
    </row>
    <row r="496">
      <c r="C496" s="43"/>
      <c r="D496" s="209"/>
    </row>
    <row r="497">
      <c r="C497" s="43"/>
      <c r="D497" s="209"/>
    </row>
    <row r="498">
      <c r="C498" s="43"/>
      <c r="D498" s="209"/>
    </row>
    <row r="499">
      <c r="C499" s="43"/>
      <c r="D499" s="209"/>
    </row>
    <row r="500">
      <c r="C500" s="43"/>
      <c r="D500" s="209"/>
    </row>
    <row r="501">
      <c r="C501" s="43"/>
      <c r="D501" s="209"/>
    </row>
    <row r="502">
      <c r="C502" s="43"/>
      <c r="D502" s="209"/>
    </row>
    <row r="503">
      <c r="C503" s="43"/>
      <c r="D503" s="209"/>
    </row>
    <row r="504">
      <c r="C504" s="43"/>
      <c r="D504" s="209"/>
    </row>
    <row r="505">
      <c r="C505" s="43"/>
      <c r="D505" s="209"/>
    </row>
    <row r="506">
      <c r="C506" s="43"/>
      <c r="D506" s="209"/>
    </row>
    <row r="507">
      <c r="C507" s="43"/>
      <c r="D507" s="209"/>
    </row>
    <row r="508">
      <c r="C508" s="43"/>
      <c r="D508" s="209"/>
    </row>
    <row r="509">
      <c r="C509" s="43"/>
      <c r="D509" s="209"/>
    </row>
    <row r="510">
      <c r="C510" s="43"/>
      <c r="D510" s="209"/>
    </row>
    <row r="511">
      <c r="C511" s="43"/>
      <c r="D511" s="209"/>
    </row>
    <row r="512">
      <c r="C512" s="43"/>
      <c r="D512" s="209"/>
    </row>
    <row r="513">
      <c r="C513" s="43"/>
      <c r="D513" s="209"/>
    </row>
    <row r="514">
      <c r="C514" s="43"/>
      <c r="D514" s="209"/>
    </row>
    <row r="515">
      <c r="C515" s="43"/>
      <c r="D515" s="209"/>
    </row>
    <row r="516">
      <c r="C516" s="43"/>
      <c r="D516" s="209"/>
    </row>
    <row r="517">
      <c r="C517" s="43"/>
      <c r="D517" s="209"/>
    </row>
    <row r="518">
      <c r="C518" s="43"/>
      <c r="D518" s="209"/>
    </row>
    <row r="519">
      <c r="C519" s="43"/>
      <c r="D519" s="209"/>
    </row>
    <row r="520">
      <c r="C520" s="43"/>
      <c r="D520" s="209"/>
    </row>
    <row r="521">
      <c r="C521" s="43"/>
      <c r="D521" s="209"/>
    </row>
    <row r="522">
      <c r="C522" s="43"/>
      <c r="D522" s="209"/>
    </row>
    <row r="523">
      <c r="C523" s="43"/>
      <c r="D523" s="209"/>
    </row>
    <row r="524">
      <c r="C524" s="43"/>
      <c r="D524" s="209"/>
    </row>
    <row r="525">
      <c r="C525" s="43"/>
      <c r="D525" s="209"/>
    </row>
    <row r="526">
      <c r="C526" s="43"/>
      <c r="D526" s="209"/>
    </row>
    <row r="527">
      <c r="C527" s="43"/>
      <c r="D527" s="209"/>
    </row>
    <row r="528">
      <c r="C528" s="43"/>
      <c r="D528" s="209"/>
    </row>
    <row r="529">
      <c r="C529" s="43"/>
      <c r="D529" s="209"/>
    </row>
    <row r="530">
      <c r="C530" s="43"/>
      <c r="D530" s="209"/>
    </row>
    <row r="531">
      <c r="C531" s="43"/>
      <c r="D531" s="209"/>
    </row>
    <row r="532">
      <c r="C532" s="43"/>
      <c r="D532" s="209"/>
    </row>
    <row r="533">
      <c r="C533" s="43"/>
      <c r="D533" s="209"/>
    </row>
    <row r="534">
      <c r="C534" s="43"/>
      <c r="D534" s="209"/>
    </row>
    <row r="535">
      <c r="C535" s="43"/>
      <c r="D535" s="209"/>
    </row>
    <row r="536">
      <c r="C536" s="43"/>
      <c r="D536" s="209"/>
    </row>
    <row r="537">
      <c r="C537" s="43"/>
      <c r="D537" s="209"/>
    </row>
    <row r="538">
      <c r="C538" s="43"/>
      <c r="D538" s="209"/>
    </row>
    <row r="539">
      <c r="C539" s="43"/>
      <c r="D539" s="209"/>
    </row>
    <row r="540">
      <c r="C540" s="43"/>
      <c r="D540" s="209"/>
    </row>
    <row r="541">
      <c r="C541" s="43"/>
      <c r="D541" s="209"/>
    </row>
    <row r="542">
      <c r="C542" s="43"/>
      <c r="D542" s="209"/>
    </row>
    <row r="543">
      <c r="C543" s="43"/>
      <c r="D543" s="209"/>
    </row>
    <row r="544">
      <c r="C544" s="43"/>
      <c r="D544" s="209"/>
    </row>
    <row r="545">
      <c r="C545" s="43"/>
      <c r="D545" s="209"/>
    </row>
    <row r="546">
      <c r="C546" s="43"/>
      <c r="D546" s="209"/>
    </row>
    <row r="547">
      <c r="C547" s="43"/>
      <c r="D547" s="209"/>
    </row>
    <row r="548">
      <c r="C548" s="43"/>
      <c r="D548" s="209"/>
    </row>
    <row r="549">
      <c r="C549" s="43"/>
      <c r="D549" s="209"/>
    </row>
    <row r="550">
      <c r="C550" s="43"/>
      <c r="D550" s="209"/>
    </row>
    <row r="551">
      <c r="C551" s="43"/>
      <c r="D551" s="209"/>
    </row>
    <row r="552">
      <c r="C552" s="43"/>
      <c r="D552" s="209"/>
    </row>
    <row r="553">
      <c r="C553" s="43"/>
      <c r="D553" s="209"/>
    </row>
    <row r="554">
      <c r="C554" s="43"/>
      <c r="D554" s="209"/>
    </row>
    <row r="555">
      <c r="C555" s="43"/>
      <c r="D555" s="209"/>
    </row>
    <row r="556">
      <c r="C556" s="43"/>
      <c r="D556" s="209"/>
    </row>
    <row r="557">
      <c r="C557" s="43"/>
      <c r="D557" s="209"/>
    </row>
    <row r="558">
      <c r="C558" s="43"/>
      <c r="D558" s="209"/>
    </row>
    <row r="559">
      <c r="C559" s="43"/>
      <c r="D559" s="209"/>
    </row>
    <row r="560">
      <c r="C560" s="43"/>
      <c r="D560" s="209"/>
    </row>
    <row r="561">
      <c r="C561" s="43"/>
      <c r="D561" s="209"/>
    </row>
    <row r="562">
      <c r="C562" s="43"/>
      <c r="D562" s="209"/>
    </row>
    <row r="563">
      <c r="C563" s="43"/>
      <c r="D563" s="209"/>
    </row>
    <row r="564">
      <c r="C564" s="43"/>
      <c r="D564" s="209"/>
    </row>
    <row r="565">
      <c r="C565" s="43"/>
      <c r="D565" s="209"/>
    </row>
    <row r="566">
      <c r="C566" s="43"/>
      <c r="D566" s="209"/>
    </row>
    <row r="567">
      <c r="C567" s="43"/>
      <c r="D567" s="209"/>
    </row>
    <row r="568">
      <c r="C568" s="43"/>
      <c r="D568" s="209"/>
    </row>
    <row r="569">
      <c r="C569" s="43"/>
      <c r="D569" s="209"/>
    </row>
    <row r="570">
      <c r="C570" s="43"/>
      <c r="D570" s="209"/>
    </row>
    <row r="571">
      <c r="C571" s="43"/>
      <c r="D571" s="209"/>
    </row>
    <row r="572">
      <c r="C572" s="43"/>
      <c r="D572" s="209"/>
    </row>
    <row r="573">
      <c r="C573" s="43"/>
      <c r="D573" s="209"/>
    </row>
    <row r="574">
      <c r="C574" s="43"/>
      <c r="D574" s="209"/>
    </row>
    <row r="575">
      <c r="C575" s="43"/>
      <c r="D575" s="209"/>
    </row>
    <row r="576">
      <c r="C576" s="43"/>
      <c r="D576" s="209"/>
    </row>
    <row r="577">
      <c r="C577" s="43"/>
      <c r="D577" s="209"/>
    </row>
    <row r="578">
      <c r="C578" s="43"/>
      <c r="D578" s="209"/>
    </row>
    <row r="579">
      <c r="C579" s="43"/>
      <c r="D579" s="209"/>
    </row>
    <row r="580">
      <c r="C580" s="43"/>
      <c r="D580" s="209"/>
    </row>
    <row r="581">
      <c r="C581" s="43"/>
      <c r="D581" s="209"/>
    </row>
    <row r="582">
      <c r="C582" s="43"/>
      <c r="D582" s="209"/>
    </row>
    <row r="583">
      <c r="C583" s="43"/>
      <c r="D583" s="209"/>
    </row>
    <row r="584">
      <c r="C584" s="43"/>
      <c r="D584" s="209"/>
    </row>
    <row r="585">
      <c r="C585" s="43"/>
      <c r="D585" s="209"/>
    </row>
    <row r="586">
      <c r="C586" s="43"/>
      <c r="D586" s="209"/>
    </row>
    <row r="587">
      <c r="C587" s="43"/>
      <c r="D587" s="209"/>
    </row>
    <row r="588">
      <c r="C588" s="43"/>
      <c r="D588" s="209"/>
    </row>
    <row r="589">
      <c r="C589" s="43"/>
      <c r="D589" s="209"/>
    </row>
    <row r="590">
      <c r="C590" s="43"/>
      <c r="D590" s="209"/>
    </row>
    <row r="591">
      <c r="C591" s="43"/>
      <c r="D591" s="209"/>
    </row>
    <row r="592">
      <c r="C592" s="43"/>
      <c r="D592" s="209"/>
    </row>
    <row r="593">
      <c r="C593" s="43"/>
      <c r="D593" s="209"/>
    </row>
    <row r="594">
      <c r="C594" s="43"/>
      <c r="D594" s="209"/>
    </row>
    <row r="595">
      <c r="C595" s="43"/>
      <c r="D595" s="209"/>
    </row>
    <row r="596">
      <c r="C596" s="43"/>
      <c r="D596" s="209"/>
    </row>
    <row r="597">
      <c r="C597" s="43"/>
      <c r="D597" s="209"/>
    </row>
    <row r="598">
      <c r="C598" s="43"/>
      <c r="D598" s="209"/>
    </row>
    <row r="599">
      <c r="C599" s="43"/>
      <c r="D599" s="209"/>
    </row>
    <row r="600">
      <c r="C600" s="43"/>
      <c r="D600" s="209"/>
    </row>
    <row r="601">
      <c r="C601" s="43"/>
      <c r="D601" s="209"/>
    </row>
    <row r="602">
      <c r="C602" s="43"/>
      <c r="D602" s="209"/>
    </row>
    <row r="603">
      <c r="C603" s="43"/>
      <c r="D603" s="209"/>
    </row>
    <row r="604">
      <c r="C604" s="43"/>
      <c r="D604" s="209"/>
    </row>
    <row r="605">
      <c r="C605" s="43"/>
      <c r="D605" s="209"/>
    </row>
    <row r="606">
      <c r="C606" s="43"/>
      <c r="D606" s="209"/>
    </row>
    <row r="607">
      <c r="C607" s="43"/>
      <c r="D607" s="209"/>
    </row>
    <row r="608">
      <c r="C608" s="43"/>
      <c r="D608" s="209"/>
    </row>
    <row r="609">
      <c r="C609" s="43"/>
      <c r="D609" s="209"/>
    </row>
    <row r="610">
      <c r="C610" s="43"/>
      <c r="D610" s="209"/>
    </row>
    <row r="611">
      <c r="C611" s="43"/>
      <c r="D611" s="209"/>
    </row>
    <row r="612">
      <c r="C612" s="43"/>
      <c r="D612" s="209"/>
    </row>
    <row r="613">
      <c r="C613" s="43"/>
      <c r="D613" s="209"/>
    </row>
    <row r="614">
      <c r="C614" s="43"/>
      <c r="D614" s="209"/>
    </row>
    <row r="615">
      <c r="C615" s="43"/>
      <c r="D615" s="209"/>
    </row>
    <row r="616">
      <c r="C616" s="43"/>
      <c r="D616" s="209"/>
    </row>
    <row r="617">
      <c r="C617" s="43"/>
      <c r="D617" s="209"/>
    </row>
    <row r="618">
      <c r="C618" s="43"/>
      <c r="D618" s="209"/>
    </row>
    <row r="619">
      <c r="C619" s="43"/>
      <c r="D619" s="209"/>
    </row>
    <row r="620">
      <c r="C620" s="43"/>
      <c r="D620" s="209"/>
    </row>
    <row r="621">
      <c r="C621" s="43"/>
      <c r="D621" s="209"/>
    </row>
    <row r="622">
      <c r="C622" s="43"/>
      <c r="D622" s="209"/>
    </row>
    <row r="623">
      <c r="C623" s="43"/>
      <c r="D623" s="209"/>
    </row>
    <row r="624">
      <c r="C624" s="43"/>
      <c r="D624" s="209"/>
    </row>
    <row r="625">
      <c r="C625" s="43"/>
      <c r="D625" s="209"/>
    </row>
    <row r="626">
      <c r="C626" s="43"/>
      <c r="D626" s="209"/>
    </row>
    <row r="627">
      <c r="C627" s="43"/>
      <c r="D627" s="209"/>
    </row>
    <row r="628">
      <c r="C628" s="43"/>
      <c r="D628" s="209"/>
    </row>
    <row r="629">
      <c r="C629" s="43"/>
      <c r="D629" s="209"/>
    </row>
    <row r="630">
      <c r="C630" s="43"/>
      <c r="D630" s="209"/>
    </row>
    <row r="631">
      <c r="C631" s="43"/>
      <c r="D631" s="209"/>
    </row>
    <row r="632">
      <c r="C632" s="43"/>
      <c r="D632" s="209"/>
    </row>
    <row r="633">
      <c r="C633" s="43"/>
      <c r="D633" s="209"/>
    </row>
    <row r="634">
      <c r="C634" s="43"/>
      <c r="D634" s="209"/>
    </row>
    <row r="635">
      <c r="C635" s="43"/>
      <c r="D635" s="209"/>
    </row>
    <row r="636">
      <c r="C636" s="43"/>
      <c r="D636" s="209"/>
    </row>
    <row r="637">
      <c r="C637" s="43"/>
      <c r="D637" s="209"/>
    </row>
    <row r="638">
      <c r="C638" s="43"/>
      <c r="D638" s="209"/>
    </row>
    <row r="639">
      <c r="C639" s="43"/>
      <c r="D639" s="209"/>
    </row>
    <row r="640">
      <c r="C640" s="43"/>
      <c r="D640" s="209"/>
    </row>
    <row r="641">
      <c r="C641" s="43"/>
      <c r="D641" s="209"/>
    </row>
    <row r="642">
      <c r="C642" s="43"/>
      <c r="D642" s="209"/>
    </row>
    <row r="643">
      <c r="C643" s="43"/>
      <c r="D643" s="209"/>
    </row>
    <row r="644">
      <c r="C644" s="43"/>
      <c r="D644" s="209"/>
    </row>
    <row r="645">
      <c r="C645" s="43"/>
      <c r="D645" s="209"/>
    </row>
    <row r="646">
      <c r="C646" s="43"/>
      <c r="D646" s="209"/>
    </row>
    <row r="647">
      <c r="C647" s="43"/>
      <c r="D647" s="209"/>
    </row>
    <row r="648">
      <c r="C648" s="43"/>
      <c r="D648" s="209"/>
    </row>
    <row r="649">
      <c r="C649" s="43"/>
      <c r="D649" s="209"/>
    </row>
    <row r="650">
      <c r="C650" s="43"/>
      <c r="D650" s="209"/>
    </row>
    <row r="651">
      <c r="C651" s="43"/>
      <c r="D651" s="209"/>
    </row>
    <row r="652">
      <c r="C652" s="43"/>
      <c r="D652" s="209"/>
    </row>
    <row r="653">
      <c r="C653" s="43"/>
      <c r="D653" s="209"/>
    </row>
    <row r="654">
      <c r="C654" s="43"/>
      <c r="D654" s="209"/>
    </row>
    <row r="655">
      <c r="C655" s="43"/>
      <c r="D655" s="209"/>
    </row>
    <row r="656">
      <c r="C656" s="43"/>
      <c r="D656" s="209"/>
    </row>
    <row r="657">
      <c r="C657" s="43"/>
      <c r="D657" s="209"/>
    </row>
    <row r="658">
      <c r="C658" s="43"/>
      <c r="D658" s="209"/>
    </row>
    <row r="659">
      <c r="C659" s="43"/>
      <c r="D659" s="209"/>
    </row>
    <row r="660">
      <c r="C660" s="43"/>
      <c r="D660" s="209"/>
    </row>
    <row r="661">
      <c r="C661" s="43"/>
      <c r="D661" s="209"/>
    </row>
    <row r="662">
      <c r="C662" s="43"/>
      <c r="D662" s="209"/>
    </row>
    <row r="663">
      <c r="C663" s="43"/>
      <c r="D663" s="209"/>
    </row>
    <row r="664">
      <c r="C664" s="43"/>
      <c r="D664" s="209"/>
    </row>
    <row r="665">
      <c r="C665" s="43"/>
      <c r="D665" s="209"/>
    </row>
    <row r="666">
      <c r="C666" s="43"/>
      <c r="D666" s="209"/>
    </row>
    <row r="667">
      <c r="C667" s="43"/>
      <c r="D667" s="209"/>
    </row>
    <row r="668">
      <c r="C668" s="43"/>
      <c r="D668" s="209"/>
    </row>
    <row r="669">
      <c r="C669" s="43"/>
      <c r="D669" s="209"/>
    </row>
    <row r="670">
      <c r="C670" s="43"/>
      <c r="D670" s="209"/>
    </row>
    <row r="671">
      <c r="C671" s="43"/>
      <c r="D671" s="209"/>
    </row>
    <row r="672">
      <c r="C672" s="43"/>
      <c r="D672" s="209"/>
    </row>
    <row r="673">
      <c r="C673" s="43"/>
      <c r="D673" s="209"/>
    </row>
    <row r="674">
      <c r="C674" s="43"/>
      <c r="D674" s="209"/>
    </row>
    <row r="675">
      <c r="C675" s="43"/>
      <c r="D675" s="209"/>
    </row>
    <row r="676">
      <c r="C676" s="43"/>
      <c r="D676" s="209"/>
    </row>
    <row r="677">
      <c r="C677" s="43"/>
      <c r="D677" s="209"/>
    </row>
    <row r="678">
      <c r="C678" s="43"/>
      <c r="D678" s="209"/>
    </row>
    <row r="679">
      <c r="C679" s="43"/>
      <c r="D679" s="209"/>
    </row>
    <row r="680">
      <c r="C680" s="43"/>
      <c r="D680" s="209"/>
    </row>
    <row r="681">
      <c r="C681" s="43"/>
      <c r="D681" s="209"/>
    </row>
    <row r="682">
      <c r="C682" s="43"/>
      <c r="D682" s="209"/>
    </row>
    <row r="683">
      <c r="C683" s="43"/>
      <c r="D683" s="209"/>
    </row>
    <row r="684">
      <c r="C684" s="43"/>
      <c r="D684" s="209"/>
    </row>
    <row r="685">
      <c r="C685" s="43"/>
      <c r="D685" s="209"/>
    </row>
    <row r="686">
      <c r="C686" s="43"/>
      <c r="D686" s="209"/>
    </row>
    <row r="687">
      <c r="C687" s="43"/>
      <c r="D687" s="209"/>
    </row>
    <row r="688">
      <c r="C688" s="43"/>
      <c r="D688" s="209"/>
    </row>
    <row r="689">
      <c r="C689" s="43"/>
      <c r="D689" s="209"/>
    </row>
    <row r="690">
      <c r="C690" s="43"/>
      <c r="D690" s="209"/>
    </row>
    <row r="691">
      <c r="C691" s="43"/>
      <c r="D691" s="209"/>
    </row>
    <row r="692">
      <c r="C692" s="43"/>
      <c r="D692" s="209"/>
    </row>
    <row r="693">
      <c r="C693" s="43"/>
      <c r="D693" s="209"/>
    </row>
    <row r="694">
      <c r="C694" s="43"/>
      <c r="D694" s="209"/>
    </row>
    <row r="695">
      <c r="C695" s="43"/>
      <c r="D695" s="209"/>
    </row>
    <row r="696">
      <c r="C696" s="43"/>
      <c r="D696" s="209"/>
    </row>
    <row r="697">
      <c r="C697" s="43"/>
      <c r="D697" s="209"/>
    </row>
    <row r="698">
      <c r="C698" s="43"/>
      <c r="D698" s="209"/>
    </row>
    <row r="699">
      <c r="C699" s="43"/>
      <c r="D699" s="209"/>
    </row>
    <row r="700">
      <c r="C700" s="43"/>
      <c r="D700" s="209"/>
    </row>
    <row r="701">
      <c r="C701" s="43"/>
      <c r="D701" s="209"/>
    </row>
    <row r="702">
      <c r="C702" s="43"/>
      <c r="D702" s="209"/>
    </row>
    <row r="703">
      <c r="C703" s="43"/>
      <c r="D703" s="209"/>
    </row>
    <row r="704">
      <c r="C704" s="43"/>
      <c r="D704" s="209"/>
    </row>
    <row r="705">
      <c r="C705" s="43"/>
      <c r="D705" s="209"/>
    </row>
    <row r="706">
      <c r="C706" s="43"/>
      <c r="D706" s="209"/>
    </row>
    <row r="707">
      <c r="C707" s="43"/>
      <c r="D707" s="209"/>
    </row>
    <row r="708">
      <c r="C708" s="43"/>
      <c r="D708" s="209"/>
    </row>
    <row r="709">
      <c r="C709" s="43"/>
      <c r="D709" s="209"/>
    </row>
    <row r="710">
      <c r="C710" s="43"/>
      <c r="D710" s="209"/>
    </row>
    <row r="711">
      <c r="C711" s="43"/>
      <c r="D711" s="209"/>
    </row>
    <row r="712">
      <c r="C712" s="43"/>
      <c r="D712" s="209"/>
    </row>
    <row r="713">
      <c r="C713" s="43"/>
      <c r="D713" s="209"/>
    </row>
    <row r="714">
      <c r="C714" s="43"/>
      <c r="D714" s="209"/>
    </row>
    <row r="715">
      <c r="C715" s="43"/>
      <c r="D715" s="209"/>
    </row>
    <row r="716">
      <c r="C716" s="43"/>
      <c r="D716" s="209"/>
    </row>
    <row r="717">
      <c r="C717" s="43"/>
      <c r="D717" s="209"/>
    </row>
    <row r="718">
      <c r="C718" s="43"/>
      <c r="D718" s="209"/>
    </row>
    <row r="719">
      <c r="C719" s="43"/>
      <c r="D719" s="209"/>
    </row>
    <row r="720">
      <c r="C720" s="43"/>
      <c r="D720" s="209"/>
    </row>
    <row r="721">
      <c r="C721" s="43"/>
      <c r="D721" s="209"/>
    </row>
    <row r="722">
      <c r="C722" s="43"/>
      <c r="D722" s="209"/>
    </row>
    <row r="723">
      <c r="C723" s="43"/>
      <c r="D723" s="209"/>
    </row>
    <row r="724">
      <c r="C724" s="43"/>
      <c r="D724" s="209"/>
    </row>
    <row r="725">
      <c r="C725" s="43"/>
      <c r="D725" s="209"/>
    </row>
    <row r="726">
      <c r="C726" s="43"/>
      <c r="D726" s="209"/>
    </row>
    <row r="727">
      <c r="C727" s="43"/>
      <c r="D727" s="209"/>
    </row>
    <row r="728">
      <c r="C728" s="43"/>
      <c r="D728" s="209"/>
    </row>
    <row r="729">
      <c r="C729" s="43"/>
      <c r="D729" s="209"/>
    </row>
    <row r="730">
      <c r="C730" s="43"/>
      <c r="D730" s="209"/>
    </row>
    <row r="731">
      <c r="C731" s="43"/>
      <c r="D731" s="209"/>
    </row>
    <row r="732">
      <c r="C732" s="43"/>
      <c r="D732" s="209"/>
    </row>
    <row r="733">
      <c r="C733" s="43"/>
      <c r="D733" s="209"/>
    </row>
    <row r="734">
      <c r="C734" s="43"/>
      <c r="D734" s="209"/>
    </row>
    <row r="735">
      <c r="C735" s="43"/>
      <c r="D735" s="209"/>
    </row>
    <row r="736">
      <c r="C736" s="43"/>
      <c r="D736" s="209"/>
    </row>
    <row r="737">
      <c r="C737" s="43"/>
      <c r="D737" s="209"/>
    </row>
    <row r="738">
      <c r="C738" s="43"/>
      <c r="D738" s="209"/>
    </row>
    <row r="739">
      <c r="C739" s="43"/>
      <c r="D739" s="209"/>
    </row>
    <row r="740">
      <c r="C740" s="43"/>
      <c r="D740" s="209"/>
    </row>
    <row r="741">
      <c r="C741" s="43"/>
      <c r="D741" s="209"/>
    </row>
    <row r="742">
      <c r="C742" s="43"/>
      <c r="D742" s="209"/>
    </row>
    <row r="743">
      <c r="C743" s="43"/>
      <c r="D743" s="209"/>
    </row>
    <row r="744">
      <c r="C744" s="43"/>
      <c r="D744" s="209"/>
    </row>
    <row r="745">
      <c r="C745" s="43"/>
      <c r="D745" s="209"/>
    </row>
    <row r="746">
      <c r="C746" s="43"/>
      <c r="D746" s="209"/>
    </row>
    <row r="747">
      <c r="C747" s="43"/>
      <c r="D747" s="209"/>
    </row>
    <row r="748">
      <c r="C748" s="43"/>
      <c r="D748" s="209"/>
    </row>
    <row r="749">
      <c r="C749" s="43"/>
      <c r="D749" s="209"/>
    </row>
    <row r="750">
      <c r="C750" s="43"/>
      <c r="D750" s="209"/>
    </row>
    <row r="751">
      <c r="C751" s="43"/>
      <c r="D751" s="209"/>
    </row>
    <row r="752">
      <c r="C752" s="43"/>
      <c r="D752" s="209"/>
    </row>
    <row r="753">
      <c r="C753" s="43"/>
      <c r="D753" s="209"/>
    </row>
    <row r="754">
      <c r="C754" s="43"/>
      <c r="D754" s="209"/>
    </row>
    <row r="755">
      <c r="C755" s="43"/>
      <c r="D755" s="209"/>
    </row>
    <row r="756">
      <c r="C756" s="43"/>
      <c r="D756" s="209"/>
    </row>
    <row r="757">
      <c r="C757" s="43"/>
      <c r="D757" s="209"/>
    </row>
    <row r="758">
      <c r="C758" s="43"/>
      <c r="D758" s="209"/>
    </row>
    <row r="759">
      <c r="C759" s="43"/>
      <c r="D759" s="209"/>
    </row>
    <row r="760">
      <c r="C760" s="43"/>
      <c r="D760" s="209"/>
    </row>
    <row r="761">
      <c r="C761" s="43"/>
      <c r="D761" s="209"/>
    </row>
    <row r="762">
      <c r="C762" s="43"/>
      <c r="D762" s="209"/>
    </row>
    <row r="763">
      <c r="C763" s="43"/>
      <c r="D763" s="209"/>
    </row>
    <row r="764">
      <c r="C764" s="43"/>
      <c r="D764" s="209"/>
    </row>
    <row r="765">
      <c r="C765" s="43"/>
      <c r="D765" s="209"/>
    </row>
    <row r="766">
      <c r="C766" s="43"/>
      <c r="D766" s="209"/>
    </row>
    <row r="767">
      <c r="C767" s="43"/>
      <c r="D767" s="209"/>
    </row>
    <row r="768">
      <c r="C768" s="43"/>
      <c r="D768" s="209"/>
    </row>
    <row r="769">
      <c r="C769" s="43"/>
      <c r="D769" s="209"/>
    </row>
    <row r="770">
      <c r="C770" s="43"/>
      <c r="D770" s="209"/>
    </row>
    <row r="771">
      <c r="C771" s="43"/>
      <c r="D771" s="209"/>
    </row>
    <row r="772">
      <c r="C772" s="43"/>
      <c r="D772" s="209"/>
    </row>
    <row r="773">
      <c r="C773" s="43"/>
      <c r="D773" s="209"/>
    </row>
    <row r="774">
      <c r="C774" s="43"/>
      <c r="D774" s="209"/>
    </row>
    <row r="775">
      <c r="C775" s="43"/>
      <c r="D775" s="209"/>
    </row>
    <row r="776">
      <c r="C776" s="43"/>
      <c r="D776" s="209"/>
    </row>
    <row r="777">
      <c r="C777" s="43"/>
      <c r="D777" s="209"/>
    </row>
    <row r="778">
      <c r="C778" s="43"/>
      <c r="D778" s="209"/>
    </row>
    <row r="779">
      <c r="C779" s="43"/>
      <c r="D779" s="209"/>
    </row>
    <row r="780">
      <c r="C780" s="43"/>
      <c r="D780" s="209"/>
    </row>
    <row r="781">
      <c r="C781" s="43"/>
      <c r="D781" s="209"/>
    </row>
    <row r="782">
      <c r="C782" s="43"/>
      <c r="D782" s="209"/>
    </row>
    <row r="783">
      <c r="C783" s="43"/>
      <c r="D783" s="209"/>
    </row>
    <row r="784">
      <c r="C784" s="43"/>
      <c r="D784" s="209"/>
    </row>
    <row r="785">
      <c r="C785" s="43"/>
      <c r="D785" s="209"/>
    </row>
    <row r="786">
      <c r="C786" s="43"/>
      <c r="D786" s="209"/>
    </row>
    <row r="787">
      <c r="C787" s="43"/>
      <c r="D787" s="209"/>
    </row>
    <row r="788">
      <c r="C788" s="43"/>
      <c r="D788" s="209"/>
    </row>
    <row r="789">
      <c r="C789" s="43"/>
      <c r="D789" s="209"/>
    </row>
    <row r="790">
      <c r="C790" s="43"/>
      <c r="D790" s="209"/>
    </row>
    <row r="791">
      <c r="C791" s="43"/>
      <c r="D791" s="209"/>
    </row>
    <row r="792">
      <c r="C792" s="43"/>
      <c r="D792" s="209"/>
    </row>
    <row r="793">
      <c r="C793" s="43"/>
      <c r="D793" s="209"/>
    </row>
    <row r="794">
      <c r="C794" s="43"/>
      <c r="D794" s="209"/>
    </row>
    <row r="795">
      <c r="C795" s="43"/>
      <c r="D795" s="209"/>
    </row>
    <row r="796">
      <c r="C796" s="43"/>
      <c r="D796" s="209"/>
    </row>
    <row r="797">
      <c r="C797" s="43"/>
      <c r="D797" s="209"/>
    </row>
    <row r="798">
      <c r="C798" s="43"/>
      <c r="D798" s="209"/>
    </row>
    <row r="799">
      <c r="C799" s="43"/>
      <c r="D799" s="209"/>
    </row>
    <row r="800">
      <c r="C800" s="43"/>
      <c r="D800" s="209"/>
    </row>
    <row r="801">
      <c r="C801" s="43"/>
      <c r="D801" s="209"/>
    </row>
    <row r="802">
      <c r="C802" s="43"/>
      <c r="D802" s="209"/>
    </row>
    <row r="803">
      <c r="C803" s="43"/>
      <c r="D803" s="209"/>
    </row>
    <row r="804">
      <c r="C804" s="43"/>
      <c r="D804" s="209"/>
    </row>
    <row r="805">
      <c r="C805" s="43"/>
      <c r="D805" s="209"/>
    </row>
    <row r="806">
      <c r="C806" s="43"/>
      <c r="D806" s="209"/>
    </row>
    <row r="807">
      <c r="C807" s="43"/>
      <c r="D807" s="209"/>
    </row>
    <row r="808">
      <c r="C808" s="43"/>
      <c r="D808" s="209"/>
    </row>
    <row r="809">
      <c r="C809" s="43"/>
      <c r="D809" s="209"/>
    </row>
    <row r="810">
      <c r="C810" s="43"/>
      <c r="D810" s="209"/>
    </row>
    <row r="811">
      <c r="C811" s="43"/>
      <c r="D811" s="209"/>
    </row>
    <row r="812">
      <c r="C812" s="43"/>
      <c r="D812" s="209"/>
    </row>
    <row r="813">
      <c r="C813" s="43"/>
      <c r="D813" s="209"/>
    </row>
    <row r="814">
      <c r="C814" s="43"/>
      <c r="D814" s="209"/>
    </row>
    <row r="815">
      <c r="C815" s="43"/>
      <c r="D815" s="209"/>
    </row>
    <row r="816">
      <c r="C816" s="43"/>
      <c r="D816" s="209"/>
    </row>
    <row r="817">
      <c r="C817" s="43"/>
      <c r="D817" s="209"/>
    </row>
    <row r="818">
      <c r="C818" s="43"/>
      <c r="D818" s="209"/>
    </row>
    <row r="819">
      <c r="C819" s="43"/>
      <c r="D819" s="209"/>
    </row>
    <row r="820">
      <c r="C820" s="43"/>
      <c r="D820" s="209"/>
    </row>
    <row r="821">
      <c r="C821" s="43"/>
      <c r="D821" s="209"/>
    </row>
    <row r="822">
      <c r="C822" s="43"/>
      <c r="D822" s="209"/>
    </row>
    <row r="823">
      <c r="C823" s="43"/>
      <c r="D823" s="209"/>
    </row>
    <row r="824">
      <c r="C824" s="43"/>
      <c r="D824" s="209"/>
    </row>
    <row r="825">
      <c r="C825" s="43"/>
      <c r="D825" s="209"/>
    </row>
    <row r="826">
      <c r="C826" s="43"/>
      <c r="D826" s="209"/>
    </row>
    <row r="827">
      <c r="C827" s="43"/>
      <c r="D827" s="209"/>
    </row>
    <row r="828">
      <c r="C828" s="43"/>
      <c r="D828" s="209"/>
    </row>
    <row r="829">
      <c r="C829" s="43"/>
      <c r="D829" s="209"/>
    </row>
    <row r="830">
      <c r="C830" s="43"/>
      <c r="D830" s="209"/>
    </row>
    <row r="831">
      <c r="C831" s="43"/>
      <c r="D831" s="209"/>
    </row>
    <row r="832">
      <c r="C832" s="43"/>
      <c r="D832" s="209"/>
    </row>
    <row r="833">
      <c r="C833" s="43"/>
      <c r="D833" s="209"/>
    </row>
    <row r="834">
      <c r="C834" s="43"/>
      <c r="D834" s="209"/>
    </row>
    <row r="835">
      <c r="C835" s="43"/>
      <c r="D835" s="209"/>
    </row>
    <row r="836">
      <c r="C836" s="43"/>
      <c r="D836" s="209"/>
    </row>
    <row r="837">
      <c r="C837" s="43"/>
      <c r="D837" s="209"/>
    </row>
    <row r="838">
      <c r="C838" s="43"/>
      <c r="D838" s="209"/>
    </row>
    <row r="839">
      <c r="C839" s="43"/>
      <c r="D839" s="209"/>
    </row>
    <row r="840">
      <c r="C840" s="43"/>
      <c r="D840" s="209"/>
    </row>
    <row r="841">
      <c r="C841" s="43"/>
      <c r="D841" s="209"/>
    </row>
    <row r="842">
      <c r="C842" s="43"/>
      <c r="D842" s="209"/>
    </row>
    <row r="843">
      <c r="C843" s="43"/>
      <c r="D843" s="209"/>
    </row>
    <row r="844">
      <c r="C844" s="43"/>
      <c r="D844" s="209"/>
    </row>
    <row r="845">
      <c r="C845" s="43"/>
      <c r="D845" s="209"/>
    </row>
    <row r="846">
      <c r="C846" s="43"/>
      <c r="D846" s="209"/>
    </row>
    <row r="847">
      <c r="C847" s="43"/>
      <c r="D847" s="209"/>
    </row>
    <row r="848">
      <c r="C848" s="43"/>
      <c r="D848" s="209"/>
    </row>
    <row r="849">
      <c r="C849" s="43"/>
      <c r="D849" s="209"/>
    </row>
    <row r="850">
      <c r="C850" s="43"/>
      <c r="D850" s="209"/>
    </row>
    <row r="851">
      <c r="C851" s="43"/>
      <c r="D851" s="209"/>
    </row>
    <row r="852">
      <c r="C852" s="43"/>
      <c r="D852" s="209"/>
    </row>
    <row r="853">
      <c r="C853" s="43"/>
      <c r="D853" s="209"/>
    </row>
    <row r="854">
      <c r="C854" s="43"/>
      <c r="D854" s="209"/>
    </row>
    <row r="855">
      <c r="C855" s="43"/>
      <c r="D855" s="209"/>
    </row>
    <row r="856">
      <c r="C856" s="43"/>
      <c r="D856" s="209"/>
    </row>
    <row r="857">
      <c r="C857" s="43"/>
      <c r="D857" s="209"/>
    </row>
    <row r="858">
      <c r="C858" s="43"/>
      <c r="D858" s="209"/>
    </row>
    <row r="859">
      <c r="C859" s="43"/>
      <c r="D859" s="209"/>
    </row>
    <row r="860">
      <c r="C860" s="43"/>
      <c r="D860" s="209"/>
    </row>
    <row r="861">
      <c r="C861" s="43"/>
      <c r="D861" s="209"/>
    </row>
    <row r="862">
      <c r="C862" s="43"/>
      <c r="D862" s="209"/>
    </row>
    <row r="863">
      <c r="C863" s="43"/>
      <c r="D863" s="209"/>
    </row>
    <row r="864">
      <c r="C864" s="43"/>
      <c r="D864" s="209"/>
    </row>
    <row r="865">
      <c r="C865" s="43"/>
      <c r="D865" s="209"/>
    </row>
    <row r="866">
      <c r="C866" s="43"/>
      <c r="D866" s="209"/>
    </row>
    <row r="867">
      <c r="C867" s="43"/>
      <c r="D867" s="209"/>
    </row>
    <row r="868">
      <c r="C868" s="43"/>
      <c r="D868" s="209"/>
    </row>
    <row r="869">
      <c r="C869" s="43"/>
      <c r="D869" s="209"/>
    </row>
    <row r="870">
      <c r="C870" s="43"/>
      <c r="D870" s="209"/>
    </row>
    <row r="871">
      <c r="C871" s="43"/>
      <c r="D871" s="209"/>
    </row>
    <row r="872">
      <c r="C872" s="43"/>
      <c r="D872" s="209"/>
    </row>
    <row r="873">
      <c r="C873" s="43"/>
      <c r="D873" s="209"/>
    </row>
    <row r="874">
      <c r="C874" s="43"/>
      <c r="D874" s="209"/>
    </row>
    <row r="875">
      <c r="C875" s="43"/>
      <c r="D875" s="209"/>
    </row>
    <row r="876">
      <c r="C876" s="43"/>
      <c r="D876" s="209"/>
    </row>
    <row r="877">
      <c r="C877" s="43"/>
      <c r="D877" s="209"/>
    </row>
    <row r="878">
      <c r="C878" s="43"/>
      <c r="D878" s="209"/>
    </row>
    <row r="879">
      <c r="C879" s="43"/>
      <c r="D879" s="209"/>
    </row>
    <row r="880">
      <c r="C880" s="43"/>
      <c r="D880" s="209"/>
    </row>
    <row r="881">
      <c r="C881" s="43"/>
      <c r="D881" s="209"/>
    </row>
    <row r="882">
      <c r="C882" s="43"/>
      <c r="D882" s="209"/>
    </row>
    <row r="883">
      <c r="C883" s="43"/>
      <c r="D883" s="209"/>
    </row>
    <row r="884">
      <c r="C884" s="43"/>
      <c r="D884" s="209"/>
    </row>
    <row r="885">
      <c r="C885" s="43"/>
      <c r="D885" s="209"/>
    </row>
    <row r="886">
      <c r="C886" s="43"/>
      <c r="D886" s="209"/>
    </row>
    <row r="887">
      <c r="C887" s="43"/>
      <c r="D887" s="209"/>
    </row>
    <row r="888">
      <c r="C888" s="43"/>
      <c r="D888" s="209"/>
    </row>
    <row r="889">
      <c r="C889" s="43"/>
      <c r="D889" s="209"/>
    </row>
    <row r="890">
      <c r="C890" s="43"/>
      <c r="D890" s="209"/>
    </row>
    <row r="891">
      <c r="C891" s="43"/>
      <c r="D891" s="209"/>
    </row>
    <row r="892">
      <c r="C892" s="43"/>
      <c r="D892" s="209"/>
    </row>
    <row r="893">
      <c r="C893" s="43"/>
      <c r="D893" s="209"/>
    </row>
    <row r="894">
      <c r="C894" s="43"/>
      <c r="D894" s="209"/>
    </row>
    <row r="895">
      <c r="C895" s="43"/>
      <c r="D895" s="209"/>
    </row>
    <row r="896">
      <c r="C896" s="43"/>
      <c r="D896" s="209"/>
    </row>
    <row r="897">
      <c r="C897" s="43"/>
      <c r="D897" s="209"/>
    </row>
    <row r="898">
      <c r="C898" s="43"/>
      <c r="D898" s="209"/>
    </row>
    <row r="899">
      <c r="C899" s="43"/>
      <c r="D899" s="209"/>
    </row>
    <row r="900">
      <c r="C900" s="43"/>
      <c r="D900" s="209"/>
    </row>
    <row r="901">
      <c r="C901" s="43"/>
      <c r="D901" s="209"/>
    </row>
    <row r="902">
      <c r="C902" s="43"/>
      <c r="D902" s="209"/>
    </row>
    <row r="903">
      <c r="C903" s="43"/>
      <c r="D903" s="209"/>
    </row>
    <row r="904">
      <c r="C904" s="43"/>
      <c r="D904" s="209"/>
    </row>
    <row r="905">
      <c r="C905" s="43"/>
      <c r="D905" s="209"/>
    </row>
    <row r="906">
      <c r="C906" s="43"/>
      <c r="D906" s="209"/>
    </row>
    <row r="907">
      <c r="C907" s="43"/>
      <c r="D907" s="209"/>
    </row>
    <row r="908">
      <c r="C908" s="43"/>
      <c r="D908" s="209"/>
    </row>
    <row r="909">
      <c r="C909" s="43"/>
      <c r="D909" s="209"/>
    </row>
    <row r="910">
      <c r="C910" s="43"/>
      <c r="D910" s="209"/>
    </row>
    <row r="911">
      <c r="C911" s="43"/>
      <c r="D911" s="209"/>
    </row>
    <row r="912">
      <c r="C912" s="43"/>
      <c r="D912" s="209"/>
    </row>
    <row r="913">
      <c r="C913" s="43"/>
      <c r="D913" s="209"/>
    </row>
    <row r="914">
      <c r="C914" s="43"/>
      <c r="D914" s="209"/>
    </row>
    <row r="915">
      <c r="C915" s="43"/>
      <c r="D915" s="209"/>
    </row>
    <row r="916">
      <c r="C916" s="43"/>
      <c r="D916" s="209"/>
    </row>
    <row r="917">
      <c r="C917" s="43"/>
      <c r="D917" s="209"/>
    </row>
    <row r="918">
      <c r="C918" s="43"/>
      <c r="D918" s="209"/>
    </row>
    <row r="919">
      <c r="C919" s="43"/>
      <c r="D919" s="209"/>
    </row>
    <row r="920">
      <c r="C920" s="43"/>
      <c r="D920" s="209"/>
    </row>
    <row r="921">
      <c r="C921" s="43"/>
      <c r="D921" s="209"/>
    </row>
    <row r="922">
      <c r="C922" s="43"/>
      <c r="D922" s="209"/>
    </row>
    <row r="923">
      <c r="C923" s="43"/>
      <c r="D923" s="209"/>
    </row>
    <row r="924">
      <c r="C924" s="43"/>
      <c r="D924" s="209"/>
    </row>
    <row r="925">
      <c r="C925" s="43"/>
      <c r="D925" s="209"/>
    </row>
    <row r="926">
      <c r="C926" s="43"/>
      <c r="D926" s="209"/>
    </row>
    <row r="927">
      <c r="C927" s="43"/>
      <c r="D927" s="209"/>
    </row>
    <row r="928">
      <c r="C928" s="43"/>
      <c r="D928" s="209"/>
    </row>
    <row r="929">
      <c r="C929" s="43"/>
      <c r="D929" s="209"/>
    </row>
    <row r="930">
      <c r="C930" s="43"/>
      <c r="D930" s="209"/>
    </row>
    <row r="931">
      <c r="C931" s="43"/>
      <c r="D931" s="209"/>
    </row>
    <row r="932">
      <c r="C932" s="43"/>
      <c r="D932" s="209"/>
    </row>
    <row r="933">
      <c r="C933" s="43"/>
      <c r="D933" s="209"/>
    </row>
    <row r="934">
      <c r="C934" s="43"/>
      <c r="D934" s="209"/>
    </row>
    <row r="935">
      <c r="C935" s="43"/>
      <c r="D935" s="209"/>
    </row>
    <row r="936">
      <c r="C936" s="43"/>
      <c r="D936" s="209"/>
    </row>
    <row r="937">
      <c r="C937" s="43"/>
      <c r="D937" s="209"/>
    </row>
    <row r="938">
      <c r="C938" s="43"/>
      <c r="D938" s="209"/>
    </row>
    <row r="939">
      <c r="C939" s="43"/>
      <c r="D939" s="209"/>
    </row>
    <row r="940">
      <c r="C940" s="43"/>
      <c r="D940" s="209"/>
    </row>
    <row r="941">
      <c r="C941" s="43"/>
      <c r="D941" s="209"/>
    </row>
    <row r="942">
      <c r="C942" s="43"/>
      <c r="D942" s="209"/>
    </row>
    <row r="943">
      <c r="C943" s="43"/>
      <c r="D943" s="209"/>
    </row>
    <row r="944">
      <c r="C944" s="43"/>
      <c r="D944" s="209"/>
    </row>
    <row r="945">
      <c r="C945" s="43"/>
      <c r="D945" s="209"/>
    </row>
    <row r="946">
      <c r="C946" s="43"/>
      <c r="D946" s="209"/>
    </row>
    <row r="947">
      <c r="C947" s="43"/>
      <c r="D947" s="209"/>
    </row>
    <row r="948">
      <c r="C948" s="43"/>
      <c r="D948" s="209"/>
    </row>
    <row r="949">
      <c r="C949" s="43"/>
      <c r="D949" s="209"/>
    </row>
    <row r="950">
      <c r="C950" s="43"/>
      <c r="D950" s="209"/>
    </row>
    <row r="951">
      <c r="C951" s="43"/>
      <c r="D951" s="209"/>
    </row>
    <row r="952">
      <c r="C952" s="43"/>
      <c r="D952" s="209"/>
    </row>
    <row r="953">
      <c r="C953" s="43"/>
      <c r="D953" s="209"/>
    </row>
    <row r="954">
      <c r="C954" s="43"/>
      <c r="D954" s="209"/>
    </row>
    <row r="955">
      <c r="C955" s="43"/>
      <c r="D955" s="209"/>
    </row>
    <row r="956">
      <c r="C956" s="43"/>
      <c r="D956" s="209"/>
    </row>
    <row r="957">
      <c r="C957" s="43"/>
      <c r="D957" s="209"/>
    </row>
    <row r="958">
      <c r="C958" s="43"/>
      <c r="D958" s="209"/>
    </row>
    <row r="959">
      <c r="C959" s="43"/>
      <c r="D959" s="209"/>
    </row>
    <row r="960">
      <c r="C960" s="43"/>
      <c r="D960" s="209"/>
    </row>
    <row r="961">
      <c r="C961" s="43"/>
      <c r="D961" s="209"/>
    </row>
    <row r="962">
      <c r="C962" s="43"/>
      <c r="D962" s="209"/>
    </row>
    <row r="963">
      <c r="C963" s="43"/>
      <c r="D963" s="209"/>
    </row>
    <row r="964">
      <c r="C964" s="43"/>
      <c r="D964" s="209"/>
    </row>
    <row r="965">
      <c r="C965" s="43"/>
      <c r="D965" s="209"/>
    </row>
    <row r="966">
      <c r="C966" s="43"/>
      <c r="D966" s="209"/>
    </row>
    <row r="967">
      <c r="C967" s="43"/>
      <c r="D967" s="209"/>
    </row>
    <row r="968">
      <c r="C968" s="43"/>
      <c r="D968" s="209"/>
    </row>
    <row r="969">
      <c r="C969" s="43"/>
      <c r="D969" s="209"/>
    </row>
    <row r="970">
      <c r="C970" s="43"/>
      <c r="D970" s="209"/>
    </row>
    <row r="971">
      <c r="C971" s="43"/>
      <c r="D971" s="209"/>
    </row>
    <row r="972">
      <c r="C972" s="43"/>
      <c r="D972" s="209"/>
    </row>
    <row r="973">
      <c r="C973" s="43"/>
      <c r="D973" s="209"/>
    </row>
    <row r="974">
      <c r="C974" s="43"/>
      <c r="D974" s="209"/>
    </row>
    <row r="975">
      <c r="C975" s="43"/>
      <c r="D975" s="209"/>
    </row>
    <row r="976">
      <c r="C976" s="43"/>
      <c r="D976" s="209"/>
    </row>
    <row r="977">
      <c r="C977" s="43"/>
      <c r="D977" s="209"/>
    </row>
    <row r="978">
      <c r="C978" s="43"/>
      <c r="D978" s="209"/>
    </row>
    <row r="979">
      <c r="C979" s="43"/>
      <c r="D979" s="209"/>
    </row>
    <row r="980">
      <c r="C980" s="43"/>
      <c r="D980" s="209"/>
    </row>
    <row r="981">
      <c r="C981" s="43"/>
      <c r="D981" s="209"/>
    </row>
    <row r="982">
      <c r="C982" s="43"/>
      <c r="D982" s="209"/>
    </row>
    <row r="983">
      <c r="C983" s="43"/>
      <c r="D983" s="209"/>
    </row>
    <row r="984">
      <c r="C984" s="43"/>
      <c r="D984" s="209"/>
    </row>
    <row r="985">
      <c r="C985" s="43"/>
      <c r="D985" s="209"/>
    </row>
    <row r="986">
      <c r="C986" s="43"/>
      <c r="D986" s="209"/>
      <c r="E986" s="44"/>
    </row>
    <row r="987">
      <c r="C987" s="43"/>
      <c r="D987" s="209"/>
    </row>
    <row r="988">
      <c r="C988" s="43"/>
      <c r="D988" s="209"/>
    </row>
    <row r="989">
      <c r="C989" s="43"/>
      <c r="D989" s="209"/>
    </row>
    <row r="990">
      <c r="C990" s="43"/>
      <c r="D990" s="209"/>
    </row>
    <row r="991">
      <c r="C991" s="43"/>
      <c r="D991" s="209"/>
    </row>
    <row r="992">
      <c r="C992" s="43"/>
      <c r="D992" s="209"/>
    </row>
    <row r="993">
      <c r="C993" s="43"/>
      <c r="D993" s="209"/>
    </row>
    <row r="994">
      <c r="C994" s="43"/>
      <c r="D994" s="209"/>
    </row>
    <row r="995">
      <c r="C995" s="43"/>
      <c r="D995" s="209"/>
    </row>
    <row r="996">
      <c r="C996" s="43"/>
      <c r="D996" s="209"/>
    </row>
    <row r="997">
      <c r="C997" s="43"/>
      <c r="D997" s="209"/>
    </row>
    <row r="998">
      <c r="C998" s="43"/>
      <c r="D998" s="209"/>
    </row>
    <row r="999">
      <c r="C999" s="43"/>
      <c r="D999" s="209"/>
    </row>
    <row r="1000">
      <c r="C1000" s="43"/>
      <c r="D1000" s="209"/>
    </row>
    <row r="1001">
      <c r="C1001" s="43"/>
      <c r="D1001" s="209"/>
    </row>
    <row r="1002">
      <c r="C1002" s="43"/>
      <c r="D1002" s="209"/>
    </row>
    <row r="1003">
      <c r="C1003" s="43"/>
      <c r="D1003" s="209"/>
    </row>
    <row r="1004">
      <c r="C1004" s="43"/>
      <c r="D1004" s="209"/>
    </row>
    <row r="1005">
      <c r="C1005" s="43"/>
      <c r="D1005" s="209"/>
    </row>
    <row r="1006">
      <c r="C1006" s="43"/>
      <c r="D1006" s="209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5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1254</v>
      </c>
      <c r="B5" s="5" t="s">
        <v>1255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1256</v>
      </c>
      <c r="F8" s="20" t="s">
        <v>12</v>
      </c>
      <c r="G8" s="21" t="s">
        <v>1257</v>
      </c>
      <c r="H8" s="20" t="s">
        <v>14</v>
      </c>
    </row>
    <row r="9">
      <c r="A9" s="32" t="s">
        <v>122</v>
      </c>
      <c r="B9" s="23" t="s">
        <v>1258</v>
      </c>
      <c r="C9" s="33"/>
      <c r="D9" s="134">
        <v>1950.0</v>
      </c>
      <c r="E9" s="26">
        <f t="shared" ref="E9:E54" si="1">D9+400</f>
        <v>2350</v>
      </c>
      <c r="F9" s="26">
        <f t="shared" ref="F9:F54" si="2">E9*3%+E9</f>
        <v>2420.5</v>
      </c>
      <c r="G9" s="26">
        <f t="shared" ref="G9:G54" si="3">E9*4*0.8%*107%+E9*1.5%*107%+E9</f>
        <v>2468.1815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124</v>
      </c>
      <c r="B10" s="23" t="s">
        <v>152</v>
      </c>
      <c r="C10" s="42"/>
      <c r="D10" s="210">
        <v>3150.0</v>
      </c>
      <c r="E10" s="26">
        <f t="shared" si="1"/>
        <v>3550</v>
      </c>
      <c r="F10" s="26">
        <f t="shared" si="2"/>
        <v>3656.5</v>
      </c>
      <c r="G10" s="26">
        <f t="shared" si="3"/>
        <v>3728.5295</v>
      </c>
      <c r="H10" s="92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127</v>
      </c>
      <c r="C11" s="117"/>
      <c r="D11" s="114">
        <v>3200.0</v>
      </c>
      <c r="E11" s="40">
        <f t="shared" si="1"/>
        <v>3600</v>
      </c>
      <c r="F11" s="40">
        <f t="shared" si="2"/>
        <v>3708</v>
      </c>
      <c r="G11" s="40">
        <f t="shared" si="3"/>
        <v>3781.044</v>
      </c>
      <c r="H11" s="92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211" t="s">
        <v>1259</v>
      </c>
      <c r="C12" s="117"/>
      <c r="D12" s="114">
        <v>3400.0</v>
      </c>
      <c r="E12" s="40">
        <f t="shared" si="1"/>
        <v>3800</v>
      </c>
      <c r="F12" s="40">
        <f t="shared" si="2"/>
        <v>3914</v>
      </c>
      <c r="G12" s="40">
        <f t="shared" si="3"/>
        <v>3991.102</v>
      </c>
      <c r="H12" s="92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32" t="s">
        <v>58</v>
      </c>
      <c r="B13" s="23" t="s">
        <v>280</v>
      </c>
      <c r="C13" s="42"/>
      <c r="D13" s="210">
        <v>3500.0</v>
      </c>
      <c r="E13" s="26">
        <f t="shared" si="1"/>
        <v>3900</v>
      </c>
      <c r="F13" s="26">
        <f t="shared" si="2"/>
        <v>4017</v>
      </c>
      <c r="G13" s="26">
        <f t="shared" si="3"/>
        <v>4096.131</v>
      </c>
      <c r="H13" s="132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58</v>
      </c>
      <c r="B14" s="23" t="s">
        <v>422</v>
      </c>
      <c r="C14" s="33"/>
      <c r="D14" s="134">
        <v>4150.0</v>
      </c>
      <c r="E14" s="26">
        <f t="shared" si="1"/>
        <v>4550</v>
      </c>
      <c r="F14" s="26">
        <f t="shared" si="2"/>
        <v>4686.5</v>
      </c>
      <c r="G14" s="26">
        <f t="shared" si="3"/>
        <v>4778.8195</v>
      </c>
      <c r="H14" s="92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48" t="s">
        <v>58</v>
      </c>
      <c r="B15" s="37" t="s">
        <v>1260</v>
      </c>
      <c r="C15" s="117" t="s">
        <v>328</v>
      </c>
      <c r="D15" s="114">
        <v>5100.0</v>
      </c>
      <c r="E15" s="40">
        <f t="shared" si="1"/>
        <v>5500</v>
      </c>
      <c r="F15" s="40">
        <f t="shared" si="2"/>
        <v>5665</v>
      </c>
      <c r="G15" s="40">
        <f t="shared" si="3"/>
        <v>5776.595</v>
      </c>
      <c r="H15" s="91" t="s">
        <v>421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37" t="s">
        <v>1068</v>
      </c>
      <c r="C16" s="62"/>
      <c r="D16" s="114">
        <v>4800.0</v>
      </c>
      <c r="E16" s="40">
        <f t="shared" si="1"/>
        <v>5200</v>
      </c>
      <c r="F16" s="26">
        <f t="shared" si="2"/>
        <v>5356</v>
      </c>
      <c r="G16" s="40">
        <f t="shared" si="3"/>
        <v>5461.508</v>
      </c>
      <c r="H16" s="92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130</v>
      </c>
      <c r="B17" s="37" t="s">
        <v>784</v>
      </c>
      <c r="C17" s="117" t="s">
        <v>328</v>
      </c>
      <c r="D17" s="114">
        <v>5850.0</v>
      </c>
      <c r="E17" s="40">
        <f t="shared" si="1"/>
        <v>6250</v>
      </c>
      <c r="F17" s="26">
        <f t="shared" si="2"/>
        <v>6437.5</v>
      </c>
      <c r="G17" s="40">
        <f t="shared" si="3"/>
        <v>6564.3125</v>
      </c>
      <c r="H17" s="92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130</v>
      </c>
      <c r="B18" s="37" t="s">
        <v>707</v>
      </c>
      <c r="C18" s="117" t="s">
        <v>708</v>
      </c>
      <c r="D18" s="114">
        <v>8100.0</v>
      </c>
      <c r="E18" s="40">
        <f t="shared" si="1"/>
        <v>8500</v>
      </c>
      <c r="F18" s="26">
        <f t="shared" si="2"/>
        <v>8755</v>
      </c>
      <c r="G18" s="40">
        <f t="shared" si="3"/>
        <v>8927.465</v>
      </c>
      <c r="H18" s="91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2" t="s">
        <v>60</v>
      </c>
      <c r="B19" s="23" t="s">
        <v>61</v>
      </c>
      <c r="C19" s="33"/>
      <c r="D19" s="134">
        <v>2300.0</v>
      </c>
      <c r="E19" s="26">
        <f t="shared" si="1"/>
        <v>2700</v>
      </c>
      <c r="F19" s="26">
        <f t="shared" si="2"/>
        <v>2781</v>
      </c>
      <c r="G19" s="26">
        <f t="shared" si="3"/>
        <v>2835.783</v>
      </c>
      <c r="H19" s="92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2" t="s">
        <v>45</v>
      </c>
      <c r="B20" s="23" t="s">
        <v>836</v>
      </c>
      <c r="C20" s="33"/>
      <c r="D20" s="210">
        <v>4850.0</v>
      </c>
      <c r="E20" s="26">
        <f t="shared" si="1"/>
        <v>5250</v>
      </c>
      <c r="F20" s="26">
        <f t="shared" si="2"/>
        <v>5407.5</v>
      </c>
      <c r="G20" s="26">
        <f t="shared" si="3"/>
        <v>5514.0225</v>
      </c>
      <c r="H20" s="92" t="s">
        <v>22</v>
      </c>
      <c r="I20" s="79"/>
      <c r="J20" s="7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2" t="s">
        <v>45</v>
      </c>
      <c r="B21" s="23" t="s">
        <v>326</v>
      </c>
      <c r="C21" s="33"/>
      <c r="D21" s="210">
        <v>4900.0</v>
      </c>
      <c r="E21" s="26">
        <f t="shared" si="1"/>
        <v>5300</v>
      </c>
      <c r="F21" s="26">
        <f t="shared" si="2"/>
        <v>5459</v>
      </c>
      <c r="G21" s="26">
        <f t="shared" si="3"/>
        <v>5566.537</v>
      </c>
      <c r="H21" s="92" t="s">
        <v>22</v>
      </c>
      <c r="I21" s="79"/>
      <c r="J21" s="7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48" t="s">
        <v>45</v>
      </c>
      <c r="B22" s="37" t="s">
        <v>1261</v>
      </c>
      <c r="C22" s="38"/>
      <c r="D22" s="114">
        <v>3700.0</v>
      </c>
      <c r="E22" s="40">
        <f t="shared" si="1"/>
        <v>4100</v>
      </c>
      <c r="F22" s="40">
        <f t="shared" si="2"/>
        <v>4223</v>
      </c>
      <c r="G22" s="40">
        <f t="shared" si="3"/>
        <v>4306.189</v>
      </c>
      <c r="H22" s="91" t="s">
        <v>47</v>
      </c>
      <c r="I22" s="30"/>
      <c r="J22" s="30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32" t="s">
        <v>45</v>
      </c>
      <c r="B23" s="34" t="s">
        <v>1074</v>
      </c>
      <c r="C23" s="33" t="s">
        <v>328</v>
      </c>
      <c r="D23" s="210">
        <v>4900.0</v>
      </c>
      <c r="E23" s="26">
        <f t="shared" si="1"/>
        <v>5300</v>
      </c>
      <c r="F23" s="26">
        <f t="shared" si="2"/>
        <v>5459</v>
      </c>
      <c r="G23" s="26">
        <f t="shared" si="3"/>
        <v>5566.537</v>
      </c>
      <c r="H23" s="92" t="s">
        <v>22</v>
      </c>
      <c r="I23" s="30"/>
      <c r="J23" s="3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329</v>
      </c>
      <c r="B24" s="37" t="s">
        <v>1262</v>
      </c>
      <c r="C24" s="117" t="s">
        <v>708</v>
      </c>
      <c r="D24" s="118">
        <v>6750.0</v>
      </c>
      <c r="E24" s="40">
        <f t="shared" si="1"/>
        <v>7150</v>
      </c>
      <c r="F24" s="40">
        <f t="shared" si="2"/>
        <v>7364.5</v>
      </c>
      <c r="G24" s="40">
        <f t="shared" si="3"/>
        <v>7509.5735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36" t="s">
        <v>104</v>
      </c>
      <c r="B25" s="72" t="s">
        <v>1263</v>
      </c>
      <c r="C25" s="73"/>
      <c r="D25" s="203">
        <v>3600.0</v>
      </c>
      <c r="E25" s="26">
        <f t="shared" si="1"/>
        <v>4000</v>
      </c>
      <c r="F25" s="26">
        <f t="shared" si="2"/>
        <v>4120</v>
      </c>
      <c r="G25" s="50">
        <f t="shared" si="3"/>
        <v>4201.16</v>
      </c>
      <c r="H25" s="91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36" t="s">
        <v>282</v>
      </c>
      <c r="B26" s="37" t="s">
        <v>428</v>
      </c>
      <c r="C26" s="38"/>
      <c r="D26" s="114">
        <v>3200.0</v>
      </c>
      <c r="E26" s="40">
        <f t="shared" si="1"/>
        <v>3600</v>
      </c>
      <c r="F26" s="40">
        <f t="shared" si="2"/>
        <v>3708</v>
      </c>
      <c r="G26" s="40">
        <f t="shared" si="3"/>
        <v>3781.044</v>
      </c>
      <c r="H26" s="92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36" t="s">
        <v>282</v>
      </c>
      <c r="B27" s="37" t="s">
        <v>1133</v>
      </c>
      <c r="C27" s="38"/>
      <c r="D27" s="114">
        <v>3500.0</v>
      </c>
      <c r="E27" s="40">
        <f t="shared" si="1"/>
        <v>3900</v>
      </c>
      <c r="F27" s="40">
        <f t="shared" si="2"/>
        <v>4017</v>
      </c>
      <c r="G27" s="40">
        <f t="shared" si="3"/>
        <v>4096.131</v>
      </c>
      <c r="H27" s="92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6" t="s">
        <v>282</v>
      </c>
      <c r="B28" s="37" t="s">
        <v>1264</v>
      </c>
      <c r="C28" s="117" t="s">
        <v>708</v>
      </c>
      <c r="D28" s="114">
        <v>4500.0</v>
      </c>
      <c r="E28" s="40">
        <f t="shared" si="1"/>
        <v>4900</v>
      </c>
      <c r="F28" s="40">
        <f t="shared" si="2"/>
        <v>5047</v>
      </c>
      <c r="G28" s="40">
        <f t="shared" si="3"/>
        <v>5146.421</v>
      </c>
      <c r="H28" s="60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36" t="s">
        <v>104</v>
      </c>
      <c r="B29" s="72" t="s">
        <v>1265</v>
      </c>
      <c r="C29" s="73"/>
      <c r="D29" s="203">
        <v>2600.0</v>
      </c>
      <c r="E29" s="26">
        <f t="shared" si="1"/>
        <v>3000</v>
      </c>
      <c r="F29" s="26">
        <f t="shared" si="2"/>
        <v>3090</v>
      </c>
      <c r="G29" s="50">
        <f t="shared" si="3"/>
        <v>3150.87</v>
      </c>
      <c r="H29" s="51" t="s">
        <v>22</v>
      </c>
      <c r="I29" s="29"/>
      <c r="K29" s="29"/>
    </row>
    <row r="30">
      <c r="A30" s="36" t="s">
        <v>104</v>
      </c>
      <c r="B30" s="72" t="s">
        <v>1266</v>
      </c>
      <c r="C30" s="73"/>
      <c r="D30" s="203">
        <v>3300.0</v>
      </c>
      <c r="E30" s="26">
        <f t="shared" si="1"/>
        <v>3700</v>
      </c>
      <c r="F30" s="26">
        <f t="shared" si="2"/>
        <v>3811</v>
      </c>
      <c r="G30" s="50">
        <f t="shared" si="3"/>
        <v>3886.073</v>
      </c>
      <c r="H30" s="92" t="s">
        <v>22</v>
      </c>
      <c r="I30" s="29"/>
      <c r="K30" s="29"/>
    </row>
    <row r="31">
      <c r="A31" s="52" t="s">
        <v>174</v>
      </c>
      <c r="B31" s="107" t="s">
        <v>175</v>
      </c>
      <c r="C31" s="108"/>
      <c r="D31" s="212">
        <v>3650.0</v>
      </c>
      <c r="E31" s="26">
        <f t="shared" si="1"/>
        <v>4050</v>
      </c>
      <c r="F31" s="26">
        <f t="shared" si="2"/>
        <v>4171.5</v>
      </c>
      <c r="G31" s="50">
        <f t="shared" si="3"/>
        <v>4253.6745</v>
      </c>
      <c r="H31" s="92" t="s">
        <v>22</v>
      </c>
      <c r="I31" s="29"/>
      <c r="K31" s="29"/>
    </row>
    <row r="32" hidden="1">
      <c r="A32" s="48" t="s">
        <v>63</v>
      </c>
      <c r="B32" s="52" t="s">
        <v>164</v>
      </c>
      <c r="C32" s="73"/>
      <c r="D32" s="203">
        <v>3300.0</v>
      </c>
      <c r="E32" s="26">
        <f t="shared" si="1"/>
        <v>3700</v>
      </c>
      <c r="F32" s="26">
        <f t="shared" si="2"/>
        <v>3811</v>
      </c>
      <c r="G32" s="50">
        <f t="shared" si="3"/>
        <v>3886.073</v>
      </c>
      <c r="H32" s="91" t="s">
        <v>31</v>
      </c>
      <c r="I32" s="29"/>
      <c r="K32" s="29"/>
    </row>
    <row r="33">
      <c r="A33" s="48" t="s">
        <v>63</v>
      </c>
      <c r="B33" s="202" t="s">
        <v>1267</v>
      </c>
      <c r="C33" s="104" t="s">
        <v>309</v>
      </c>
      <c r="D33" s="203">
        <v>3300.0</v>
      </c>
      <c r="E33" s="26">
        <f t="shared" si="1"/>
        <v>3700</v>
      </c>
      <c r="F33" s="26">
        <f t="shared" si="2"/>
        <v>3811</v>
      </c>
      <c r="G33" s="50">
        <f t="shared" si="3"/>
        <v>3886.073</v>
      </c>
      <c r="H33" s="92" t="s">
        <v>22</v>
      </c>
      <c r="I33" s="29"/>
      <c r="K33" s="29"/>
    </row>
    <row r="34">
      <c r="A34" s="48" t="s">
        <v>63</v>
      </c>
      <c r="B34" s="202" t="s">
        <v>1079</v>
      </c>
      <c r="C34" s="104" t="s">
        <v>309</v>
      </c>
      <c r="D34" s="203">
        <v>3550.0</v>
      </c>
      <c r="E34" s="26">
        <f t="shared" si="1"/>
        <v>3950</v>
      </c>
      <c r="F34" s="26">
        <f t="shared" si="2"/>
        <v>4068.5</v>
      </c>
      <c r="G34" s="50">
        <f t="shared" si="3"/>
        <v>4148.6455</v>
      </c>
      <c r="H34" s="92" t="s">
        <v>22</v>
      </c>
      <c r="I34" s="29"/>
      <c r="K34" s="29"/>
    </row>
    <row r="35" hidden="1">
      <c r="A35" s="52" t="s">
        <v>137</v>
      </c>
      <c r="B35" s="37" t="s">
        <v>1268</v>
      </c>
      <c r="C35" s="117"/>
      <c r="D35" s="133">
        <v>2600.0</v>
      </c>
      <c r="E35" s="26">
        <f t="shared" si="1"/>
        <v>3000</v>
      </c>
      <c r="F35" s="26">
        <f t="shared" si="2"/>
        <v>3090</v>
      </c>
      <c r="G35" s="40">
        <f t="shared" si="3"/>
        <v>3150.87</v>
      </c>
      <c r="H35" s="60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65</v>
      </c>
      <c r="B36" s="37" t="s">
        <v>1269</v>
      </c>
      <c r="C36" s="58"/>
      <c r="D36" s="114">
        <v>1950.0</v>
      </c>
      <c r="E36" s="40">
        <f t="shared" si="1"/>
        <v>2350</v>
      </c>
      <c r="F36" s="40">
        <f t="shared" si="2"/>
        <v>2420.5</v>
      </c>
      <c r="G36" s="40">
        <f t="shared" si="3"/>
        <v>2468.1815</v>
      </c>
      <c r="H36" s="132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65</v>
      </c>
      <c r="B37" s="37" t="s">
        <v>310</v>
      </c>
      <c r="C37" s="115"/>
      <c r="D37" s="114">
        <v>2300.0</v>
      </c>
      <c r="E37" s="40">
        <f t="shared" si="1"/>
        <v>2700</v>
      </c>
      <c r="F37" s="40">
        <f t="shared" si="2"/>
        <v>2781</v>
      </c>
      <c r="G37" s="40">
        <f t="shared" si="3"/>
        <v>2835.783</v>
      </c>
      <c r="H37" s="92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65</v>
      </c>
      <c r="B38" s="58" t="s">
        <v>1270</v>
      </c>
      <c r="C38" s="24" t="s">
        <v>328</v>
      </c>
      <c r="D38" s="114">
        <v>2900.0</v>
      </c>
      <c r="E38" s="26">
        <f t="shared" si="1"/>
        <v>3300</v>
      </c>
      <c r="F38" s="26">
        <f t="shared" si="2"/>
        <v>3399</v>
      </c>
      <c r="G38" s="40">
        <f t="shared" si="3"/>
        <v>3465.957</v>
      </c>
      <c r="H38" s="60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65</v>
      </c>
      <c r="B39" s="37" t="s">
        <v>1140</v>
      </c>
      <c r="C39" s="131" t="s">
        <v>328</v>
      </c>
      <c r="D39" s="133">
        <v>3550.0</v>
      </c>
      <c r="E39" s="26">
        <f t="shared" si="1"/>
        <v>3950</v>
      </c>
      <c r="F39" s="26">
        <f t="shared" si="2"/>
        <v>4068.5</v>
      </c>
      <c r="G39" s="40">
        <f t="shared" si="3"/>
        <v>4148.6455</v>
      </c>
      <c r="H39" s="213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20</v>
      </c>
      <c r="B40" s="37" t="s">
        <v>401</v>
      </c>
      <c r="C40" s="115"/>
      <c r="D40" s="114">
        <v>1850.0</v>
      </c>
      <c r="E40" s="40">
        <f t="shared" si="1"/>
        <v>2250</v>
      </c>
      <c r="F40" s="40">
        <f t="shared" si="2"/>
        <v>2317.5</v>
      </c>
      <c r="G40" s="40">
        <f t="shared" si="3"/>
        <v>2363.1525</v>
      </c>
      <c r="H40" s="213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35</v>
      </c>
      <c r="B41" s="37" t="s">
        <v>400</v>
      </c>
      <c r="C41" s="115"/>
      <c r="D41" s="114">
        <v>2300.0</v>
      </c>
      <c r="E41" s="40">
        <f t="shared" si="1"/>
        <v>2700</v>
      </c>
      <c r="F41" s="40">
        <f t="shared" si="2"/>
        <v>2781</v>
      </c>
      <c r="G41" s="40">
        <f t="shared" si="3"/>
        <v>2835.783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35</v>
      </c>
      <c r="B42" s="37" t="s">
        <v>490</v>
      </c>
      <c r="C42" s="115"/>
      <c r="D42" s="114">
        <v>1900.0</v>
      </c>
      <c r="E42" s="40">
        <f t="shared" si="1"/>
        <v>2300</v>
      </c>
      <c r="F42" s="40">
        <f t="shared" si="2"/>
        <v>2369</v>
      </c>
      <c r="G42" s="40">
        <f t="shared" si="3"/>
        <v>2415.667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474</v>
      </c>
      <c r="B43" s="37" t="s">
        <v>713</v>
      </c>
      <c r="C43" s="58"/>
      <c r="D43" s="114">
        <v>1900.0</v>
      </c>
      <c r="E43" s="40">
        <f t="shared" si="1"/>
        <v>2300</v>
      </c>
      <c r="F43" s="40">
        <f t="shared" si="2"/>
        <v>2369</v>
      </c>
      <c r="G43" s="40">
        <f t="shared" si="3"/>
        <v>2415.667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8" t="s">
        <v>67</v>
      </c>
      <c r="B44" s="58" t="s">
        <v>1098</v>
      </c>
      <c r="C44" s="115"/>
      <c r="D44" s="114">
        <v>2800.0</v>
      </c>
      <c r="E44" s="40">
        <f t="shared" si="1"/>
        <v>3200</v>
      </c>
      <c r="F44" s="40">
        <f t="shared" si="2"/>
        <v>3296</v>
      </c>
      <c r="G44" s="40">
        <f t="shared" si="3"/>
        <v>3360.928</v>
      </c>
      <c r="H44" s="60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52" t="s">
        <v>311</v>
      </c>
      <c r="B45" s="37" t="s">
        <v>862</v>
      </c>
      <c r="C45" s="115"/>
      <c r="D45" s="114">
        <v>3100.0</v>
      </c>
      <c r="E45" s="40">
        <f t="shared" si="1"/>
        <v>3500</v>
      </c>
      <c r="F45" s="40">
        <f t="shared" si="2"/>
        <v>3605</v>
      </c>
      <c r="G45" s="40">
        <f t="shared" si="3"/>
        <v>3676.015</v>
      </c>
      <c r="H45" s="60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52" t="s">
        <v>69</v>
      </c>
      <c r="B46" s="37" t="s">
        <v>1086</v>
      </c>
      <c r="C46" s="58"/>
      <c r="D46" s="114">
        <v>2000.0</v>
      </c>
      <c r="E46" s="40">
        <f t="shared" si="1"/>
        <v>2400</v>
      </c>
      <c r="F46" s="40">
        <f t="shared" si="2"/>
        <v>2472</v>
      </c>
      <c r="G46" s="40">
        <f t="shared" si="3"/>
        <v>2520.696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8" t="s">
        <v>25</v>
      </c>
      <c r="B47" s="37" t="s">
        <v>731</v>
      </c>
      <c r="C47" s="58"/>
      <c r="D47" s="114">
        <v>1800.0</v>
      </c>
      <c r="E47" s="40">
        <f t="shared" si="1"/>
        <v>2200</v>
      </c>
      <c r="F47" s="40">
        <f t="shared" si="2"/>
        <v>2266</v>
      </c>
      <c r="G47" s="40">
        <f t="shared" si="3"/>
        <v>2310.638</v>
      </c>
      <c r="H47" s="119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25</v>
      </c>
      <c r="B48" s="37" t="s">
        <v>368</v>
      </c>
      <c r="C48" s="58"/>
      <c r="D48" s="114">
        <v>1800.0</v>
      </c>
      <c r="E48" s="40">
        <f t="shared" si="1"/>
        <v>2200</v>
      </c>
      <c r="F48" s="40">
        <f t="shared" si="2"/>
        <v>2266</v>
      </c>
      <c r="G48" s="40">
        <f t="shared" si="3"/>
        <v>2310.638</v>
      </c>
      <c r="H48" s="51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25</v>
      </c>
      <c r="B49" s="37" t="s">
        <v>26</v>
      </c>
      <c r="C49" s="117"/>
      <c r="D49" s="114">
        <v>2050.0</v>
      </c>
      <c r="E49" s="40">
        <f t="shared" si="1"/>
        <v>2450</v>
      </c>
      <c r="F49" s="40">
        <f t="shared" si="2"/>
        <v>2523.5</v>
      </c>
      <c r="G49" s="40">
        <f t="shared" si="3"/>
        <v>2573.2105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52" t="s">
        <v>144</v>
      </c>
      <c r="B50" s="37" t="s">
        <v>674</v>
      </c>
      <c r="C50" s="117"/>
      <c r="D50" s="114">
        <v>1950.0</v>
      </c>
      <c r="E50" s="40">
        <f t="shared" si="1"/>
        <v>2350</v>
      </c>
      <c r="F50" s="40">
        <f t="shared" si="2"/>
        <v>2420.5</v>
      </c>
      <c r="G50" s="40">
        <f t="shared" si="3"/>
        <v>2468.1815</v>
      </c>
      <c r="H50" s="51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52" t="s">
        <v>144</v>
      </c>
      <c r="B51" s="37" t="s">
        <v>181</v>
      </c>
      <c r="C51" s="117"/>
      <c r="D51" s="114">
        <v>2100.0</v>
      </c>
      <c r="E51" s="40">
        <f t="shared" si="1"/>
        <v>2500</v>
      </c>
      <c r="F51" s="40">
        <f t="shared" si="2"/>
        <v>2575</v>
      </c>
      <c r="G51" s="40">
        <f t="shared" si="3"/>
        <v>2625.725</v>
      </c>
      <c r="H51" s="51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idden="1">
      <c r="A52" s="52" t="s">
        <v>211</v>
      </c>
      <c r="B52" s="37" t="s">
        <v>437</v>
      </c>
      <c r="C52" s="117"/>
      <c r="D52" s="114">
        <v>1850.0</v>
      </c>
      <c r="E52" s="40">
        <f t="shared" si="1"/>
        <v>2250</v>
      </c>
      <c r="F52" s="40">
        <f t="shared" si="2"/>
        <v>2317.5</v>
      </c>
      <c r="G52" s="40">
        <f t="shared" si="3"/>
        <v>2363.1525</v>
      </c>
      <c r="H52" s="60" t="s">
        <v>31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52" t="s">
        <v>146</v>
      </c>
      <c r="B53" s="37" t="s">
        <v>688</v>
      </c>
      <c r="C53" s="117"/>
      <c r="D53" s="114">
        <v>2100.0</v>
      </c>
      <c r="E53" s="40">
        <f t="shared" si="1"/>
        <v>2500</v>
      </c>
      <c r="F53" s="40">
        <f t="shared" si="2"/>
        <v>2575</v>
      </c>
      <c r="G53" s="40">
        <f t="shared" si="3"/>
        <v>2625.725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52" t="s">
        <v>107</v>
      </c>
      <c r="B54" s="37" t="s">
        <v>237</v>
      </c>
      <c r="C54" s="58"/>
      <c r="D54" s="114">
        <v>1600.0</v>
      </c>
      <c r="E54" s="40">
        <f t="shared" si="1"/>
        <v>2000</v>
      </c>
      <c r="F54" s="40">
        <f t="shared" si="2"/>
        <v>2060</v>
      </c>
      <c r="G54" s="40">
        <f t="shared" si="3"/>
        <v>2100.58</v>
      </c>
      <c r="H54" s="119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  <c r="F78" s="21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  <c r="E971" s="44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1271</v>
      </c>
      <c r="B5" s="5" t="s">
        <v>1272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1273</v>
      </c>
      <c r="F8" s="20" t="s">
        <v>12</v>
      </c>
      <c r="G8" s="21" t="s">
        <v>1274</v>
      </c>
      <c r="H8" s="20" t="s">
        <v>14</v>
      </c>
    </row>
    <row r="9">
      <c r="A9" s="52" t="s">
        <v>135</v>
      </c>
      <c r="B9" s="37" t="s">
        <v>136</v>
      </c>
      <c r="C9" s="62"/>
      <c r="D9" s="114">
        <v>3050.0</v>
      </c>
      <c r="E9" s="50">
        <f t="shared" ref="E9:E40" si="1">D9+450</f>
        <v>3500</v>
      </c>
      <c r="F9" s="40">
        <f t="shared" ref="F9:F40" si="2">E9*3%+E9</f>
        <v>3605</v>
      </c>
      <c r="G9" s="40">
        <f t="shared" ref="G9:G40" si="3">E9*4*0.8%*107%+E9*1.5%*107%+E9</f>
        <v>3676.015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1275</v>
      </c>
      <c r="C10" s="62"/>
      <c r="D10" s="114">
        <v>3650.0</v>
      </c>
      <c r="E10" s="50">
        <f t="shared" si="1"/>
        <v>4100</v>
      </c>
      <c r="F10" s="40">
        <f t="shared" si="2"/>
        <v>4223</v>
      </c>
      <c r="G10" s="40">
        <f t="shared" si="3"/>
        <v>4306.189</v>
      </c>
      <c r="H10" s="56" t="s">
        <v>852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37" t="s">
        <v>1192</v>
      </c>
      <c r="C11" s="38"/>
      <c r="D11" s="114">
        <v>4500.0</v>
      </c>
      <c r="E11" s="50">
        <f t="shared" si="1"/>
        <v>4950</v>
      </c>
      <c r="F11" s="40">
        <f t="shared" si="2"/>
        <v>5098.5</v>
      </c>
      <c r="G11" s="40">
        <f t="shared" si="3"/>
        <v>5198.9355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48" t="s">
        <v>130</v>
      </c>
      <c r="B12" s="37" t="s">
        <v>1276</v>
      </c>
      <c r="C12" s="38"/>
      <c r="D12" s="114">
        <v>6050.0</v>
      </c>
      <c r="E12" s="40">
        <f t="shared" si="1"/>
        <v>6500</v>
      </c>
      <c r="F12" s="40">
        <f t="shared" si="2"/>
        <v>6695</v>
      </c>
      <c r="G12" s="40">
        <f t="shared" si="3"/>
        <v>6826.885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37" t="s">
        <v>784</v>
      </c>
      <c r="C13" s="117" t="s">
        <v>328</v>
      </c>
      <c r="D13" s="114">
        <v>5800.0</v>
      </c>
      <c r="E13" s="40">
        <f t="shared" si="1"/>
        <v>6250</v>
      </c>
      <c r="F13" s="40">
        <f t="shared" si="2"/>
        <v>6437.5</v>
      </c>
      <c r="G13" s="40">
        <f t="shared" si="3"/>
        <v>6564.3125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37" t="s">
        <v>537</v>
      </c>
      <c r="C14" s="38"/>
      <c r="D14" s="114">
        <v>4300.0</v>
      </c>
      <c r="E14" s="50">
        <f t="shared" si="1"/>
        <v>4750</v>
      </c>
      <c r="F14" s="40">
        <f t="shared" si="2"/>
        <v>4892.5</v>
      </c>
      <c r="G14" s="40">
        <f t="shared" si="3"/>
        <v>4988.8775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45</v>
      </c>
      <c r="B15" s="37" t="s">
        <v>1194</v>
      </c>
      <c r="C15" s="38"/>
      <c r="D15" s="114">
        <v>5000.0</v>
      </c>
      <c r="E15" s="50">
        <f t="shared" si="1"/>
        <v>5450</v>
      </c>
      <c r="F15" s="40">
        <f t="shared" si="2"/>
        <v>5613.5</v>
      </c>
      <c r="G15" s="40">
        <f t="shared" si="3"/>
        <v>5724.0805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37" t="s">
        <v>1277</v>
      </c>
      <c r="C16" s="117" t="s">
        <v>328</v>
      </c>
      <c r="D16" s="114">
        <v>4250.0</v>
      </c>
      <c r="E16" s="40">
        <f t="shared" si="1"/>
        <v>4700</v>
      </c>
      <c r="F16" s="40">
        <f t="shared" si="2"/>
        <v>4841</v>
      </c>
      <c r="G16" s="40">
        <f t="shared" si="3"/>
        <v>4936.363</v>
      </c>
      <c r="H16" s="56" t="s">
        <v>1037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37" t="s">
        <v>1278</v>
      </c>
      <c r="C17" s="117" t="s">
        <v>328</v>
      </c>
      <c r="D17" s="114">
        <v>5050.0</v>
      </c>
      <c r="E17" s="40">
        <f t="shared" si="1"/>
        <v>5500</v>
      </c>
      <c r="F17" s="40">
        <f t="shared" si="2"/>
        <v>5665</v>
      </c>
      <c r="G17" s="40">
        <f t="shared" si="3"/>
        <v>5776.595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45</v>
      </c>
      <c r="B18" s="37" t="s">
        <v>1074</v>
      </c>
      <c r="C18" s="117" t="s">
        <v>328</v>
      </c>
      <c r="D18" s="114">
        <v>5550.0</v>
      </c>
      <c r="E18" s="40">
        <f t="shared" si="1"/>
        <v>6000</v>
      </c>
      <c r="F18" s="40">
        <f t="shared" si="2"/>
        <v>6180</v>
      </c>
      <c r="G18" s="40">
        <f t="shared" si="3"/>
        <v>6301.74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282</v>
      </c>
      <c r="B19" s="37" t="s">
        <v>1279</v>
      </c>
      <c r="C19" s="115"/>
      <c r="D19" s="114">
        <v>3450.0</v>
      </c>
      <c r="E19" s="50">
        <f t="shared" si="1"/>
        <v>3900</v>
      </c>
      <c r="F19" s="40">
        <f t="shared" si="2"/>
        <v>4017</v>
      </c>
      <c r="G19" s="40">
        <f t="shared" si="3"/>
        <v>4096.131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104</v>
      </c>
      <c r="B20" s="37" t="s">
        <v>1280</v>
      </c>
      <c r="C20" s="115"/>
      <c r="D20" s="133">
        <v>3850.0</v>
      </c>
      <c r="E20" s="50">
        <f t="shared" si="1"/>
        <v>4300</v>
      </c>
      <c r="F20" s="40">
        <f t="shared" si="2"/>
        <v>4429</v>
      </c>
      <c r="G20" s="50">
        <f t="shared" si="3"/>
        <v>4516.247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104</v>
      </c>
      <c r="B21" s="37" t="s">
        <v>1281</v>
      </c>
      <c r="C21" s="115"/>
      <c r="D21" s="133">
        <v>3650.0</v>
      </c>
      <c r="E21" s="50">
        <f t="shared" si="1"/>
        <v>4100</v>
      </c>
      <c r="F21" s="40">
        <f t="shared" si="2"/>
        <v>4223</v>
      </c>
      <c r="G21" s="50">
        <f t="shared" si="3"/>
        <v>4306.189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174</v>
      </c>
      <c r="B22" s="58" t="s">
        <v>857</v>
      </c>
      <c r="C22" s="62"/>
      <c r="D22" s="114">
        <v>3900.0</v>
      </c>
      <c r="E22" s="40">
        <f t="shared" si="1"/>
        <v>4350</v>
      </c>
      <c r="F22" s="40">
        <f t="shared" si="2"/>
        <v>4480.5</v>
      </c>
      <c r="G22" s="40">
        <f t="shared" si="3"/>
        <v>4568.7615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174</v>
      </c>
      <c r="B23" s="37" t="s">
        <v>333</v>
      </c>
      <c r="C23" s="62"/>
      <c r="D23" s="114">
        <v>4200.0</v>
      </c>
      <c r="E23" s="40">
        <f t="shared" si="1"/>
        <v>4650</v>
      </c>
      <c r="F23" s="40">
        <f t="shared" si="2"/>
        <v>4789.5</v>
      </c>
      <c r="G23" s="40">
        <f t="shared" si="3"/>
        <v>4883.8485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174</v>
      </c>
      <c r="B24" s="37" t="s">
        <v>351</v>
      </c>
      <c r="C24" s="62"/>
      <c r="D24" s="114">
        <v>4600.0</v>
      </c>
      <c r="E24" s="40">
        <f t="shared" si="1"/>
        <v>5050</v>
      </c>
      <c r="F24" s="40">
        <f t="shared" si="2"/>
        <v>5201.5</v>
      </c>
      <c r="G24" s="40">
        <f t="shared" si="3"/>
        <v>5303.9645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174</v>
      </c>
      <c r="B25" s="37" t="s">
        <v>772</v>
      </c>
      <c r="C25" s="62"/>
      <c r="D25" s="114">
        <v>5300.0</v>
      </c>
      <c r="E25" s="40">
        <f t="shared" si="1"/>
        <v>5750</v>
      </c>
      <c r="F25" s="40">
        <f t="shared" si="2"/>
        <v>5922.5</v>
      </c>
      <c r="G25" s="40">
        <f t="shared" si="3"/>
        <v>6039.1675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63</v>
      </c>
      <c r="B26" s="52" t="s">
        <v>1282</v>
      </c>
      <c r="C26" s="78"/>
      <c r="D26" s="111">
        <v>4500.0</v>
      </c>
      <c r="E26" s="50">
        <f t="shared" si="1"/>
        <v>4950</v>
      </c>
      <c r="F26" s="40">
        <f t="shared" si="2"/>
        <v>5098.5</v>
      </c>
      <c r="G26" s="50">
        <f t="shared" si="3"/>
        <v>5198.9355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63</v>
      </c>
      <c r="B27" s="52" t="s">
        <v>308</v>
      </c>
      <c r="C27" s="64" t="s">
        <v>309</v>
      </c>
      <c r="D27" s="111">
        <v>4300.0</v>
      </c>
      <c r="E27" s="50">
        <f t="shared" si="1"/>
        <v>4750</v>
      </c>
      <c r="F27" s="40">
        <f t="shared" si="2"/>
        <v>4892.5</v>
      </c>
      <c r="G27" s="50">
        <f t="shared" si="3"/>
        <v>4988.8775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63</v>
      </c>
      <c r="B28" s="52" t="s">
        <v>1079</v>
      </c>
      <c r="C28" s="64" t="s">
        <v>309</v>
      </c>
      <c r="D28" s="111">
        <v>4400.0</v>
      </c>
      <c r="E28" s="50">
        <f t="shared" si="1"/>
        <v>4850</v>
      </c>
      <c r="F28" s="40">
        <f t="shared" si="2"/>
        <v>4995.5</v>
      </c>
      <c r="G28" s="50">
        <f t="shared" si="3"/>
        <v>5093.9065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137</v>
      </c>
      <c r="B29" s="37" t="s">
        <v>397</v>
      </c>
      <c r="C29" s="115"/>
      <c r="D29" s="114">
        <v>3400.0</v>
      </c>
      <c r="E29" s="40">
        <f t="shared" si="1"/>
        <v>3850</v>
      </c>
      <c r="F29" s="40">
        <f t="shared" si="2"/>
        <v>3965.5</v>
      </c>
      <c r="G29" s="40">
        <f t="shared" si="3"/>
        <v>4043.6165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65</v>
      </c>
      <c r="B30" s="37" t="s">
        <v>1283</v>
      </c>
      <c r="C30" s="117" t="s">
        <v>309</v>
      </c>
      <c r="D30" s="114">
        <v>2900.0</v>
      </c>
      <c r="E30" s="40">
        <f t="shared" si="1"/>
        <v>3350</v>
      </c>
      <c r="F30" s="40">
        <f t="shared" si="2"/>
        <v>3450.5</v>
      </c>
      <c r="G30" s="40">
        <f t="shared" si="3"/>
        <v>3518.4715</v>
      </c>
      <c r="H30" s="57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20</v>
      </c>
      <c r="B31" s="52" t="s">
        <v>628</v>
      </c>
      <c r="C31" s="78"/>
      <c r="D31" s="111">
        <v>2750.0</v>
      </c>
      <c r="E31" s="50">
        <f t="shared" si="1"/>
        <v>3200</v>
      </c>
      <c r="F31" s="40">
        <f t="shared" si="2"/>
        <v>3296</v>
      </c>
      <c r="G31" s="50">
        <f t="shared" si="3"/>
        <v>3360.928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35</v>
      </c>
      <c r="B32" s="48" t="s">
        <v>36</v>
      </c>
      <c r="C32" s="78"/>
      <c r="D32" s="111">
        <v>2200.0</v>
      </c>
      <c r="E32" s="50">
        <f t="shared" si="1"/>
        <v>2650</v>
      </c>
      <c r="F32" s="40">
        <f t="shared" si="2"/>
        <v>2729.5</v>
      </c>
      <c r="G32" s="50">
        <f t="shared" si="3"/>
        <v>2783.2685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35</v>
      </c>
      <c r="B33" s="52" t="s">
        <v>399</v>
      </c>
      <c r="C33" s="78"/>
      <c r="D33" s="111">
        <v>2200.0</v>
      </c>
      <c r="E33" s="50">
        <f t="shared" si="1"/>
        <v>2650</v>
      </c>
      <c r="F33" s="40">
        <f t="shared" si="2"/>
        <v>2729.5</v>
      </c>
      <c r="G33" s="50">
        <f t="shared" si="3"/>
        <v>2783.2685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67</v>
      </c>
      <c r="B34" s="37" t="s">
        <v>68</v>
      </c>
      <c r="C34" s="115"/>
      <c r="D34" s="114">
        <v>1600.0</v>
      </c>
      <c r="E34" s="40">
        <f t="shared" si="1"/>
        <v>2050</v>
      </c>
      <c r="F34" s="40">
        <f t="shared" si="2"/>
        <v>2111.5</v>
      </c>
      <c r="G34" s="40">
        <f t="shared" si="3"/>
        <v>2153.0945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311</v>
      </c>
      <c r="B35" s="37" t="s">
        <v>312</v>
      </c>
      <c r="C35" s="62"/>
      <c r="D35" s="114">
        <v>3200.0</v>
      </c>
      <c r="E35" s="50">
        <f t="shared" si="1"/>
        <v>3650</v>
      </c>
      <c r="F35" s="40">
        <f t="shared" si="2"/>
        <v>3759.5</v>
      </c>
      <c r="G35" s="40">
        <f t="shared" si="3"/>
        <v>3833.5585</v>
      </c>
      <c r="H35" s="77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idden="1">
      <c r="A36" s="52" t="s">
        <v>67</v>
      </c>
      <c r="B36" s="37" t="s">
        <v>1284</v>
      </c>
      <c r="C36" s="115"/>
      <c r="D36" s="114">
        <v>2650.0</v>
      </c>
      <c r="E36" s="40">
        <f t="shared" si="1"/>
        <v>3100</v>
      </c>
      <c r="F36" s="40">
        <f t="shared" si="2"/>
        <v>3193</v>
      </c>
      <c r="G36" s="40">
        <f t="shared" si="3"/>
        <v>3255.899</v>
      </c>
      <c r="H36" s="56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idden="1">
      <c r="A37" s="52" t="s">
        <v>115</v>
      </c>
      <c r="B37" s="37" t="s">
        <v>153</v>
      </c>
      <c r="C37" s="38"/>
      <c r="D37" s="133">
        <v>2000.0</v>
      </c>
      <c r="E37" s="50">
        <f t="shared" si="1"/>
        <v>2450</v>
      </c>
      <c r="F37" s="40">
        <f t="shared" si="2"/>
        <v>2523.5</v>
      </c>
      <c r="G37" s="40">
        <f t="shared" si="3"/>
        <v>2573.2105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146</v>
      </c>
      <c r="B38" s="37" t="s">
        <v>1285</v>
      </c>
      <c r="C38" s="38"/>
      <c r="D38" s="114">
        <v>1700.0</v>
      </c>
      <c r="E38" s="50">
        <f t="shared" si="1"/>
        <v>2150</v>
      </c>
      <c r="F38" s="40">
        <f t="shared" si="2"/>
        <v>2214.5</v>
      </c>
      <c r="G38" s="40">
        <f t="shared" si="3"/>
        <v>2258.1235</v>
      </c>
      <c r="H38" s="56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146</v>
      </c>
      <c r="B39" s="37" t="s">
        <v>844</v>
      </c>
      <c r="C39" s="38"/>
      <c r="D39" s="114">
        <v>2000.0</v>
      </c>
      <c r="E39" s="50">
        <f t="shared" si="1"/>
        <v>2450</v>
      </c>
      <c r="F39" s="40">
        <f t="shared" si="2"/>
        <v>2523.5</v>
      </c>
      <c r="G39" s="40">
        <f t="shared" si="3"/>
        <v>2573.2105</v>
      </c>
      <c r="H39" s="57" t="s">
        <v>22</v>
      </c>
      <c r="I39" s="30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52" t="s">
        <v>107</v>
      </c>
      <c r="B40" s="37" t="s">
        <v>845</v>
      </c>
      <c r="C40" s="62"/>
      <c r="D40" s="114">
        <v>1750.0</v>
      </c>
      <c r="E40" s="50">
        <f t="shared" si="1"/>
        <v>2200</v>
      </c>
      <c r="F40" s="40">
        <f t="shared" si="2"/>
        <v>2266</v>
      </c>
      <c r="G40" s="40">
        <f t="shared" si="3"/>
        <v>2310.638</v>
      </c>
      <c r="H40" s="77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98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8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99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99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99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79"/>
      <c r="B46" s="29"/>
      <c r="C46" s="99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79"/>
      <c r="B47" s="29"/>
      <c r="C47" s="99"/>
      <c r="D47" s="84"/>
      <c r="E47" s="81"/>
      <c r="F47" s="81"/>
      <c r="G47" s="81"/>
      <c r="H47" s="82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B48" s="47"/>
      <c r="C48" s="43"/>
      <c r="D48" s="153"/>
      <c r="E48" s="44"/>
      <c r="F48" s="45"/>
      <c r="G48" s="45"/>
      <c r="H48" s="67"/>
    </row>
    <row r="49">
      <c r="A49" s="47"/>
      <c r="B49" s="47"/>
      <c r="C49" s="43"/>
      <c r="D49" s="153"/>
      <c r="E49" s="44"/>
      <c r="F49" s="45"/>
      <c r="G49" s="45"/>
      <c r="H49" s="67"/>
    </row>
    <row r="50">
      <c r="A50" s="47"/>
      <c r="B50" s="47"/>
      <c r="C50" s="43"/>
      <c r="D50" s="153"/>
      <c r="E50" s="44"/>
      <c r="F50" s="45"/>
      <c r="G50" s="45"/>
      <c r="H50" s="67"/>
    </row>
    <row r="51">
      <c r="C51" s="43"/>
      <c r="D51" s="154"/>
      <c r="E51" s="44"/>
      <c r="F51" s="45"/>
      <c r="G51" s="45"/>
      <c r="H51" s="46"/>
    </row>
    <row r="52">
      <c r="C52" s="43"/>
      <c r="D52" s="154"/>
      <c r="E52" s="44"/>
      <c r="F52" s="68"/>
      <c r="G52" s="45"/>
      <c r="H52" s="46"/>
    </row>
    <row r="53">
      <c r="C53" s="43"/>
      <c r="D53" s="154"/>
      <c r="E53" s="44"/>
      <c r="F53" s="45"/>
      <c r="G53" s="45"/>
      <c r="H53" s="46"/>
    </row>
    <row r="54">
      <c r="C54" s="43"/>
      <c r="D54" s="154"/>
      <c r="E54" s="44"/>
      <c r="F54" s="45"/>
      <c r="G54" s="45"/>
      <c r="H54" s="46"/>
    </row>
    <row r="55">
      <c r="C55" s="43"/>
      <c r="D55" s="154"/>
      <c r="E55" s="44"/>
      <c r="F55" s="45"/>
      <c r="G55" s="45"/>
      <c r="H55" s="46"/>
    </row>
    <row r="56">
      <c r="C56" s="43"/>
      <c r="D56" s="154"/>
      <c r="E56" s="44"/>
      <c r="F56" s="45"/>
      <c r="G56" s="45"/>
      <c r="H56" s="46"/>
    </row>
    <row r="57">
      <c r="C57" s="43"/>
      <c r="D57" s="154"/>
      <c r="E57" s="44"/>
      <c r="F57" s="45"/>
      <c r="G57" s="45"/>
      <c r="H57" s="46"/>
    </row>
    <row r="58">
      <c r="C58" s="43"/>
      <c r="D58" s="154"/>
      <c r="E58" s="44"/>
      <c r="F58" s="45"/>
      <c r="G58" s="45"/>
      <c r="H58" s="46"/>
    </row>
    <row r="59">
      <c r="C59" s="43"/>
      <c r="D59" s="154"/>
      <c r="E59" s="44"/>
      <c r="F59" s="45"/>
      <c r="G59" s="45"/>
      <c r="H59" s="46"/>
    </row>
    <row r="60">
      <c r="C60" s="43"/>
      <c r="D60" s="154"/>
      <c r="E60" s="44"/>
      <c r="F60" s="45"/>
      <c r="G60" s="45"/>
      <c r="H60" s="46"/>
    </row>
    <row r="61">
      <c r="C61" s="43"/>
      <c r="D61" s="154"/>
      <c r="E61" s="44"/>
      <c r="F61" s="45"/>
      <c r="G61" s="45"/>
      <c r="H61" s="46"/>
    </row>
    <row r="62">
      <c r="C62" s="43"/>
      <c r="D62" s="154"/>
      <c r="E62" s="44"/>
      <c r="F62" s="45"/>
      <c r="G62" s="45"/>
      <c r="H62" s="46"/>
    </row>
    <row r="63">
      <c r="C63" s="43"/>
      <c r="D63" s="154"/>
      <c r="E63" s="44"/>
      <c r="F63" s="45"/>
      <c r="G63" s="45"/>
      <c r="H63" s="46"/>
    </row>
    <row r="64">
      <c r="C64" s="43"/>
      <c r="D64" s="154"/>
      <c r="E64" s="44"/>
      <c r="F64" s="45"/>
      <c r="G64" s="45"/>
      <c r="H64" s="46"/>
    </row>
    <row r="65">
      <c r="C65" s="43"/>
      <c r="D65" s="154"/>
      <c r="E65" s="44"/>
      <c r="F65" s="45"/>
      <c r="G65" s="45"/>
      <c r="H65" s="46"/>
    </row>
    <row r="66">
      <c r="C66" s="43"/>
      <c r="D66" s="154"/>
      <c r="E66" s="44"/>
      <c r="F66" s="45"/>
      <c r="G66" s="45"/>
      <c r="H66" s="46"/>
    </row>
    <row r="67">
      <c r="C67" s="43"/>
      <c r="D67" s="154"/>
      <c r="E67" s="44"/>
      <c r="F67" s="45"/>
      <c r="G67" s="45"/>
      <c r="H67" s="46"/>
    </row>
    <row r="68">
      <c r="C68" s="43"/>
      <c r="D68" s="154"/>
      <c r="E68" s="44"/>
      <c r="F68" s="45"/>
      <c r="G68" s="45"/>
      <c r="H68" s="46"/>
    </row>
    <row r="69">
      <c r="C69" s="43"/>
      <c r="D69" s="154"/>
      <c r="E69" s="44"/>
      <c r="F69" s="45"/>
      <c r="G69" s="45"/>
      <c r="H69" s="46"/>
    </row>
    <row r="70">
      <c r="C70" s="43"/>
      <c r="D70" s="154"/>
      <c r="E70" s="44"/>
      <c r="F70" s="45"/>
      <c r="G70" s="45"/>
      <c r="H70" s="46"/>
    </row>
    <row r="71">
      <c r="C71" s="43"/>
      <c r="D71" s="154"/>
      <c r="E71" s="44"/>
      <c r="F71" s="45"/>
      <c r="G71" s="45"/>
      <c r="H71" s="46"/>
    </row>
    <row r="72">
      <c r="C72" s="43"/>
      <c r="D72" s="154"/>
      <c r="E72" s="44"/>
      <c r="F72" s="45"/>
      <c r="G72" s="45"/>
      <c r="H72" s="46"/>
    </row>
    <row r="73">
      <c r="C73" s="43"/>
      <c r="D73" s="154"/>
      <c r="E73" s="44"/>
      <c r="F73" s="45"/>
      <c r="G73" s="45"/>
      <c r="H73" s="46"/>
    </row>
    <row r="74">
      <c r="C74" s="43"/>
      <c r="D74" s="154"/>
      <c r="E74" s="44"/>
      <c r="F74" s="45"/>
      <c r="G74" s="45"/>
      <c r="H74" s="46"/>
    </row>
    <row r="75">
      <c r="C75" s="43"/>
      <c r="D75" s="154"/>
      <c r="E75" s="44"/>
      <c r="F75" s="45"/>
      <c r="G75" s="45"/>
      <c r="H75" s="46"/>
    </row>
    <row r="76">
      <c r="C76" s="43"/>
      <c r="D76" s="154"/>
      <c r="E76" s="44"/>
      <c r="F76" s="45"/>
      <c r="G76" s="45"/>
      <c r="H76" s="46"/>
    </row>
    <row r="77">
      <c r="C77" s="43"/>
      <c r="D77" s="154"/>
      <c r="E77" s="44"/>
      <c r="F77" s="45"/>
      <c r="G77" s="45"/>
      <c r="H77" s="46"/>
    </row>
    <row r="78">
      <c r="C78" s="43"/>
      <c r="D78" s="154"/>
      <c r="E78" s="44"/>
      <c r="F78" s="45"/>
      <c r="G78" s="45"/>
      <c r="H78" s="46"/>
    </row>
    <row r="79">
      <c r="C79" s="43"/>
      <c r="D79" s="154"/>
      <c r="E79" s="44"/>
      <c r="F79" s="45"/>
      <c r="G79" s="45"/>
      <c r="H79" s="46"/>
    </row>
    <row r="80">
      <c r="C80" s="43"/>
      <c r="D80" s="154"/>
      <c r="E80" s="44"/>
      <c r="F80" s="45"/>
      <c r="G80" s="45"/>
      <c r="H80" s="46"/>
    </row>
    <row r="81">
      <c r="C81" s="43"/>
      <c r="D81" s="154"/>
      <c r="E81" s="44"/>
      <c r="F81" s="45"/>
      <c r="G81" s="45"/>
      <c r="H81" s="46"/>
    </row>
    <row r="82">
      <c r="C82" s="43"/>
      <c r="D82" s="154"/>
      <c r="E82" s="44"/>
      <c r="F82" s="45"/>
      <c r="G82" s="45"/>
      <c r="H82" s="46"/>
    </row>
    <row r="83">
      <c r="C83" s="43"/>
      <c r="D83" s="154"/>
      <c r="E83" s="44"/>
      <c r="F83" s="45"/>
      <c r="G83" s="45"/>
      <c r="H83" s="46"/>
    </row>
    <row r="84">
      <c r="C84" s="43"/>
      <c r="D84" s="154"/>
      <c r="E84" s="44"/>
      <c r="F84" s="45"/>
      <c r="G84" s="45"/>
      <c r="H84" s="46"/>
    </row>
    <row r="85">
      <c r="C85" s="43"/>
      <c r="D85" s="154"/>
      <c r="E85" s="44"/>
      <c r="F85" s="45"/>
      <c r="G85" s="45"/>
      <c r="H85" s="46"/>
    </row>
    <row r="86">
      <c r="C86" s="43"/>
      <c r="D86" s="154"/>
      <c r="E86" s="44"/>
      <c r="F86" s="45"/>
      <c r="G86" s="45"/>
      <c r="H86" s="46"/>
    </row>
    <row r="87">
      <c r="C87" s="43"/>
      <c r="D87" s="154"/>
      <c r="E87" s="44"/>
      <c r="F87" s="45"/>
      <c r="G87" s="45"/>
      <c r="H87" s="46"/>
    </row>
    <row r="88">
      <c r="C88" s="43"/>
      <c r="D88" s="154"/>
      <c r="E88" s="44"/>
      <c r="F88" s="45"/>
      <c r="G88" s="45"/>
      <c r="H88" s="46"/>
    </row>
    <row r="89">
      <c r="C89" s="43"/>
      <c r="D89" s="154"/>
      <c r="E89" s="44"/>
      <c r="F89" s="45"/>
      <c r="G89" s="45"/>
      <c r="H89" s="46"/>
    </row>
    <row r="90">
      <c r="C90" s="43"/>
      <c r="D90" s="154"/>
      <c r="E90" s="44"/>
      <c r="F90" s="45"/>
      <c r="G90" s="45"/>
      <c r="H90" s="46"/>
    </row>
    <row r="91">
      <c r="C91" s="43"/>
      <c r="D91" s="154"/>
      <c r="E91" s="44"/>
      <c r="F91" s="45"/>
      <c r="G91" s="45"/>
      <c r="H91" s="46"/>
    </row>
    <row r="92">
      <c r="C92" s="43"/>
      <c r="D92" s="154"/>
      <c r="E92" s="44"/>
      <c r="F92" s="45"/>
      <c r="G92" s="45"/>
      <c r="H92" s="46"/>
    </row>
    <row r="93">
      <c r="C93" s="43"/>
      <c r="D93" s="154"/>
      <c r="E93" s="44"/>
      <c r="F93" s="45"/>
      <c r="G93" s="45"/>
      <c r="H93" s="46"/>
    </row>
    <row r="94">
      <c r="C94" s="43"/>
      <c r="D94" s="154"/>
      <c r="E94" s="44"/>
      <c r="F94" s="45"/>
      <c r="G94" s="45"/>
      <c r="H94" s="46"/>
    </row>
    <row r="95">
      <c r="C95" s="43"/>
      <c r="D95" s="154"/>
      <c r="E95" s="44"/>
      <c r="F95" s="45"/>
      <c r="G95" s="45"/>
      <c r="H95" s="46"/>
    </row>
    <row r="96">
      <c r="C96" s="43"/>
      <c r="D96" s="154"/>
      <c r="E96" s="44"/>
    </row>
    <row r="97">
      <c r="C97" s="43"/>
      <c r="D97" s="154"/>
      <c r="E97" s="44"/>
    </row>
    <row r="98">
      <c r="C98" s="43"/>
      <c r="D98" s="154"/>
      <c r="E98" s="44"/>
    </row>
    <row r="99">
      <c r="C99" s="43"/>
      <c r="D99" s="154"/>
      <c r="E99" s="44"/>
    </row>
    <row r="100">
      <c r="C100" s="43"/>
      <c r="D100" s="154"/>
      <c r="E100" s="44"/>
    </row>
    <row r="101">
      <c r="C101" s="43"/>
      <c r="D101" s="154"/>
      <c r="E101" s="44"/>
    </row>
    <row r="102">
      <c r="C102" s="43"/>
      <c r="D102" s="154"/>
      <c r="E102" s="44"/>
    </row>
    <row r="103">
      <c r="C103" s="43"/>
      <c r="D103" s="154"/>
      <c r="E103" s="44"/>
    </row>
    <row r="104">
      <c r="C104" s="43"/>
      <c r="D104" s="154"/>
      <c r="E104" s="44"/>
    </row>
    <row r="105">
      <c r="C105" s="43"/>
      <c r="D105" s="154"/>
      <c r="E105" s="44"/>
    </row>
    <row r="106">
      <c r="C106" s="43"/>
      <c r="D106" s="154"/>
    </row>
    <row r="107">
      <c r="C107" s="43"/>
      <c r="D107" s="154"/>
    </row>
    <row r="108">
      <c r="C108" s="43"/>
      <c r="D108" s="154"/>
    </row>
    <row r="109">
      <c r="C109" s="43"/>
      <c r="D109" s="154"/>
    </row>
    <row r="110">
      <c r="C110" s="43"/>
      <c r="D110" s="154"/>
    </row>
    <row r="111">
      <c r="C111" s="43"/>
      <c r="D111" s="154"/>
    </row>
    <row r="112">
      <c r="C112" s="43"/>
      <c r="D112" s="154"/>
    </row>
    <row r="113">
      <c r="C113" s="43"/>
      <c r="D113" s="43"/>
    </row>
    <row r="114">
      <c r="C114" s="43"/>
      <c r="D114" s="43"/>
    </row>
    <row r="115">
      <c r="C115" s="43"/>
      <c r="D115" s="43"/>
    </row>
    <row r="116">
      <c r="C116" s="43"/>
      <c r="D116" s="43"/>
    </row>
    <row r="117">
      <c r="C117" s="43"/>
      <c r="D117" s="43"/>
    </row>
    <row r="118">
      <c r="C118" s="43"/>
      <c r="D118" s="43"/>
    </row>
    <row r="119">
      <c r="C119" s="43"/>
      <c r="D119" s="43"/>
    </row>
    <row r="120">
      <c r="C120" s="43"/>
      <c r="D120" s="43"/>
    </row>
    <row r="121">
      <c r="C121" s="43"/>
      <c r="D121" s="43"/>
    </row>
    <row r="122">
      <c r="C122" s="43"/>
      <c r="D122" s="43"/>
    </row>
    <row r="123">
      <c r="C123" s="43"/>
      <c r="D123" s="43"/>
    </row>
    <row r="124">
      <c r="C124" s="43"/>
      <c r="D124" s="43"/>
    </row>
    <row r="125">
      <c r="C125" s="43"/>
      <c r="D125" s="43"/>
    </row>
    <row r="126">
      <c r="C126" s="43"/>
      <c r="D126" s="43"/>
    </row>
    <row r="127">
      <c r="C127" s="43"/>
      <c r="D127" s="43"/>
    </row>
    <row r="128">
      <c r="C128" s="43"/>
      <c r="D128" s="43"/>
    </row>
    <row r="129">
      <c r="C129" s="43"/>
      <c r="D129" s="43"/>
    </row>
    <row r="130">
      <c r="C130" s="43"/>
      <c r="D130" s="43"/>
    </row>
    <row r="131">
      <c r="C131" s="43"/>
      <c r="D131" s="43"/>
    </row>
    <row r="132">
      <c r="C132" s="43"/>
      <c r="D132" s="43"/>
    </row>
    <row r="133">
      <c r="C133" s="43"/>
      <c r="D133" s="43"/>
    </row>
    <row r="134">
      <c r="C134" s="43"/>
      <c r="D134" s="43"/>
    </row>
    <row r="135">
      <c r="C135" s="43"/>
      <c r="D135" s="43"/>
    </row>
    <row r="136">
      <c r="C136" s="43"/>
      <c r="D136" s="43"/>
    </row>
    <row r="137">
      <c r="C137" s="43"/>
      <c r="D137" s="43"/>
    </row>
    <row r="138">
      <c r="C138" s="43"/>
      <c r="D138" s="43"/>
    </row>
    <row r="139">
      <c r="C139" s="43"/>
      <c r="D139" s="43"/>
    </row>
    <row r="140">
      <c r="C140" s="43"/>
      <c r="D140" s="43"/>
    </row>
    <row r="141">
      <c r="C141" s="43"/>
      <c r="D141" s="43"/>
    </row>
    <row r="142">
      <c r="C142" s="43"/>
      <c r="D142" s="43"/>
    </row>
    <row r="143">
      <c r="C143" s="43"/>
      <c r="D143" s="43"/>
    </row>
    <row r="144">
      <c r="C144" s="43"/>
      <c r="D144" s="43"/>
    </row>
    <row r="145">
      <c r="C145" s="43"/>
      <c r="D145" s="43"/>
    </row>
    <row r="146">
      <c r="C146" s="43"/>
      <c r="D146" s="43"/>
    </row>
    <row r="147">
      <c r="C147" s="43"/>
      <c r="D147" s="43"/>
    </row>
    <row r="148">
      <c r="C148" s="43"/>
      <c r="D148" s="43"/>
    </row>
    <row r="149">
      <c r="C149" s="43"/>
      <c r="D149" s="43"/>
    </row>
    <row r="150">
      <c r="C150" s="43"/>
      <c r="D150" s="43"/>
    </row>
    <row r="151">
      <c r="C151" s="43"/>
      <c r="D151" s="43"/>
    </row>
    <row r="152">
      <c r="C152" s="43"/>
      <c r="D152" s="43"/>
    </row>
    <row r="153">
      <c r="C153" s="43"/>
      <c r="D153" s="43"/>
    </row>
    <row r="154">
      <c r="C154" s="43"/>
      <c r="D154" s="43"/>
    </row>
    <row r="155">
      <c r="C155" s="43"/>
      <c r="D155" s="43"/>
    </row>
    <row r="156">
      <c r="C156" s="43"/>
      <c r="D156" s="43"/>
    </row>
    <row r="157">
      <c r="C157" s="43"/>
      <c r="D157" s="43"/>
    </row>
    <row r="158">
      <c r="C158" s="43"/>
      <c r="D158" s="43"/>
    </row>
    <row r="159">
      <c r="C159" s="43"/>
      <c r="D159" s="43"/>
    </row>
    <row r="160">
      <c r="C160" s="43"/>
      <c r="D160" s="43"/>
    </row>
    <row r="161">
      <c r="C161" s="43"/>
      <c r="D161" s="43"/>
    </row>
    <row r="162">
      <c r="C162" s="43"/>
      <c r="D162" s="43"/>
    </row>
    <row r="163">
      <c r="C163" s="43"/>
      <c r="D163" s="43"/>
    </row>
    <row r="164">
      <c r="C164" s="43"/>
      <c r="D164" s="43"/>
    </row>
    <row r="165">
      <c r="C165" s="43"/>
      <c r="D165" s="43"/>
    </row>
    <row r="166">
      <c r="C166" s="43"/>
      <c r="D166" s="43"/>
    </row>
    <row r="167">
      <c r="C167" s="43"/>
      <c r="D167" s="43"/>
    </row>
    <row r="168">
      <c r="C168" s="43"/>
      <c r="D168" s="43"/>
    </row>
    <row r="169">
      <c r="C169" s="43"/>
      <c r="D169" s="43"/>
    </row>
    <row r="170">
      <c r="C170" s="43"/>
      <c r="D170" s="43"/>
    </row>
    <row r="171">
      <c r="C171" s="43"/>
      <c r="D171" s="43"/>
    </row>
    <row r="172">
      <c r="C172" s="43"/>
      <c r="D172" s="43"/>
    </row>
    <row r="173">
      <c r="C173" s="43"/>
      <c r="D173" s="43"/>
    </row>
    <row r="174">
      <c r="C174" s="43"/>
      <c r="D174" s="43"/>
    </row>
    <row r="175">
      <c r="C175" s="43"/>
      <c r="D175" s="43"/>
    </row>
    <row r="176">
      <c r="C176" s="43"/>
      <c r="D176" s="43"/>
    </row>
    <row r="177">
      <c r="C177" s="43"/>
      <c r="D177" s="43"/>
    </row>
    <row r="178">
      <c r="C178" s="43"/>
      <c r="D178" s="43"/>
    </row>
    <row r="179">
      <c r="C179" s="43"/>
      <c r="D179" s="43"/>
    </row>
    <row r="180">
      <c r="C180" s="43"/>
      <c r="D180" s="43"/>
    </row>
    <row r="181">
      <c r="C181" s="43"/>
      <c r="D181" s="43"/>
    </row>
    <row r="182">
      <c r="C182" s="43"/>
      <c r="D182" s="43"/>
    </row>
    <row r="183">
      <c r="C183" s="43"/>
      <c r="D183" s="43"/>
    </row>
    <row r="184">
      <c r="C184" s="43"/>
      <c r="D184" s="43"/>
    </row>
    <row r="185">
      <c r="C185" s="43"/>
      <c r="D185" s="43"/>
    </row>
    <row r="186">
      <c r="C186" s="43"/>
      <c r="D186" s="43"/>
    </row>
    <row r="187">
      <c r="C187" s="43"/>
      <c r="D187" s="43"/>
    </row>
    <row r="188">
      <c r="C188" s="43"/>
      <c r="D188" s="43"/>
    </row>
    <row r="189">
      <c r="C189" s="43"/>
      <c r="D189" s="43"/>
    </row>
    <row r="190">
      <c r="C190" s="43"/>
      <c r="D190" s="43"/>
    </row>
    <row r="191">
      <c r="C191" s="43"/>
      <c r="D191" s="43"/>
    </row>
    <row r="192">
      <c r="C192" s="43"/>
      <c r="D192" s="43"/>
    </row>
    <row r="193">
      <c r="C193" s="43"/>
      <c r="D193" s="43"/>
    </row>
    <row r="194">
      <c r="C194" s="43"/>
      <c r="D194" s="43"/>
    </row>
    <row r="195">
      <c r="C195" s="43"/>
      <c r="D195" s="43"/>
    </row>
    <row r="196">
      <c r="C196" s="43"/>
      <c r="D196" s="43"/>
    </row>
    <row r="197">
      <c r="C197" s="43"/>
      <c r="D197" s="43"/>
    </row>
    <row r="198">
      <c r="C198" s="43"/>
      <c r="D198" s="43"/>
    </row>
    <row r="199">
      <c r="C199" s="43"/>
      <c r="D199" s="43"/>
    </row>
    <row r="200">
      <c r="C200" s="43"/>
      <c r="D200" s="43"/>
    </row>
    <row r="201">
      <c r="C201" s="43"/>
      <c r="D201" s="43"/>
    </row>
    <row r="202">
      <c r="C202" s="43"/>
      <c r="D202" s="43"/>
    </row>
    <row r="203">
      <c r="C203" s="43"/>
      <c r="D203" s="43"/>
    </row>
    <row r="204">
      <c r="C204" s="43"/>
      <c r="D204" s="43"/>
    </row>
    <row r="205">
      <c r="C205" s="43"/>
      <c r="D205" s="43"/>
    </row>
    <row r="206">
      <c r="C206" s="43"/>
      <c r="D206" s="43"/>
    </row>
    <row r="207">
      <c r="C207" s="43"/>
      <c r="D207" s="43"/>
    </row>
    <row r="208">
      <c r="C208" s="43"/>
      <c r="D208" s="43"/>
    </row>
    <row r="209">
      <c r="C209" s="43"/>
      <c r="D209" s="43"/>
    </row>
    <row r="210">
      <c r="C210" s="43"/>
      <c r="D210" s="43"/>
    </row>
    <row r="211">
      <c r="C211" s="43"/>
      <c r="D211" s="43"/>
    </row>
    <row r="212">
      <c r="C212" s="43"/>
      <c r="D212" s="43"/>
    </row>
    <row r="213">
      <c r="C213" s="43"/>
      <c r="D213" s="43"/>
    </row>
    <row r="214">
      <c r="C214" s="43"/>
      <c r="D214" s="43"/>
    </row>
    <row r="215">
      <c r="C215" s="43"/>
      <c r="D215" s="43"/>
    </row>
    <row r="216">
      <c r="C216" s="43"/>
      <c r="D216" s="43"/>
    </row>
    <row r="217">
      <c r="C217" s="43"/>
      <c r="D217" s="43"/>
    </row>
    <row r="218">
      <c r="C218" s="43"/>
      <c r="D218" s="43"/>
    </row>
    <row r="219">
      <c r="C219" s="43"/>
      <c r="D219" s="43"/>
    </row>
    <row r="220">
      <c r="C220" s="43"/>
      <c r="D220" s="43"/>
    </row>
    <row r="221">
      <c r="C221" s="43"/>
      <c r="D221" s="43"/>
    </row>
    <row r="222">
      <c r="C222" s="43"/>
      <c r="D222" s="43"/>
    </row>
    <row r="223">
      <c r="C223" s="43"/>
      <c r="D223" s="43"/>
    </row>
    <row r="224">
      <c r="C224" s="43"/>
      <c r="D224" s="43"/>
    </row>
    <row r="225">
      <c r="C225" s="43"/>
      <c r="D225" s="43"/>
    </row>
    <row r="226">
      <c r="C226" s="43"/>
      <c r="D226" s="43"/>
    </row>
    <row r="227">
      <c r="C227" s="43"/>
      <c r="D227" s="43"/>
    </row>
    <row r="228">
      <c r="C228" s="43"/>
      <c r="D228" s="43"/>
    </row>
    <row r="229">
      <c r="C229" s="43"/>
      <c r="D229" s="43"/>
    </row>
    <row r="230">
      <c r="C230" s="43"/>
      <c r="D230" s="43"/>
    </row>
    <row r="231">
      <c r="C231" s="43"/>
      <c r="D231" s="43"/>
    </row>
    <row r="232">
      <c r="C232" s="43"/>
      <c r="D232" s="43"/>
    </row>
    <row r="233">
      <c r="C233" s="43"/>
      <c r="D233" s="43"/>
    </row>
    <row r="234">
      <c r="C234" s="43"/>
      <c r="D234" s="43"/>
    </row>
    <row r="235">
      <c r="C235" s="43"/>
      <c r="D235" s="43"/>
    </row>
    <row r="236">
      <c r="C236" s="43"/>
      <c r="D236" s="43"/>
    </row>
    <row r="237">
      <c r="C237" s="43"/>
      <c r="D237" s="43"/>
    </row>
    <row r="238">
      <c r="C238" s="43"/>
      <c r="D238" s="43"/>
    </row>
    <row r="239">
      <c r="C239" s="43"/>
      <c r="D239" s="43"/>
    </row>
    <row r="240">
      <c r="C240" s="43"/>
      <c r="D240" s="43"/>
    </row>
    <row r="241">
      <c r="C241" s="43"/>
      <c r="D241" s="43"/>
    </row>
    <row r="242">
      <c r="C242" s="43"/>
      <c r="D242" s="43"/>
    </row>
    <row r="243">
      <c r="C243" s="43"/>
      <c r="D243" s="43"/>
    </row>
    <row r="244">
      <c r="C244" s="43"/>
      <c r="D244" s="43"/>
    </row>
    <row r="245">
      <c r="C245" s="43"/>
      <c r="D245" s="43"/>
    </row>
    <row r="246">
      <c r="C246" s="43"/>
      <c r="D246" s="43"/>
    </row>
    <row r="247">
      <c r="C247" s="43"/>
      <c r="D247" s="43"/>
    </row>
    <row r="248">
      <c r="C248" s="43"/>
      <c r="D248" s="43"/>
    </row>
    <row r="249">
      <c r="C249" s="43"/>
      <c r="D249" s="43"/>
    </row>
    <row r="250">
      <c r="C250" s="43"/>
      <c r="D250" s="43"/>
    </row>
    <row r="251">
      <c r="C251" s="43"/>
      <c r="D251" s="43"/>
    </row>
    <row r="252">
      <c r="C252" s="43"/>
      <c r="D252" s="43"/>
    </row>
    <row r="253">
      <c r="C253" s="43"/>
      <c r="D253" s="43"/>
    </row>
    <row r="254">
      <c r="C254" s="43"/>
      <c r="D254" s="43"/>
    </row>
    <row r="255">
      <c r="C255" s="43"/>
      <c r="D255" s="43"/>
    </row>
    <row r="256">
      <c r="C256" s="43"/>
      <c r="D256" s="43"/>
    </row>
    <row r="257">
      <c r="C257" s="43"/>
      <c r="D257" s="43"/>
    </row>
    <row r="258">
      <c r="C258" s="43"/>
      <c r="D258" s="43"/>
    </row>
    <row r="259">
      <c r="C259" s="43"/>
      <c r="D259" s="43"/>
    </row>
    <row r="260">
      <c r="C260" s="43"/>
      <c r="D260" s="43"/>
    </row>
    <row r="261">
      <c r="C261" s="43"/>
      <c r="D261" s="43"/>
    </row>
    <row r="262">
      <c r="C262" s="43"/>
      <c r="D262" s="43"/>
    </row>
    <row r="263">
      <c r="C263" s="43"/>
      <c r="D263" s="43"/>
    </row>
    <row r="264">
      <c r="C264" s="43"/>
      <c r="D264" s="43"/>
    </row>
    <row r="265">
      <c r="C265" s="43"/>
      <c r="D265" s="43"/>
    </row>
    <row r="266">
      <c r="C266" s="43"/>
      <c r="D266" s="43"/>
    </row>
    <row r="267">
      <c r="C267" s="43"/>
      <c r="D267" s="43"/>
    </row>
    <row r="268">
      <c r="C268" s="43"/>
      <c r="D268" s="43"/>
    </row>
    <row r="269">
      <c r="C269" s="43"/>
      <c r="D269" s="43"/>
    </row>
    <row r="270">
      <c r="C270" s="43"/>
      <c r="D270" s="43"/>
    </row>
    <row r="271">
      <c r="C271" s="43"/>
      <c r="D271" s="43"/>
    </row>
    <row r="272">
      <c r="C272" s="43"/>
      <c r="D272" s="43"/>
    </row>
    <row r="273">
      <c r="C273" s="43"/>
      <c r="D273" s="43"/>
    </row>
    <row r="274">
      <c r="C274" s="43"/>
      <c r="D274" s="43"/>
    </row>
    <row r="275">
      <c r="C275" s="43"/>
      <c r="D275" s="43"/>
    </row>
    <row r="276">
      <c r="C276" s="43"/>
      <c r="D276" s="43"/>
    </row>
    <row r="277">
      <c r="C277" s="43"/>
      <c r="D277" s="43"/>
    </row>
    <row r="278">
      <c r="C278" s="43"/>
      <c r="D278" s="43"/>
    </row>
    <row r="279">
      <c r="C279" s="43"/>
      <c r="D279" s="43"/>
    </row>
    <row r="280">
      <c r="C280" s="43"/>
      <c r="D280" s="43"/>
    </row>
    <row r="281">
      <c r="C281" s="43"/>
      <c r="D281" s="43"/>
    </row>
    <row r="282">
      <c r="C282" s="43"/>
      <c r="D282" s="43"/>
    </row>
    <row r="283">
      <c r="C283" s="43"/>
      <c r="D283" s="43"/>
    </row>
    <row r="284">
      <c r="C284" s="43"/>
      <c r="D284" s="43"/>
    </row>
    <row r="285">
      <c r="C285" s="43"/>
      <c r="D285" s="43"/>
    </row>
    <row r="286">
      <c r="C286" s="43"/>
      <c r="D286" s="43"/>
    </row>
    <row r="287">
      <c r="C287" s="43"/>
      <c r="D287" s="43"/>
    </row>
    <row r="288">
      <c r="C288" s="43"/>
      <c r="D288" s="43"/>
    </row>
    <row r="289">
      <c r="C289" s="43"/>
      <c r="D289" s="43"/>
    </row>
    <row r="290">
      <c r="C290" s="43"/>
      <c r="D290" s="43"/>
    </row>
    <row r="291">
      <c r="C291" s="43"/>
      <c r="D291" s="43"/>
    </row>
    <row r="292">
      <c r="C292" s="43"/>
      <c r="D292" s="43"/>
    </row>
    <row r="293">
      <c r="C293" s="43"/>
      <c r="D293" s="43"/>
    </row>
    <row r="294">
      <c r="C294" s="43"/>
      <c r="D294" s="43"/>
    </row>
    <row r="295">
      <c r="C295" s="43"/>
      <c r="D295" s="43"/>
    </row>
    <row r="296">
      <c r="C296" s="43"/>
      <c r="D296" s="43"/>
    </row>
    <row r="297">
      <c r="C297" s="43"/>
      <c r="D297" s="43"/>
    </row>
    <row r="298">
      <c r="C298" s="43"/>
      <c r="D298" s="43"/>
    </row>
    <row r="299">
      <c r="C299" s="43"/>
      <c r="D299" s="43"/>
    </row>
    <row r="300">
      <c r="C300" s="43"/>
      <c r="D300" s="43"/>
    </row>
    <row r="301">
      <c r="C301" s="43"/>
      <c r="D301" s="43"/>
    </row>
    <row r="302">
      <c r="C302" s="43"/>
      <c r="D302" s="43"/>
    </row>
    <row r="303">
      <c r="C303" s="43"/>
      <c r="D303" s="43"/>
    </row>
    <row r="304">
      <c r="C304" s="43"/>
      <c r="D304" s="43"/>
    </row>
    <row r="305">
      <c r="C305" s="43"/>
      <c r="D305" s="43"/>
    </row>
    <row r="306">
      <c r="C306" s="43"/>
      <c r="D306" s="43"/>
    </row>
    <row r="307">
      <c r="C307" s="43"/>
      <c r="D307" s="43"/>
    </row>
    <row r="308">
      <c r="C308" s="43"/>
      <c r="D308" s="43"/>
    </row>
    <row r="309">
      <c r="C309" s="43"/>
      <c r="D309" s="43"/>
    </row>
    <row r="310">
      <c r="C310" s="43"/>
      <c r="D310" s="43"/>
    </row>
    <row r="311">
      <c r="C311" s="43"/>
      <c r="D311" s="43"/>
    </row>
    <row r="312">
      <c r="C312" s="43"/>
      <c r="D312" s="43"/>
    </row>
    <row r="313">
      <c r="C313" s="43"/>
      <c r="D313" s="43"/>
    </row>
    <row r="314">
      <c r="C314" s="43"/>
      <c r="D314" s="43"/>
    </row>
    <row r="315">
      <c r="C315" s="43"/>
      <c r="D315" s="43"/>
    </row>
    <row r="316">
      <c r="C316" s="43"/>
      <c r="D316" s="43"/>
    </row>
    <row r="317">
      <c r="C317" s="43"/>
      <c r="D317" s="43"/>
    </row>
    <row r="318">
      <c r="C318" s="43"/>
      <c r="D318" s="43"/>
    </row>
    <row r="319">
      <c r="C319" s="43"/>
      <c r="D319" s="43"/>
    </row>
    <row r="320">
      <c r="C320" s="43"/>
      <c r="D320" s="43"/>
    </row>
    <row r="321">
      <c r="C321" s="43"/>
      <c r="D321" s="43"/>
    </row>
    <row r="322">
      <c r="C322" s="43"/>
      <c r="D322" s="43"/>
    </row>
    <row r="323">
      <c r="C323" s="43"/>
      <c r="D323" s="43"/>
    </row>
    <row r="324">
      <c r="C324" s="43"/>
      <c r="D324" s="43"/>
    </row>
    <row r="325">
      <c r="C325" s="43"/>
      <c r="D325" s="43"/>
    </row>
    <row r="326">
      <c r="C326" s="43"/>
      <c r="D326" s="43"/>
    </row>
    <row r="327">
      <c r="C327" s="43"/>
      <c r="D327" s="43"/>
    </row>
    <row r="328">
      <c r="C328" s="43"/>
      <c r="D328" s="43"/>
    </row>
    <row r="329">
      <c r="C329" s="43"/>
      <c r="D329" s="43"/>
    </row>
    <row r="330">
      <c r="C330" s="43"/>
      <c r="D330" s="43"/>
    </row>
    <row r="331">
      <c r="C331" s="43"/>
      <c r="D331" s="43"/>
    </row>
    <row r="332">
      <c r="C332" s="43"/>
      <c r="D332" s="43"/>
    </row>
    <row r="333">
      <c r="C333" s="43"/>
      <c r="D333" s="43"/>
    </row>
    <row r="334">
      <c r="C334" s="43"/>
      <c r="D334" s="43"/>
    </row>
    <row r="335">
      <c r="C335" s="43"/>
      <c r="D335" s="43"/>
    </row>
    <row r="336">
      <c r="C336" s="43"/>
      <c r="D336" s="43"/>
    </row>
    <row r="337">
      <c r="C337" s="43"/>
      <c r="D337" s="43"/>
    </row>
    <row r="338">
      <c r="C338" s="43"/>
      <c r="D338" s="43"/>
    </row>
    <row r="339">
      <c r="C339" s="43"/>
      <c r="D339" s="43"/>
    </row>
    <row r="340">
      <c r="C340" s="43"/>
      <c r="D340" s="43"/>
    </row>
    <row r="341">
      <c r="C341" s="43"/>
      <c r="D341" s="43"/>
    </row>
    <row r="342">
      <c r="C342" s="43"/>
      <c r="D342" s="43"/>
    </row>
    <row r="343">
      <c r="C343" s="43"/>
      <c r="D343" s="43"/>
    </row>
    <row r="344">
      <c r="C344" s="43"/>
      <c r="D344" s="43"/>
    </row>
    <row r="345">
      <c r="C345" s="43"/>
      <c r="D345" s="43"/>
    </row>
    <row r="346">
      <c r="C346" s="43"/>
      <c r="D346" s="43"/>
    </row>
    <row r="347">
      <c r="C347" s="43"/>
      <c r="D347" s="43"/>
    </row>
    <row r="348">
      <c r="C348" s="43"/>
      <c r="D348" s="43"/>
    </row>
    <row r="349">
      <c r="C349" s="43"/>
      <c r="D349" s="43"/>
    </row>
    <row r="350">
      <c r="C350" s="43"/>
      <c r="D350" s="43"/>
    </row>
    <row r="351">
      <c r="C351" s="43"/>
      <c r="D351" s="43"/>
    </row>
    <row r="352">
      <c r="C352" s="43"/>
      <c r="D352" s="43"/>
    </row>
    <row r="353">
      <c r="C353" s="43"/>
      <c r="D353" s="43"/>
    </row>
    <row r="354">
      <c r="C354" s="43"/>
      <c r="D354" s="43"/>
    </row>
    <row r="355">
      <c r="C355" s="43"/>
      <c r="D355" s="43"/>
    </row>
    <row r="356">
      <c r="C356" s="43"/>
      <c r="D356" s="43"/>
    </row>
    <row r="357">
      <c r="C357" s="43"/>
      <c r="D357" s="43"/>
    </row>
    <row r="358">
      <c r="C358" s="43"/>
      <c r="D358" s="43"/>
    </row>
    <row r="359">
      <c r="C359" s="43"/>
      <c r="D359" s="43"/>
    </row>
    <row r="360">
      <c r="C360" s="43"/>
      <c r="D360" s="43"/>
    </row>
    <row r="361">
      <c r="C361" s="43"/>
      <c r="D361" s="43"/>
    </row>
    <row r="362">
      <c r="C362" s="43"/>
      <c r="D362" s="43"/>
    </row>
    <row r="363">
      <c r="C363" s="43"/>
      <c r="D363" s="43"/>
    </row>
    <row r="364">
      <c r="C364" s="43"/>
      <c r="D364" s="43"/>
    </row>
    <row r="365">
      <c r="C365" s="43"/>
      <c r="D365" s="43"/>
    </row>
    <row r="366">
      <c r="C366" s="43"/>
      <c r="D366" s="43"/>
    </row>
    <row r="367">
      <c r="C367" s="43"/>
      <c r="D367" s="43"/>
    </row>
    <row r="368">
      <c r="C368" s="43"/>
      <c r="D368" s="43"/>
    </row>
    <row r="369">
      <c r="C369" s="43"/>
      <c r="D369" s="43"/>
    </row>
    <row r="370">
      <c r="C370" s="43"/>
      <c r="D370" s="43"/>
    </row>
    <row r="371">
      <c r="C371" s="43"/>
      <c r="D371" s="43"/>
    </row>
    <row r="372">
      <c r="C372" s="43"/>
      <c r="D372" s="43"/>
    </row>
    <row r="373">
      <c r="C373" s="43"/>
      <c r="D373" s="43"/>
    </row>
    <row r="374">
      <c r="C374" s="43"/>
      <c r="D374" s="43"/>
    </row>
    <row r="375">
      <c r="C375" s="43"/>
      <c r="D375" s="43"/>
    </row>
    <row r="376">
      <c r="C376" s="43"/>
      <c r="D376" s="43"/>
    </row>
    <row r="377">
      <c r="C377" s="43"/>
      <c r="D377" s="43"/>
    </row>
    <row r="378">
      <c r="C378" s="43"/>
      <c r="D378" s="43"/>
    </row>
    <row r="379">
      <c r="C379" s="43"/>
      <c r="D379" s="43"/>
    </row>
    <row r="380">
      <c r="C380" s="43"/>
      <c r="D380" s="43"/>
    </row>
    <row r="381">
      <c r="C381" s="43"/>
      <c r="D381" s="43"/>
    </row>
    <row r="382">
      <c r="C382" s="43"/>
      <c r="D382" s="43"/>
    </row>
    <row r="383">
      <c r="C383" s="43"/>
      <c r="D383" s="43"/>
    </row>
    <row r="384">
      <c r="C384" s="43"/>
      <c r="D384" s="43"/>
    </row>
    <row r="385">
      <c r="C385" s="43"/>
      <c r="D385" s="43"/>
    </row>
    <row r="386">
      <c r="C386" s="43"/>
      <c r="D386" s="43"/>
    </row>
    <row r="387">
      <c r="C387" s="43"/>
      <c r="D387" s="43"/>
    </row>
    <row r="388">
      <c r="C388" s="43"/>
      <c r="D388" s="43"/>
    </row>
    <row r="389">
      <c r="C389" s="43"/>
      <c r="D389" s="43"/>
    </row>
    <row r="390">
      <c r="C390" s="43"/>
      <c r="D390" s="43"/>
    </row>
    <row r="391">
      <c r="C391" s="43"/>
      <c r="D391" s="43"/>
    </row>
    <row r="392">
      <c r="C392" s="43"/>
      <c r="D392" s="43"/>
    </row>
    <row r="393">
      <c r="C393" s="43"/>
      <c r="D393" s="43"/>
    </row>
    <row r="394">
      <c r="C394" s="43"/>
      <c r="D394" s="43"/>
    </row>
    <row r="395">
      <c r="C395" s="43"/>
      <c r="D395" s="43"/>
    </row>
    <row r="396">
      <c r="C396" s="43"/>
      <c r="D396" s="43"/>
    </row>
    <row r="397">
      <c r="C397" s="43"/>
      <c r="D397" s="43"/>
    </row>
    <row r="398">
      <c r="C398" s="43"/>
      <c r="D398" s="43"/>
    </row>
    <row r="399">
      <c r="C399" s="43"/>
      <c r="D399" s="43"/>
    </row>
    <row r="400">
      <c r="C400" s="43"/>
      <c r="D400" s="43"/>
    </row>
    <row r="401">
      <c r="C401" s="43"/>
      <c r="D401" s="43"/>
    </row>
    <row r="402">
      <c r="C402" s="43"/>
      <c r="D402" s="43"/>
    </row>
    <row r="403">
      <c r="C403" s="43"/>
      <c r="D403" s="43"/>
    </row>
    <row r="404">
      <c r="C404" s="43"/>
      <c r="D404" s="43"/>
    </row>
    <row r="405">
      <c r="C405" s="43"/>
      <c r="D405" s="43"/>
    </row>
    <row r="406">
      <c r="C406" s="43"/>
      <c r="D406" s="43"/>
    </row>
    <row r="407">
      <c r="C407" s="43"/>
      <c r="D407" s="43"/>
    </row>
    <row r="408">
      <c r="C408" s="43"/>
      <c r="D408" s="43"/>
    </row>
    <row r="409">
      <c r="C409" s="43"/>
      <c r="D409" s="43"/>
    </row>
    <row r="410">
      <c r="C410" s="43"/>
      <c r="D410" s="43"/>
    </row>
    <row r="411">
      <c r="C411" s="43"/>
      <c r="D411" s="43"/>
    </row>
    <row r="412">
      <c r="C412" s="43"/>
      <c r="D412" s="43"/>
    </row>
    <row r="413">
      <c r="C413" s="43"/>
      <c r="D413" s="43"/>
    </row>
    <row r="414">
      <c r="C414" s="43"/>
      <c r="D414" s="43"/>
    </row>
    <row r="415">
      <c r="C415" s="43"/>
      <c r="D415" s="43"/>
    </row>
    <row r="416">
      <c r="C416" s="43"/>
      <c r="D416" s="43"/>
    </row>
    <row r="417">
      <c r="C417" s="43"/>
      <c r="D417" s="43"/>
    </row>
    <row r="418">
      <c r="C418" s="43"/>
      <c r="D418" s="43"/>
    </row>
    <row r="419">
      <c r="C419" s="43"/>
      <c r="D419" s="43"/>
    </row>
    <row r="420">
      <c r="C420" s="43"/>
      <c r="D420" s="43"/>
    </row>
    <row r="421">
      <c r="C421" s="43"/>
      <c r="D421" s="43"/>
    </row>
    <row r="422">
      <c r="C422" s="43"/>
      <c r="D422" s="43"/>
    </row>
    <row r="423">
      <c r="C423" s="43"/>
      <c r="D423" s="43"/>
    </row>
    <row r="424">
      <c r="C424" s="43"/>
      <c r="D424" s="43"/>
    </row>
    <row r="425">
      <c r="C425" s="43"/>
      <c r="D425" s="43"/>
    </row>
    <row r="426">
      <c r="C426" s="43"/>
      <c r="D426" s="43"/>
    </row>
    <row r="427">
      <c r="C427" s="43"/>
      <c r="D427" s="43"/>
    </row>
    <row r="428">
      <c r="C428" s="43"/>
      <c r="D428" s="43"/>
    </row>
    <row r="429">
      <c r="C429" s="43"/>
      <c r="D429" s="43"/>
    </row>
    <row r="430">
      <c r="C430" s="43"/>
      <c r="D430" s="43"/>
    </row>
    <row r="431">
      <c r="C431" s="43"/>
      <c r="D431" s="43"/>
    </row>
    <row r="432">
      <c r="C432" s="43"/>
      <c r="D432" s="43"/>
    </row>
    <row r="433">
      <c r="C433" s="43"/>
      <c r="D433" s="43"/>
    </row>
    <row r="434">
      <c r="C434" s="43"/>
      <c r="D434" s="43"/>
    </row>
    <row r="435">
      <c r="C435" s="43"/>
      <c r="D435" s="43"/>
    </row>
    <row r="436">
      <c r="C436" s="43"/>
      <c r="D436" s="43"/>
    </row>
    <row r="437">
      <c r="C437" s="43"/>
      <c r="D437" s="43"/>
    </row>
    <row r="438">
      <c r="C438" s="43"/>
      <c r="D438" s="43"/>
    </row>
    <row r="439">
      <c r="C439" s="43"/>
      <c r="D439" s="43"/>
    </row>
    <row r="440">
      <c r="C440" s="43"/>
      <c r="D440" s="43"/>
    </row>
    <row r="441">
      <c r="C441" s="43"/>
      <c r="D441" s="43"/>
    </row>
    <row r="442">
      <c r="C442" s="43"/>
      <c r="D442" s="43"/>
    </row>
    <row r="443">
      <c r="C443" s="43"/>
      <c r="D443" s="43"/>
    </row>
    <row r="444">
      <c r="C444" s="43"/>
      <c r="D444" s="43"/>
    </row>
    <row r="445">
      <c r="C445" s="43"/>
      <c r="D445" s="43"/>
    </row>
    <row r="446">
      <c r="C446" s="43"/>
      <c r="D446" s="43"/>
    </row>
    <row r="447">
      <c r="C447" s="43"/>
      <c r="D447" s="43"/>
    </row>
    <row r="448">
      <c r="C448" s="43"/>
      <c r="D448" s="43"/>
    </row>
    <row r="449">
      <c r="C449" s="43"/>
      <c r="D449" s="43"/>
    </row>
    <row r="450">
      <c r="C450" s="43"/>
      <c r="D450" s="43"/>
    </row>
    <row r="451">
      <c r="C451" s="43"/>
      <c r="D451" s="43"/>
    </row>
    <row r="452">
      <c r="C452" s="43"/>
      <c r="D452" s="43"/>
    </row>
    <row r="453">
      <c r="C453" s="43"/>
      <c r="D453" s="43"/>
    </row>
    <row r="454">
      <c r="C454" s="43"/>
      <c r="D454" s="43"/>
    </row>
    <row r="455">
      <c r="C455" s="43"/>
      <c r="D455" s="43"/>
    </row>
    <row r="456">
      <c r="C456" s="43"/>
      <c r="D456" s="43"/>
    </row>
    <row r="457">
      <c r="C457" s="43"/>
      <c r="D457" s="43"/>
    </row>
    <row r="458">
      <c r="C458" s="43"/>
      <c r="D458" s="43"/>
    </row>
    <row r="459">
      <c r="C459" s="43"/>
      <c r="D459" s="43"/>
    </row>
    <row r="460">
      <c r="C460" s="43"/>
      <c r="D460" s="43"/>
    </row>
    <row r="461">
      <c r="C461" s="43"/>
      <c r="D461" s="43"/>
    </row>
    <row r="462">
      <c r="C462" s="43"/>
      <c r="D462" s="43"/>
    </row>
    <row r="463">
      <c r="C463" s="43"/>
      <c r="D463" s="43"/>
    </row>
    <row r="464">
      <c r="C464" s="43"/>
      <c r="D464" s="43"/>
    </row>
    <row r="465">
      <c r="C465" s="43"/>
      <c r="D465" s="43"/>
    </row>
    <row r="466">
      <c r="C466" s="43"/>
      <c r="D466" s="43"/>
    </row>
    <row r="467">
      <c r="C467" s="43"/>
      <c r="D467" s="43"/>
    </row>
    <row r="468">
      <c r="C468" s="43"/>
      <c r="D468" s="43"/>
    </row>
    <row r="469">
      <c r="C469" s="43"/>
      <c r="D469" s="43"/>
    </row>
    <row r="470">
      <c r="C470" s="43"/>
      <c r="D470" s="43"/>
    </row>
    <row r="471">
      <c r="C471" s="43"/>
      <c r="D471" s="43"/>
    </row>
    <row r="472">
      <c r="C472" s="43"/>
      <c r="D472" s="43"/>
    </row>
    <row r="473">
      <c r="C473" s="43"/>
      <c r="D473" s="43"/>
    </row>
    <row r="474">
      <c r="C474" s="43"/>
      <c r="D474" s="43"/>
    </row>
    <row r="475">
      <c r="C475" s="43"/>
      <c r="D475" s="43"/>
    </row>
    <row r="476">
      <c r="C476" s="43"/>
      <c r="D476" s="43"/>
    </row>
    <row r="477">
      <c r="C477" s="43"/>
      <c r="D477" s="43"/>
    </row>
    <row r="478">
      <c r="C478" s="43"/>
      <c r="D478" s="43"/>
    </row>
    <row r="479">
      <c r="C479" s="43"/>
      <c r="D479" s="43"/>
    </row>
    <row r="480">
      <c r="C480" s="43"/>
      <c r="D480" s="43"/>
    </row>
    <row r="481">
      <c r="C481" s="43"/>
      <c r="D481" s="43"/>
    </row>
    <row r="482">
      <c r="C482" s="43"/>
      <c r="D482" s="43"/>
    </row>
    <row r="483">
      <c r="C483" s="43"/>
      <c r="D483" s="43"/>
    </row>
    <row r="484">
      <c r="C484" s="43"/>
      <c r="D484" s="43"/>
    </row>
    <row r="485">
      <c r="C485" s="43"/>
      <c r="D485" s="43"/>
    </row>
    <row r="486">
      <c r="C486" s="43"/>
      <c r="D486" s="43"/>
    </row>
    <row r="487">
      <c r="C487" s="43"/>
      <c r="D487" s="43"/>
    </row>
    <row r="488">
      <c r="C488" s="43"/>
      <c r="D488" s="43"/>
    </row>
    <row r="489">
      <c r="C489" s="43"/>
      <c r="D489" s="43"/>
    </row>
    <row r="490">
      <c r="C490" s="43"/>
      <c r="D490" s="43"/>
    </row>
    <row r="491">
      <c r="C491" s="43"/>
      <c r="D491" s="43"/>
    </row>
    <row r="492">
      <c r="C492" s="43"/>
      <c r="D492" s="43"/>
    </row>
    <row r="493">
      <c r="C493" s="43"/>
      <c r="D493" s="43"/>
    </row>
    <row r="494">
      <c r="C494" s="43"/>
      <c r="D494" s="43"/>
    </row>
    <row r="495">
      <c r="C495" s="43"/>
      <c r="D495" s="43"/>
    </row>
    <row r="496">
      <c r="C496" s="43"/>
      <c r="D496" s="43"/>
    </row>
    <row r="497">
      <c r="C497" s="43"/>
      <c r="D497" s="43"/>
    </row>
    <row r="498">
      <c r="C498" s="43"/>
      <c r="D498" s="43"/>
    </row>
    <row r="499">
      <c r="C499" s="43"/>
      <c r="D499" s="43"/>
    </row>
    <row r="500">
      <c r="C500" s="43"/>
      <c r="D500" s="43"/>
    </row>
    <row r="501">
      <c r="C501" s="43"/>
      <c r="D501" s="43"/>
    </row>
    <row r="502">
      <c r="C502" s="43"/>
      <c r="D502" s="43"/>
    </row>
    <row r="503">
      <c r="C503" s="43"/>
      <c r="D503" s="43"/>
    </row>
    <row r="504">
      <c r="C504" s="43"/>
      <c r="D504" s="43"/>
    </row>
    <row r="505">
      <c r="C505" s="43"/>
      <c r="D505" s="43"/>
    </row>
    <row r="506">
      <c r="C506" s="43"/>
      <c r="D506" s="43"/>
    </row>
    <row r="507">
      <c r="C507" s="43"/>
      <c r="D507" s="43"/>
    </row>
    <row r="508">
      <c r="C508" s="43"/>
      <c r="D508" s="43"/>
    </row>
    <row r="509">
      <c r="C509" s="43"/>
      <c r="D509" s="43"/>
    </row>
    <row r="510">
      <c r="C510" s="43"/>
      <c r="D510" s="43"/>
    </row>
    <row r="511">
      <c r="C511" s="43"/>
      <c r="D511" s="43"/>
    </row>
    <row r="512">
      <c r="C512" s="43"/>
      <c r="D512" s="43"/>
    </row>
    <row r="513">
      <c r="C513" s="43"/>
      <c r="D513" s="43"/>
    </row>
    <row r="514">
      <c r="C514" s="43"/>
      <c r="D514" s="43"/>
    </row>
    <row r="515">
      <c r="C515" s="43"/>
      <c r="D515" s="43"/>
    </row>
    <row r="516">
      <c r="C516" s="43"/>
      <c r="D516" s="43"/>
    </row>
    <row r="517">
      <c r="C517" s="43"/>
      <c r="D517" s="43"/>
    </row>
    <row r="518">
      <c r="C518" s="43"/>
      <c r="D518" s="43"/>
    </row>
    <row r="519">
      <c r="C519" s="43"/>
      <c r="D519" s="43"/>
    </row>
    <row r="520">
      <c r="C520" s="43"/>
      <c r="D520" s="43"/>
    </row>
    <row r="521">
      <c r="C521" s="43"/>
      <c r="D521" s="43"/>
    </row>
    <row r="522">
      <c r="C522" s="43"/>
      <c r="D522" s="43"/>
    </row>
    <row r="523">
      <c r="C523" s="43"/>
      <c r="D523" s="43"/>
    </row>
    <row r="524">
      <c r="C524" s="43"/>
      <c r="D524" s="43"/>
    </row>
    <row r="525">
      <c r="C525" s="43"/>
      <c r="D525" s="43"/>
    </row>
    <row r="526">
      <c r="C526" s="43"/>
      <c r="D526" s="43"/>
    </row>
    <row r="527">
      <c r="C527" s="43"/>
      <c r="D527" s="43"/>
    </row>
    <row r="528">
      <c r="C528" s="43"/>
      <c r="D528" s="43"/>
    </row>
    <row r="529">
      <c r="C529" s="43"/>
      <c r="D529" s="43"/>
    </row>
    <row r="530">
      <c r="C530" s="43"/>
      <c r="D530" s="43"/>
    </row>
    <row r="531">
      <c r="C531" s="43"/>
      <c r="D531" s="43"/>
    </row>
    <row r="532">
      <c r="C532" s="43"/>
      <c r="D532" s="43"/>
    </row>
    <row r="533">
      <c r="C533" s="43"/>
      <c r="D533" s="43"/>
    </row>
    <row r="534">
      <c r="C534" s="43"/>
      <c r="D534" s="43"/>
    </row>
    <row r="535">
      <c r="C535" s="43"/>
      <c r="D535" s="43"/>
    </row>
    <row r="536">
      <c r="C536" s="43"/>
      <c r="D536" s="43"/>
    </row>
    <row r="537">
      <c r="C537" s="43"/>
      <c r="D537" s="43"/>
    </row>
    <row r="538">
      <c r="C538" s="43"/>
      <c r="D538" s="43"/>
    </row>
    <row r="539">
      <c r="C539" s="43"/>
      <c r="D539" s="43"/>
    </row>
    <row r="540">
      <c r="C540" s="43"/>
      <c r="D540" s="43"/>
    </row>
    <row r="541">
      <c r="C541" s="43"/>
      <c r="D541" s="43"/>
    </row>
    <row r="542">
      <c r="C542" s="43"/>
      <c r="D542" s="43"/>
    </row>
    <row r="543">
      <c r="C543" s="43"/>
      <c r="D543" s="43"/>
    </row>
    <row r="544">
      <c r="C544" s="43"/>
      <c r="D544" s="43"/>
    </row>
    <row r="545">
      <c r="C545" s="43"/>
      <c r="D545" s="43"/>
    </row>
    <row r="546">
      <c r="C546" s="43"/>
      <c r="D546" s="43"/>
    </row>
    <row r="547">
      <c r="C547" s="43"/>
      <c r="D547" s="43"/>
    </row>
    <row r="548">
      <c r="C548" s="43"/>
      <c r="D548" s="43"/>
    </row>
    <row r="549">
      <c r="C549" s="43"/>
      <c r="D549" s="43"/>
    </row>
    <row r="550">
      <c r="C550" s="43"/>
      <c r="D550" s="43"/>
    </row>
    <row r="551">
      <c r="C551" s="43"/>
      <c r="D551" s="43"/>
    </row>
    <row r="552">
      <c r="C552" s="43"/>
      <c r="D552" s="43"/>
    </row>
    <row r="553">
      <c r="C553" s="43"/>
      <c r="D553" s="43"/>
    </row>
    <row r="554">
      <c r="C554" s="43"/>
      <c r="D554" s="43"/>
    </row>
    <row r="555">
      <c r="C555" s="43"/>
      <c r="D555" s="43"/>
    </row>
    <row r="556">
      <c r="C556" s="43"/>
      <c r="D556" s="43"/>
    </row>
    <row r="557">
      <c r="C557" s="43"/>
      <c r="D557" s="43"/>
    </row>
    <row r="558">
      <c r="C558" s="43"/>
      <c r="D558" s="43"/>
    </row>
    <row r="559">
      <c r="C559" s="43"/>
      <c r="D559" s="43"/>
    </row>
    <row r="560">
      <c r="C560" s="43"/>
      <c r="D560" s="43"/>
    </row>
    <row r="561">
      <c r="C561" s="43"/>
      <c r="D561" s="43"/>
    </row>
    <row r="562">
      <c r="C562" s="43"/>
      <c r="D562" s="43"/>
    </row>
    <row r="563">
      <c r="C563" s="43"/>
      <c r="D563" s="43"/>
    </row>
    <row r="564">
      <c r="C564" s="43"/>
      <c r="D564" s="43"/>
    </row>
    <row r="565">
      <c r="C565" s="43"/>
      <c r="D565" s="43"/>
    </row>
    <row r="566">
      <c r="C566" s="43"/>
      <c r="D566" s="43"/>
    </row>
    <row r="567">
      <c r="C567" s="43"/>
      <c r="D567" s="43"/>
    </row>
    <row r="568">
      <c r="C568" s="43"/>
      <c r="D568" s="43"/>
    </row>
    <row r="569">
      <c r="C569" s="43"/>
      <c r="D569" s="43"/>
    </row>
    <row r="570">
      <c r="C570" s="43"/>
      <c r="D570" s="43"/>
    </row>
    <row r="571">
      <c r="C571" s="43"/>
      <c r="D571" s="43"/>
    </row>
    <row r="572">
      <c r="C572" s="43"/>
      <c r="D572" s="43"/>
    </row>
    <row r="573">
      <c r="C573" s="43"/>
      <c r="D573" s="43"/>
    </row>
    <row r="574">
      <c r="C574" s="43"/>
      <c r="D574" s="43"/>
    </row>
    <row r="575">
      <c r="C575" s="43"/>
      <c r="D575" s="43"/>
    </row>
    <row r="576">
      <c r="C576" s="43"/>
      <c r="D576" s="43"/>
    </row>
    <row r="577">
      <c r="C577" s="43"/>
      <c r="D577" s="43"/>
    </row>
    <row r="578">
      <c r="C578" s="43"/>
      <c r="D578" s="43"/>
    </row>
    <row r="579">
      <c r="C579" s="43"/>
      <c r="D579" s="43"/>
    </row>
    <row r="580">
      <c r="C580" s="43"/>
      <c r="D580" s="43"/>
    </row>
    <row r="581">
      <c r="C581" s="43"/>
      <c r="D581" s="43"/>
    </row>
    <row r="582">
      <c r="C582" s="43"/>
      <c r="D582" s="43"/>
    </row>
    <row r="583">
      <c r="C583" s="43"/>
      <c r="D583" s="43"/>
    </row>
    <row r="584">
      <c r="C584" s="43"/>
      <c r="D584" s="43"/>
    </row>
    <row r="585">
      <c r="C585" s="43"/>
      <c r="D585" s="43"/>
    </row>
    <row r="586">
      <c r="C586" s="43"/>
      <c r="D586" s="43"/>
    </row>
    <row r="587">
      <c r="C587" s="43"/>
      <c r="D587" s="43"/>
    </row>
    <row r="588">
      <c r="C588" s="43"/>
      <c r="D588" s="43"/>
    </row>
    <row r="589">
      <c r="C589" s="43"/>
      <c r="D589" s="43"/>
    </row>
    <row r="590">
      <c r="C590" s="43"/>
      <c r="D590" s="43"/>
    </row>
    <row r="591">
      <c r="C591" s="43"/>
      <c r="D591" s="43"/>
    </row>
    <row r="592">
      <c r="C592" s="43"/>
      <c r="D592" s="43"/>
    </row>
    <row r="593">
      <c r="C593" s="43"/>
      <c r="D593" s="43"/>
    </row>
    <row r="594">
      <c r="C594" s="43"/>
      <c r="D594" s="43"/>
    </row>
    <row r="595">
      <c r="C595" s="43"/>
      <c r="D595" s="43"/>
    </row>
    <row r="596">
      <c r="C596" s="43"/>
      <c r="D596" s="43"/>
    </row>
    <row r="597">
      <c r="C597" s="43"/>
      <c r="D597" s="43"/>
    </row>
    <row r="598">
      <c r="C598" s="43"/>
      <c r="D598" s="43"/>
    </row>
    <row r="599">
      <c r="C599" s="43"/>
      <c r="D599" s="43"/>
    </row>
    <row r="600">
      <c r="C600" s="43"/>
      <c r="D600" s="43"/>
    </row>
    <row r="601">
      <c r="C601" s="43"/>
      <c r="D601" s="43"/>
    </row>
    <row r="602">
      <c r="C602" s="43"/>
      <c r="D602" s="43"/>
    </row>
    <row r="603">
      <c r="C603" s="43"/>
      <c r="D603" s="43"/>
    </row>
    <row r="604">
      <c r="C604" s="43"/>
      <c r="D604" s="43"/>
    </row>
    <row r="605">
      <c r="C605" s="43"/>
      <c r="D605" s="43"/>
    </row>
    <row r="606">
      <c r="C606" s="43"/>
      <c r="D606" s="43"/>
    </row>
    <row r="607">
      <c r="C607" s="43"/>
      <c r="D607" s="43"/>
    </row>
    <row r="608">
      <c r="C608" s="43"/>
      <c r="D608" s="43"/>
    </row>
    <row r="609">
      <c r="C609" s="43"/>
      <c r="D609" s="43"/>
    </row>
    <row r="610">
      <c r="C610" s="43"/>
      <c r="D610" s="43"/>
    </row>
    <row r="611">
      <c r="C611" s="43"/>
      <c r="D611" s="43"/>
    </row>
    <row r="612">
      <c r="C612" s="43"/>
      <c r="D612" s="43"/>
    </row>
    <row r="613">
      <c r="C613" s="43"/>
      <c r="D613" s="43"/>
    </row>
    <row r="614">
      <c r="C614" s="43"/>
      <c r="D614" s="43"/>
    </row>
    <row r="615">
      <c r="C615" s="43"/>
      <c r="D615" s="43"/>
    </row>
    <row r="616">
      <c r="C616" s="43"/>
      <c r="D616" s="43"/>
    </row>
    <row r="617">
      <c r="C617" s="43"/>
      <c r="D617" s="43"/>
    </row>
    <row r="618">
      <c r="C618" s="43"/>
      <c r="D618" s="43"/>
    </row>
    <row r="619">
      <c r="C619" s="43"/>
      <c r="D619" s="43"/>
    </row>
    <row r="620">
      <c r="C620" s="43"/>
      <c r="D620" s="43"/>
    </row>
    <row r="621">
      <c r="C621" s="43"/>
      <c r="D621" s="43"/>
    </row>
    <row r="622">
      <c r="C622" s="43"/>
      <c r="D622" s="43"/>
    </row>
    <row r="623">
      <c r="C623" s="43"/>
      <c r="D623" s="43"/>
    </row>
    <row r="624">
      <c r="C624" s="43"/>
      <c r="D624" s="43"/>
    </row>
    <row r="625">
      <c r="C625" s="43"/>
      <c r="D625" s="43"/>
    </row>
    <row r="626">
      <c r="C626" s="43"/>
      <c r="D626" s="43"/>
    </row>
    <row r="627">
      <c r="C627" s="43"/>
      <c r="D627" s="43"/>
    </row>
    <row r="628">
      <c r="C628" s="43"/>
      <c r="D628" s="43"/>
    </row>
    <row r="629">
      <c r="C629" s="43"/>
      <c r="D629" s="43"/>
    </row>
    <row r="630">
      <c r="C630" s="43"/>
      <c r="D630" s="43"/>
    </row>
    <row r="631">
      <c r="C631" s="43"/>
      <c r="D631" s="43"/>
    </row>
    <row r="632">
      <c r="C632" s="43"/>
      <c r="D632" s="43"/>
    </row>
    <row r="633">
      <c r="C633" s="43"/>
      <c r="D633" s="43"/>
    </row>
    <row r="634">
      <c r="C634" s="43"/>
      <c r="D634" s="43"/>
    </row>
    <row r="635">
      <c r="C635" s="43"/>
      <c r="D635" s="43"/>
    </row>
    <row r="636">
      <c r="C636" s="43"/>
      <c r="D636" s="43"/>
    </row>
    <row r="637">
      <c r="C637" s="43"/>
      <c r="D637" s="43"/>
    </row>
    <row r="638">
      <c r="C638" s="43"/>
      <c r="D638" s="43"/>
    </row>
    <row r="639">
      <c r="C639" s="43"/>
      <c r="D639" s="43"/>
    </row>
    <row r="640">
      <c r="C640" s="43"/>
      <c r="D640" s="43"/>
    </row>
    <row r="641">
      <c r="C641" s="43"/>
      <c r="D641" s="43"/>
    </row>
    <row r="642">
      <c r="C642" s="43"/>
      <c r="D642" s="43"/>
    </row>
    <row r="643">
      <c r="C643" s="43"/>
      <c r="D643" s="43"/>
    </row>
    <row r="644">
      <c r="C644" s="43"/>
      <c r="D644" s="43"/>
    </row>
    <row r="645">
      <c r="C645" s="43"/>
      <c r="D645" s="43"/>
    </row>
    <row r="646">
      <c r="C646" s="43"/>
      <c r="D646" s="43"/>
    </row>
    <row r="647">
      <c r="C647" s="43"/>
      <c r="D647" s="43"/>
    </row>
    <row r="648">
      <c r="C648" s="43"/>
      <c r="D648" s="43"/>
    </row>
    <row r="649">
      <c r="C649" s="43"/>
      <c r="D649" s="43"/>
    </row>
    <row r="650">
      <c r="C650" s="43"/>
      <c r="D650" s="43"/>
    </row>
    <row r="651">
      <c r="C651" s="43"/>
      <c r="D651" s="43"/>
    </row>
    <row r="652">
      <c r="C652" s="43"/>
      <c r="D652" s="43"/>
    </row>
    <row r="653">
      <c r="C653" s="43"/>
      <c r="D653" s="43"/>
    </row>
    <row r="654">
      <c r="C654" s="43"/>
      <c r="D654" s="43"/>
    </row>
    <row r="655">
      <c r="C655" s="43"/>
      <c r="D655" s="43"/>
    </row>
    <row r="656">
      <c r="C656" s="43"/>
      <c r="D656" s="43"/>
    </row>
    <row r="657">
      <c r="C657" s="43"/>
      <c r="D657" s="43"/>
    </row>
    <row r="658">
      <c r="C658" s="43"/>
      <c r="D658" s="43"/>
    </row>
    <row r="659">
      <c r="C659" s="43"/>
      <c r="D659" s="43"/>
    </row>
    <row r="660">
      <c r="C660" s="43"/>
      <c r="D660" s="43"/>
    </row>
    <row r="661">
      <c r="C661" s="43"/>
      <c r="D661" s="43"/>
    </row>
    <row r="662">
      <c r="C662" s="43"/>
      <c r="D662" s="43"/>
    </row>
    <row r="663">
      <c r="C663" s="43"/>
      <c r="D663" s="43"/>
    </row>
    <row r="664">
      <c r="C664" s="43"/>
      <c r="D664" s="43"/>
    </row>
    <row r="665">
      <c r="C665" s="43"/>
      <c r="D665" s="43"/>
    </row>
    <row r="666">
      <c r="C666" s="43"/>
      <c r="D666" s="43"/>
    </row>
    <row r="667">
      <c r="C667" s="43"/>
      <c r="D667" s="43"/>
    </row>
    <row r="668">
      <c r="C668" s="43"/>
      <c r="D668" s="43"/>
    </row>
    <row r="669">
      <c r="C669" s="43"/>
      <c r="D669" s="43"/>
    </row>
    <row r="670">
      <c r="C670" s="43"/>
      <c r="D670" s="43"/>
    </row>
    <row r="671">
      <c r="C671" s="43"/>
      <c r="D671" s="43"/>
    </row>
    <row r="672">
      <c r="C672" s="43"/>
      <c r="D672" s="43"/>
    </row>
    <row r="673">
      <c r="C673" s="43"/>
      <c r="D673" s="43"/>
    </row>
    <row r="674">
      <c r="C674" s="43"/>
      <c r="D674" s="43"/>
    </row>
    <row r="675">
      <c r="C675" s="43"/>
      <c r="D675" s="43"/>
    </row>
    <row r="676">
      <c r="C676" s="43"/>
      <c r="D676" s="43"/>
    </row>
    <row r="677">
      <c r="C677" s="43"/>
      <c r="D677" s="43"/>
    </row>
    <row r="678">
      <c r="C678" s="43"/>
      <c r="D678" s="43"/>
    </row>
    <row r="679">
      <c r="C679" s="43"/>
      <c r="D679" s="43"/>
    </row>
    <row r="680">
      <c r="C680" s="43"/>
      <c r="D680" s="43"/>
    </row>
    <row r="681">
      <c r="C681" s="43"/>
      <c r="D681" s="43"/>
    </row>
    <row r="682">
      <c r="C682" s="43"/>
      <c r="D682" s="43"/>
    </row>
    <row r="683">
      <c r="C683" s="43"/>
      <c r="D683" s="43"/>
    </row>
    <row r="684">
      <c r="C684" s="43"/>
      <c r="D684" s="43"/>
    </row>
    <row r="685">
      <c r="C685" s="43"/>
      <c r="D685" s="43"/>
    </row>
    <row r="686">
      <c r="C686" s="43"/>
      <c r="D686" s="43"/>
    </row>
    <row r="687">
      <c r="C687" s="43"/>
      <c r="D687" s="43"/>
    </row>
    <row r="688">
      <c r="C688" s="43"/>
      <c r="D688" s="43"/>
    </row>
    <row r="689">
      <c r="C689" s="43"/>
      <c r="D689" s="43"/>
    </row>
    <row r="690">
      <c r="C690" s="43"/>
      <c r="D690" s="43"/>
    </row>
    <row r="691">
      <c r="C691" s="43"/>
      <c r="D691" s="43"/>
    </row>
    <row r="692">
      <c r="C692" s="43"/>
      <c r="D692" s="43"/>
    </row>
    <row r="693">
      <c r="C693" s="43"/>
      <c r="D693" s="43"/>
    </row>
    <row r="694">
      <c r="C694" s="43"/>
      <c r="D694" s="43"/>
    </row>
    <row r="695">
      <c r="C695" s="43"/>
      <c r="D695" s="43"/>
    </row>
    <row r="696">
      <c r="C696" s="43"/>
      <c r="D696" s="43"/>
    </row>
    <row r="697">
      <c r="C697" s="43"/>
      <c r="D697" s="43"/>
    </row>
    <row r="698">
      <c r="C698" s="43"/>
      <c r="D698" s="43"/>
    </row>
    <row r="699">
      <c r="C699" s="43"/>
      <c r="D699" s="43"/>
    </row>
    <row r="700">
      <c r="C700" s="43"/>
      <c r="D700" s="43"/>
    </row>
    <row r="701">
      <c r="C701" s="43"/>
      <c r="D701" s="43"/>
    </row>
    <row r="702">
      <c r="C702" s="43"/>
      <c r="D702" s="43"/>
    </row>
    <row r="703">
      <c r="C703" s="43"/>
      <c r="D703" s="43"/>
    </row>
    <row r="704">
      <c r="C704" s="43"/>
      <c r="D704" s="43"/>
    </row>
    <row r="705">
      <c r="C705" s="43"/>
      <c r="D705" s="43"/>
    </row>
    <row r="706">
      <c r="C706" s="43"/>
      <c r="D706" s="43"/>
    </row>
    <row r="707">
      <c r="C707" s="43"/>
      <c r="D707" s="43"/>
    </row>
    <row r="708">
      <c r="C708" s="43"/>
      <c r="D708" s="43"/>
    </row>
    <row r="709">
      <c r="C709" s="43"/>
      <c r="D709" s="43"/>
    </row>
    <row r="710">
      <c r="C710" s="43"/>
      <c r="D710" s="43"/>
    </row>
    <row r="711">
      <c r="C711" s="43"/>
      <c r="D711" s="43"/>
    </row>
    <row r="712">
      <c r="C712" s="43"/>
      <c r="D712" s="43"/>
    </row>
    <row r="713">
      <c r="C713" s="43"/>
      <c r="D713" s="43"/>
    </row>
    <row r="714">
      <c r="C714" s="43"/>
      <c r="D714" s="43"/>
    </row>
    <row r="715">
      <c r="C715" s="43"/>
      <c r="D715" s="43"/>
    </row>
    <row r="716">
      <c r="C716" s="43"/>
      <c r="D716" s="43"/>
    </row>
    <row r="717">
      <c r="C717" s="43"/>
      <c r="D717" s="43"/>
    </row>
    <row r="718">
      <c r="C718" s="43"/>
      <c r="D718" s="43"/>
    </row>
    <row r="719">
      <c r="C719" s="43"/>
      <c r="D719" s="43"/>
    </row>
    <row r="720">
      <c r="C720" s="43"/>
      <c r="D720" s="43"/>
    </row>
    <row r="721">
      <c r="C721" s="43"/>
      <c r="D721" s="43"/>
    </row>
    <row r="722">
      <c r="C722" s="43"/>
      <c r="D722" s="43"/>
    </row>
    <row r="723">
      <c r="C723" s="43"/>
      <c r="D723" s="43"/>
    </row>
    <row r="724">
      <c r="C724" s="43"/>
      <c r="D724" s="43"/>
    </row>
    <row r="725">
      <c r="C725" s="43"/>
      <c r="D725" s="43"/>
    </row>
    <row r="726">
      <c r="C726" s="43"/>
      <c r="D726" s="43"/>
    </row>
    <row r="727">
      <c r="C727" s="43"/>
      <c r="D727" s="43"/>
    </row>
    <row r="728">
      <c r="C728" s="43"/>
      <c r="D728" s="43"/>
    </row>
    <row r="729">
      <c r="C729" s="43"/>
      <c r="D729" s="43"/>
    </row>
    <row r="730">
      <c r="C730" s="43"/>
      <c r="D730" s="43"/>
    </row>
    <row r="731">
      <c r="C731" s="43"/>
      <c r="D731" s="43"/>
    </row>
    <row r="732">
      <c r="C732" s="43"/>
      <c r="D732" s="43"/>
    </row>
    <row r="733">
      <c r="C733" s="43"/>
      <c r="D733" s="43"/>
    </row>
    <row r="734">
      <c r="C734" s="43"/>
      <c r="D734" s="43"/>
    </row>
    <row r="735">
      <c r="C735" s="43"/>
      <c r="D735" s="43"/>
    </row>
    <row r="736">
      <c r="C736" s="43"/>
      <c r="D736" s="43"/>
    </row>
    <row r="737">
      <c r="C737" s="43"/>
      <c r="D737" s="43"/>
    </row>
    <row r="738">
      <c r="C738" s="43"/>
      <c r="D738" s="43"/>
    </row>
    <row r="739">
      <c r="C739" s="43"/>
      <c r="D739" s="43"/>
    </row>
    <row r="740">
      <c r="C740" s="43"/>
      <c r="D740" s="43"/>
    </row>
    <row r="741">
      <c r="C741" s="43"/>
      <c r="D741" s="43"/>
    </row>
    <row r="742">
      <c r="C742" s="43"/>
      <c r="D742" s="43"/>
    </row>
    <row r="743">
      <c r="C743" s="43"/>
      <c r="D743" s="43"/>
    </row>
    <row r="744">
      <c r="C744" s="43"/>
      <c r="D744" s="43"/>
    </row>
    <row r="745">
      <c r="C745" s="43"/>
      <c r="D745" s="43"/>
    </row>
    <row r="746">
      <c r="C746" s="43"/>
      <c r="D746" s="43"/>
    </row>
    <row r="747">
      <c r="C747" s="43"/>
      <c r="D747" s="43"/>
    </row>
    <row r="748">
      <c r="C748" s="43"/>
      <c r="D748" s="43"/>
    </row>
    <row r="749">
      <c r="C749" s="43"/>
      <c r="D749" s="43"/>
    </row>
    <row r="750">
      <c r="C750" s="43"/>
      <c r="D750" s="43"/>
    </row>
    <row r="751">
      <c r="C751" s="43"/>
      <c r="D751" s="43"/>
    </row>
    <row r="752">
      <c r="C752" s="43"/>
      <c r="D752" s="43"/>
    </row>
    <row r="753">
      <c r="C753" s="43"/>
      <c r="D753" s="43"/>
    </row>
    <row r="754">
      <c r="C754" s="43"/>
      <c r="D754" s="43"/>
    </row>
    <row r="755">
      <c r="C755" s="43"/>
      <c r="D755" s="43"/>
    </row>
    <row r="756">
      <c r="C756" s="43"/>
      <c r="D756" s="43"/>
    </row>
    <row r="757">
      <c r="C757" s="43"/>
      <c r="D757" s="43"/>
    </row>
    <row r="758">
      <c r="C758" s="43"/>
      <c r="D758" s="43"/>
    </row>
    <row r="759">
      <c r="C759" s="43"/>
      <c r="D759" s="43"/>
    </row>
    <row r="760">
      <c r="C760" s="43"/>
      <c r="D760" s="43"/>
    </row>
    <row r="761">
      <c r="C761" s="43"/>
      <c r="D761" s="43"/>
    </row>
    <row r="762">
      <c r="C762" s="43"/>
      <c r="D762" s="43"/>
    </row>
    <row r="763">
      <c r="C763" s="43"/>
      <c r="D763" s="43"/>
    </row>
    <row r="764">
      <c r="C764" s="43"/>
      <c r="D764" s="43"/>
    </row>
    <row r="765">
      <c r="C765" s="43"/>
      <c r="D765" s="43"/>
    </row>
    <row r="766">
      <c r="C766" s="43"/>
      <c r="D766" s="43"/>
    </row>
    <row r="767">
      <c r="C767" s="43"/>
      <c r="D767" s="43"/>
    </row>
    <row r="768">
      <c r="C768" s="43"/>
      <c r="D768" s="43"/>
    </row>
    <row r="769">
      <c r="C769" s="43"/>
      <c r="D769" s="43"/>
    </row>
    <row r="770">
      <c r="C770" s="43"/>
      <c r="D770" s="43"/>
    </row>
    <row r="771">
      <c r="C771" s="43"/>
      <c r="D771" s="43"/>
    </row>
    <row r="772">
      <c r="C772" s="43"/>
      <c r="D772" s="43"/>
    </row>
    <row r="773">
      <c r="C773" s="43"/>
      <c r="D773" s="43"/>
    </row>
    <row r="774">
      <c r="C774" s="43"/>
      <c r="D774" s="43"/>
    </row>
    <row r="775">
      <c r="C775" s="43"/>
      <c r="D775" s="43"/>
    </row>
    <row r="776">
      <c r="C776" s="43"/>
      <c r="D776" s="43"/>
    </row>
    <row r="777">
      <c r="C777" s="43"/>
      <c r="D777" s="43"/>
    </row>
    <row r="778">
      <c r="C778" s="43"/>
      <c r="D778" s="43"/>
    </row>
    <row r="779">
      <c r="C779" s="43"/>
      <c r="D779" s="43"/>
    </row>
    <row r="780">
      <c r="C780" s="43"/>
      <c r="D780" s="43"/>
    </row>
    <row r="781">
      <c r="C781" s="43"/>
      <c r="D781" s="43"/>
    </row>
    <row r="782">
      <c r="C782" s="43"/>
      <c r="D782" s="43"/>
    </row>
    <row r="783">
      <c r="C783" s="43"/>
      <c r="D783" s="43"/>
    </row>
    <row r="784">
      <c r="C784" s="43"/>
      <c r="D784" s="43"/>
    </row>
    <row r="785">
      <c r="C785" s="43"/>
      <c r="D785" s="43"/>
    </row>
    <row r="786">
      <c r="C786" s="43"/>
      <c r="D786" s="43"/>
    </row>
    <row r="787">
      <c r="C787" s="43"/>
      <c r="D787" s="43"/>
    </row>
    <row r="788">
      <c r="C788" s="43"/>
      <c r="D788" s="43"/>
    </row>
    <row r="789">
      <c r="C789" s="43"/>
      <c r="D789" s="43"/>
    </row>
    <row r="790">
      <c r="C790" s="43"/>
      <c r="D790" s="43"/>
    </row>
    <row r="791">
      <c r="C791" s="43"/>
      <c r="D791" s="43"/>
    </row>
    <row r="792">
      <c r="C792" s="43"/>
      <c r="D792" s="43"/>
    </row>
    <row r="793">
      <c r="C793" s="43"/>
      <c r="D793" s="43"/>
    </row>
    <row r="794">
      <c r="C794" s="43"/>
      <c r="D794" s="43"/>
    </row>
    <row r="795">
      <c r="C795" s="43"/>
      <c r="D795" s="43"/>
    </row>
    <row r="796">
      <c r="C796" s="43"/>
      <c r="D796" s="43"/>
    </row>
    <row r="797">
      <c r="C797" s="43"/>
      <c r="D797" s="43"/>
    </row>
    <row r="798">
      <c r="C798" s="43"/>
      <c r="D798" s="43"/>
    </row>
    <row r="799">
      <c r="C799" s="43"/>
      <c r="D799" s="43"/>
    </row>
    <row r="800">
      <c r="C800" s="43"/>
      <c r="D800" s="43"/>
    </row>
    <row r="801">
      <c r="C801" s="43"/>
      <c r="D801" s="43"/>
    </row>
    <row r="802">
      <c r="C802" s="43"/>
      <c r="D802" s="43"/>
    </row>
    <row r="803">
      <c r="C803" s="43"/>
      <c r="D803" s="43"/>
    </row>
    <row r="804">
      <c r="C804" s="43"/>
      <c r="D804" s="43"/>
    </row>
    <row r="805">
      <c r="C805" s="43"/>
      <c r="D805" s="43"/>
    </row>
    <row r="806">
      <c r="C806" s="43"/>
      <c r="D806" s="43"/>
    </row>
    <row r="807">
      <c r="C807" s="43"/>
      <c r="D807" s="43"/>
    </row>
    <row r="808">
      <c r="C808" s="43"/>
      <c r="D808" s="43"/>
    </row>
    <row r="809">
      <c r="C809" s="43"/>
      <c r="D809" s="43"/>
    </row>
    <row r="810">
      <c r="C810" s="43"/>
      <c r="D810" s="43"/>
    </row>
    <row r="811">
      <c r="C811" s="43"/>
      <c r="D811" s="43"/>
    </row>
    <row r="812">
      <c r="C812" s="43"/>
      <c r="D812" s="43"/>
    </row>
    <row r="813">
      <c r="C813" s="43"/>
      <c r="D813" s="43"/>
    </row>
    <row r="814">
      <c r="C814" s="43"/>
      <c r="D814" s="43"/>
    </row>
    <row r="815">
      <c r="C815" s="43"/>
      <c r="D815" s="43"/>
    </row>
    <row r="816">
      <c r="C816" s="43"/>
      <c r="D816" s="43"/>
    </row>
    <row r="817">
      <c r="C817" s="43"/>
      <c r="D817" s="43"/>
    </row>
    <row r="818">
      <c r="C818" s="43"/>
      <c r="D818" s="43"/>
    </row>
    <row r="819">
      <c r="C819" s="43"/>
      <c r="D819" s="43"/>
    </row>
    <row r="820">
      <c r="C820" s="43"/>
      <c r="D820" s="43"/>
    </row>
    <row r="821">
      <c r="C821" s="43"/>
      <c r="D821" s="43"/>
    </row>
    <row r="822">
      <c r="C822" s="43"/>
      <c r="D822" s="43"/>
    </row>
    <row r="823">
      <c r="C823" s="43"/>
      <c r="D823" s="43"/>
    </row>
    <row r="824">
      <c r="C824" s="43"/>
      <c r="D824" s="43"/>
    </row>
    <row r="825">
      <c r="C825" s="43"/>
      <c r="D825" s="43"/>
    </row>
    <row r="826">
      <c r="C826" s="43"/>
      <c r="D826" s="43"/>
    </row>
    <row r="827">
      <c r="C827" s="43"/>
      <c r="D827" s="43"/>
    </row>
    <row r="828">
      <c r="C828" s="43"/>
      <c r="D828" s="43"/>
    </row>
    <row r="829">
      <c r="C829" s="43"/>
      <c r="D829" s="43"/>
    </row>
    <row r="830">
      <c r="C830" s="43"/>
      <c r="D830" s="43"/>
    </row>
    <row r="831">
      <c r="C831" s="43"/>
      <c r="D831" s="43"/>
    </row>
    <row r="832">
      <c r="C832" s="43"/>
      <c r="D832" s="43"/>
    </row>
    <row r="833">
      <c r="C833" s="43"/>
      <c r="D833" s="43"/>
    </row>
    <row r="834">
      <c r="C834" s="43"/>
      <c r="D834" s="43"/>
    </row>
    <row r="835">
      <c r="C835" s="43"/>
      <c r="D835" s="43"/>
    </row>
    <row r="836">
      <c r="C836" s="43"/>
      <c r="D836" s="43"/>
    </row>
    <row r="837">
      <c r="C837" s="43"/>
      <c r="D837" s="43"/>
    </row>
    <row r="838">
      <c r="C838" s="43"/>
      <c r="D838" s="43"/>
    </row>
    <row r="839">
      <c r="C839" s="43"/>
      <c r="D839" s="43"/>
    </row>
    <row r="840">
      <c r="C840" s="43"/>
      <c r="D840" s="43"/>
    </row>
    <row r="841">
      <c r="C841" s="43"/>
      <c r="D841" s="43"/>
    </row>
    <row r="842">
      <c r="C842" s="43"/>
      <c r="D842" s="43"/>
    </row>
    <row r="843">
      <c r="C843" s="43"/>
      <c r="D843" s="43"/>
    </row>
    <row r="844">
      <c r="C844" s="43"/>
      <c r="D844" s="43"/>
    </row>
    <row r="845">
      <c r="C845" s="43"/>
      <c r="D845" s="43"/>
    </row>
    <row r="846">
      <c r="C846" s="43"/>
      <c r="D846" s="43"/>
    </row>
    <row r="847">
      <c r="C847" s="43"/>
      <c r="D847" s="43"/>
    </row>
    <row r="848">
      <c r="C848" s="43"/>
      <c r="D848" s="43"/>
    </row>
    <row r="849">
      <c r="C849" s="43"/>
      <c r="D849" s="43"/>
    </row>
    <row r="850">
      <c r="C850" s="43"/>
      <c r="D850" s="43"/>
    </row>
    <row r="851">
      <c r="C851" s="43"/>
      <c r="D851" s="43"/>
    </row>
    <row r="852">
      <c r="C852" s="43"/>
      <c r="D852" s="43"/>
    </row>
    <row r="853">
      <c r="C853" s="43"/>
      <c r="D853" s="43"/>
    </row>
    <row r="854">
      <c r="C854" s="43"/>
      <c r="D854" s="43"/>
    </row>
    <row r="855">
      <c r="C855" s="43"/>
      <c r="D855" s="43"/>
    </row>
    <row r="856">
      <c r="C856" s="43"/>
      <c r="D856" s="43"/>
    </row>
    <row r="857">
      <c r="C857" s="43"/>
      <c r="D857" s="43"/>
    </row>
    <row r="858">
      <c r="C858" s="43"/>
      <c r="D858" s="43"/>
    </row>
    <row r="859">
      <c r="C859" s="43"/>
      <c r="D859" s="43"/>
    </row>
    <row r="860">
      <c r="C860" s="43"/>
      <c r="D860" s="43"/>
    </row>
    <row r="861">
      <c r="C861" s="43"/>
      <c r="D861" s="43"/>
    </row>
    <row r="862">
      <c r="C862" s="43"/>
      <c r="D862" s="43"/>
    </row>
    <row r="863">
      <c r="C863" s="43"/>
      <c r="D863" s="43"/>
    </row>
    <row r="864">
      <c r="C864" s="43"/>
      <c r="D864" s="43"/>
    </row>
    <row r="865">
      <c r="C865" s="43"/>
      <c r="D865" s="43"/>
    </row>
    <row r="866">
      <c r="C866" s="43"/>
      <c r="D866" s="43"/>
    </row>
    <row r="867">
      <c r="C867" s="43"/>
      <c r="D867" s="43"/>
    </row>
    <row r="868">
      <c r="C868" s="43"/>
      <c r="D868" s="43"/>
    </row>
    <row r="869">
      <c r="C869" s="43"/>
      <c r="D869" s="43"/>
    </row>
    <row r="870">
      <c r="C870" s="43"/>
      <c r="D870" s="43"/>
    </row>
    <row r="871">
      <c r="C871" s="43"/>
      <c r="D871" s="43"/>
    </row>
    <row r="872">
      <c r="C872" s="43"/>
      <c r="D872" s="43"/>
    </row>
    <row r="873">
      <c r="C873" s="43"/>
      <c r="D873" s="43"/>
    </row>
    <row r="874">
      <c r="C874" s="43"/>
      <c r="D874" s="43"/>
    </row>
    <row r="875">
      <c r="C875" s="43"/>
      <c r="D875" s="43"/>
    </row>
    <row r="876">
      <c r="C876" s="43"/>
      <c r="D876" s="43"/>
    </row>
    <row r="877">
      <c r="C877" s="43"/>
      <c r="D877" s="43"/>
    </row>
    <row r="878">
      <c r="C878" s="43"/>
      <c r="D878" s="43"/>
    </row>
    <row r="879">
      <c r="C879" s="43"/>
      <c r="D879" s="43"/>
    </row>
    <row r="880">
      <c r="C880" s="43"/>
      <c r="D880" s="43"/>
    </row>
    <row r="881">
      <c r="C881" s="43"/>
      <c r="D881" s="43"/>
    </row>
    <row r="882">
      <c r="C882" s="43"/>
      <c r="D882" s="43"/>
    </row>
    <row r="883">
      <c r="C883" s="43"/>
      <c r="D883" s="43"/>
    </row>
    <row r="884">
      <c r="C884" s="43"/>
      <c r="D884" s="43"/>
    </row>
    <row r="885">
      <c r="C885" s="43"/>
      <c r="D885" s="43"/>
    </row>
    <row r="886">
      <c r="C886" s="43"/>
      <c r="D886" s="43"/>
    </row>
    <row r="887">
      <c r="C887" s="43"/>
      <c r="D887" s="43"/>
    </row>
    <row r="888">
      <c r="C888" s="43"/>
      <c r="D888" s="43"/>
    </row>
    <row r="889">
      <c r="C889" s="43"/>
      <c r="D889" s="43"/>
    </row>
    <row r="890">
      <c r="C890" s="43"/>
      <c r="D890" s="43"/>
    </row>
    <row r="891">
      <c r="C891" s="43"/>
      <c r="D891" s="43"/>
    </row>
    <row r="892">
      <c r="C892" s="43"/>
      <c r="D892" s="43"/>
    </row>
    <row r="893">
      <c r="C893" s="43"/>
      <c r="D893" s="43"/>
    </row>
    <row r="894">
      <c r="C894" s="43"/>
      <c r="D894" s="43"/>
    </row>
    <row r="895">
      <c r="C895" s="43"/>
      <c r="D895" s="43"/>
    </row>
    <row r="896">
      <c r="C896" s="43"/>
      <c r="D896" s="43"/>
    </row>
    <row r="897">
      <c r="C897" s="43"/>
      <c r="D897" s="43"/>
    </row>
    <row r="898">
      <c r="C898" s="43"/>
      <c r="D898" s="43"/>
    </row>
    <row r="899">
      <c r="C899" s="43"/>
      <c r="D899" s="43"/>
    </row>
    <row r="900">
      <c r="C900" s="43"/>
      <c r="D900" s="43"/>
    </row>
    <row r="901">
      <c r="C901" s="43"/>
      <c r="D901" s="43"/>
    </row>
    <row r="902">
      <c r="C902" s="43"/>
      <c r="D902" s="43"/>
    </row>
    <row r="903">
      <c r="C903" s="43"/>
      <c r="D903" s="43"/>
    </row>
    <row r="904">
      <c r="C904" s="43"/>
      <c r="D904" s="43"/>
    </row>
    <row r="905">
      <c r="C905" s="43"/>
      <c r="D905" s="43"/>
    </row>
    <row r="906">
      <c r="C906" s="43"/>
      <c r="D906" s="43"/>
    </row>
    <row r="907">
      <c r="C907" s="43"/>
      <c r="D907" s="43"/>
    </row>
    <row r="908">
      <c r="C908" s="43"/>
      <c r="D908" s="43"/>
    </row>
    <row r="909">
      <c r="C909" s="43"/>
      <c r="D909" s="43"/>
    </row>
    <row r="910">
      <c r="C910" s="43"/>
      <c r="D910" s="43"/>
    </row>
    <row r="911">
      <c r="C911" s="43"/>
      <c r="D911" s="43"/>
    </row>
    <row r="912">
      <c r="C912" s="43"/>
      <c r="D912" s="43"/>
    </row>
    <row r="913">
      <c r="C913" s="43"/>
      <c r="D913" s="43"/>
    </row>
    <row r="914">
      <c r="C914" s="43"/>
      <c r="D914" s="43"/>
    </row>
    <row r="915">
      <c r="C915" s="43"/>
      <c r="D915" s="43"/>
    </row>
    <row r="916">
      <c r="C916" s="43"/>
      <c r="D916" s="43"/>
    </row>
    <row r="917">
      <c r="C917" s="43"/>
      <c r="D917" s="43"/>
    </row>
    <row r="918">
      <c r="C918" s="43"/>
      <c r="D918" s="43"/>
    </row>
    <row r="919">
      <c r="C919" s="43"/>
      <c r="D919" s="43"/>
    </row>
    <row r="920">
      <c r="C920" s="43"/>
      <c r="D920" s="43"/>
    </row>
    <row r="921">
      <c r="C921" s="43"/>
      <c r="D921" s="43"/>
    </row>
    <row r="922">
      <c r="C922" s="43"/>
      <c r="D922" s="43"/>
    </row>
    <row r="923">
      <c r="C923" s="43"/>
      <c r="D923" s="43"/>
    </row>
    <row r="924">
      <c r="C924" s="43"/>
      <c r="D924" s="43"/>
    </row>
    <row r="925">
      <c r="C925" s="43"/>
      <c r="D925" s="43"/>
    </row>
    <row r="926">
      <c r="C926" s="43"/>
      <c r="D926" s="43"/>
    </row>
    <row r="927">
      <c r="C927" s="43"/>
      <c r="D927" s="43"/>
    </row>
    <row r="928">
      <c r="C928" s="43"/>
      <c r="D928" s="43"/>
    </row>
    <row r="929">
      <c r="C929" s="43"/>
      <c r="D929" s="43"/>
    </row>
    <row r="930">
      <c r="C930" s="43"/>
      <c r="D930" s="43"/>
    </row>
    <row r="931">
      <c r="C931" s="43"/>
      <c r="D931" s="43"/>
    </row>
    <row r="932">
      <c r="C932" s="43"/>
      <c r="D932" s="43"/>
    </row>
    <row r="933">
      <c r="C933" s="43"/>
      <c r="D933" s="43"/>
    </row>
    <row r="934">
      <c r="C934" s="43"/>
      <c r="D934" s="43"/>
    </row>
    <row r="935">
      <c r="C935" s="43"/>
      <c r="D935" s="43"/>
    </row>
    <row r="936">
      <c r="C936" s="43"/>
      <c r="D936" s="43"/>
    </row>
    <row r="937">
      <c r="C937" s="43"/>
      <c r="D937" s="43"/>
    </row>
    <row r="938">
      <c r="C938" s="43"/>
      <c r="D938" s="43"/>
    </row>
    <row r="939">
      <c r="C939" s="43"/>
      <c r="D939" s="43"/>
    </row>
    <row r="940">
      <c r="C940" s="43"/>
      <c r="D940" s="43"/>
    </row>
    <row r="941">
      <c r="C941" s="43"/>
      <c r="D941" s="43"/>
    </row>
    <row r="942">
      <c r="C942" s="43"/>
      <c r="D942" s="43"/>
    </row>
    <row r="943">
      <c r="C943" s="43"/>
      <c r="D943" s="43"/>
    </row>
    <row r="944">
      <c r="C944" s="43"/>
      <c r="D944" s="43"/>
    </row>
    <row r="945">
      <c r="C945" s="43"/>
      <c r="D945" s="43"/>
    </row>
    <row r="946">
      <c r="C946" s="43"/>
      <c r="D946" s="43"/>
    </row>
    <row r="947">
      <c r="C947" s="43"/>
      <c r="D947" s="43"/>
    </row>
    <row r="948">
      <c r="C948" s="43"/>
      <c r="D948" s="43"/>
    </row>
    <row r="949">
      <c r="C949" s="43"/>
      <c r="D949" s="43"/>
    </row>
    <row r="950">
      <c r="C950" s="43"/>
      <c r="D950" s="43"/>
    </row>
    <row r="951">
      <c r="C951" s="43"/>
      <c r="D951" s="43"/>
    </row>
    <row r="952">
      <c r="C952" s="43"/>
      <c r="D952" s="43"/>
    </row>
    <row r="953">
      <c r="C953" s="43"/>
      <c r="D953" s="43"/>
    </row>
    <row r="954">
      <c r="C954" s="43"/>
      <c r="D954" s="43"/>
    </row>
    <row r="955">
      <c r="C955" s="43"/>
      <c r="D955" s="43"/>
    </row>
    <row r="956">
      <c r="C956" s="43"/>
      <c r="D956" s="43"/>
    </row>
    <row r="957">
      <c r="C957" s="43"/>
      <c r="D957" s="43"/>
    </row>
    <row r="958">
      <c r="C958" s="43"/>
      <c r="D958" s="43"/>
    </row>
    <row r="959">
      <c r="C959" s="43"/>
      <c r="D959" s="43"/>
    </row>
    <row r="960">
      <c r="C960" s="43"/>
      <c r="D960" s="43"/>
    </row>
    <row r="961">
      <c r="C961" s="43"/>
      <c r="D961" s="43"/>
    </row>
    <row r="962">
      <c r="C962" s="43"/>
      <c r="D962" s="43"/>
    </row>
    <row r="963">
      <c r="C963" s="43"/>
      <c r="D963" s="43"/>
    </row>
    <row r="964">
      <c r="C964" s="43"/>
      <c r="D964" s="43"/>
    </row>
    <row r="965">
      <c r="C965" s="43"/>
      <c r="D965" s="43"/>
    </row>
    <row r="966">
      <c r="C966" s="43"/>
      <c r="D966" s="43"/>
    </row>
    <row r="967">
      <c r="C967" s="43"/>
      <c r="D967" s="43"/>
    </row>
    <row r="968">
      <c r="C968" s="43"/>
      <c r="D968" s="43"/>
    </row>
    <row r="969">
      <c r="C969" s="43"/>
      <c r="D969" s="43"/>
    </row>
    <row r="970">
      <c r="C970" s="43"/>
      <c r="D970" s="43"/>
    </row>
    <row r="971">
      <c r="C971" s="43"/>
      <c r="D971" s="43"/>
    </row>
    <row r="972">
      <c r="C972" s="43"/>
      <c r="D972" s="43"/>
    </row>
    <row r="973">
      <c r="C973" s="43"/>
      <c r="D973" s="43"/>
    </row>
    <row r="974">
      <c r="C974" s="43"/>
      <c r="D974" s="43"/>
    </row>
    <row r="975">
      <c r="C975" s="43"/>
      <c r="D975" s="43"/>
    </row>
    <row r="976">
      <c r="C976" s="43"/>
      <c r="D976" s="43"/>
    </row>
    <row r="977">
      <c r="C977" s="43"/>
      <c r="D977" s="43"/>
    </row>
    <row r="978">
      <c r="C978" s="43"/>
      <c r="D978" s="43"/>
    </row>
    <row r="979">
      <c r="C979" s="43"/>
      <c r="D979" s="43"/>
    </row>
    <row r="980">
      <c r="C980" s="43"/>
      <c r="D980" s="43"/>
    </row>
    <row r="981">
      <c r="C981" s="43"/>
      <c r="D981" s="43"/>
    </row>
    <row r="982">
      <c r="C982" s="43"/>
      <c r="D982" s="43"/>
    </row>
    <row r="983">
      <c r="C983" s="43"/>
      <c r="D983" s="43"/>
    </row>
    <row r="984">
      <c r="C984" s="43"/>
      <c r="D984" s="43"/>
    </row>
    <row r="985">
      <c r="C985" s="43"/>
      <c r="D985" s="43"/>
    </row>
    <row r="986">
      <c r="C986" s="43"/>
      <c r="D986" s="43"/>
    </row>
    <row r="987">
      <c r="C987" s="43"/>
      <c r="D987" s="43"/>
    </row>
    <row r="988">
      <c r="C988" s="43"/>
      <c r="D988" s="43"/>
    </row>
    <row r="989">
      <c r="C989" s="43"/>
      <c r="D989" s="43"/>
    </row>
    <row r="990">
      <c r="C990" s="43"/>
      <c r="D990" s="43"/>
    </row>
    <row r="991">
      <c r="C991" s="43"/>
      <c r="D991" s="43"/>
    </row>
    <row r="992">
      <c r="C992" s="43"/>
      <c r="D992" s="43"/>
    </row>
    <row r="993">
      <c r="C993" s="43"/>
      <c r="D993" s="43"/>
    </row>
    <row r="994">
      <c r="C994" s="43"/>
      <c r="D994" s="43"/>
    </row>
    <row r="995">
      <c r="C995" s="43"/>
      <c r="D995" s="43"/>
      <c r="E995" s="44"/>
    </row>
    <row r="996">
      <c r="C996" s="43"/>
      <c r="D996" s="43"/>
    </row>
    <row r="997">
      <c r="C997" s="43"/>
      <c r="D997" s="43"/>
    </row>
    <row r="998">
      <c r="C998" s="43"/>
      <c r="D998" s="43"/>
    </row>
    <row r="999">
      <c r="C999" s="43"/>
      <c r="D999" s="43"/>
    </row>
    <row r="1000">
      <c r="C1000" s="43"/>
      <c r="D1000" s="43"/>
    </row>
    <row r="1001">
      <c r="C1001" s="43"/>
      <c r="D1001" s="43"/>
    </row>
    <row r="1002">
      <c r="C1002" s="43"/>
      <c r="D1002" s="43"/>
    </row>
    <row r="1003">
      <c r="C1003" s="43"/>
      <c r="D1003" s="43"/>
    </row>
    <row r="1004">
      <c r="C1004" s="43"/>
      <c r="D1004" s="43"/>
    </row>
    <row r="1005">
      <c r="C1005" s="43"/>
      <c r="D1005" s="43"/>
    </row>
    <row r="1006">
      <c r="C1006" s="43"/>
      <c r="D1006" s="43"/>
    </row>
    <row r="1007">
      <c r="C1007" s="43"/>
      <c r="D1007" s="43"/>
    </row>
    <row r="1008">
      <c r="C1008" s="43"/>
      <c r="D1008" s="43"/>
    </row>
    <row r="1009">
      <c r="C1009" s="43"/>
      <c r="D1009" s="43"/>
    </row>
    <row r="1010">
      <c r="C1010" s="43"/>
      <c r="D1010" s="43"/>
    </row>
    <row r="1011">
      <c r="C1011" s="43"/>
      <c r="D1011" s="43"/>
    </row>
    <row r="1012">
      <c r="C1012" s="43"/>
      <c r="D1012" s="43"/>
    </row>
    <row r="1013">
      <c r="C1013" s="43"/>
      <c r="D1013" s="43"/>
    </row>
    <row r="1014">
      <c r="C1014" s="43"/>
      <c r="D1014" s="43"/>
    </row>
    <row r="1015">
      <c r="C1015" s="43"/>
      <c r="D101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1286</v>
      </c>
      <c r="B5" s="5" t="s">
        <v>1287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1288</v>
      </c>
      <c r="F8" s="20" t="s">
        <v>12</v>
      </c>
      <c r="G8" s="21" t="s">
        <v>1289</v>
      </c>
      <c r="H8" s="20" t="s">
        <v>14</v>
      </c>
    </row>
    <row r="9">
      <c r="A9" s="48" t="s">
        <v>135</v>
      </c>
      <c r="B9" s="52" t="s">
        <v>1290</v>
      </c>
      <c r="C9" s="65"/>
      <c r="D9" s="61">
        <v>6600.0</v>
      </c>
      <c r="E9" s="40">
        <f t="shared" ref="E9:E47" si="1">D9+400</f>
        <v>7000</v>
      </c>
      <c r="F9" s="40">
        <f t="shared" ref="F9:F47" si="2">E9*3%+E9</f>
        <v>7210</v>
      </c>
      <c r="G9" s="50">
        <f t="shared" ref="G9:G47" si="3">E9*4*0.8%*107%+E9*1.5%*107%+E9</f>
        <v>7352.03</v>
      </c>
      <c r="H9" s="57" t="s">
        <v>22</v>
      </c>
    </row>
    <row r="10">
      <c r="A10" s="48" t="s">
        <v>135</v>
      </c>
      <c r="B10" s="52" t="s">
        <v>136</v>
      </c>
      <c r="C10" s="65"/>
      <c r="D10" s="61">
        <v>3150.0</v>
      </c>
      <c r="E10" s="40">
        <f t="shared" si="1"/>
        <v>3550</v>
      </c>
      <c r="F10" s="40">
        <f t="shared" si="2"/>
        <v>3656.5</v>
      </c>
      <c r="G10" s="50">
        <f t="shared" si="3"/>
        <v>3728.5295</v>
      </c>
      <c r="H10" s="57" t="s">
        <v>22</v>
      </c>
    </row>
    <row r="11" hidden="1">
      <c r="A11" s="52" t="s">
        <v>124</v>
      </c>
      <c r="B11" s="52" t="s">
        <v>996</v>
      </c>
      <c r="C11" s="78"/>
      <c r="D11" s="61">
        <v>4000.0</v>
      </c>
      <c r="E11" s="40">
        <f t="shared" si="1"/>
        <v>4400</v>
      </c>
      <c r="F11" s="40">
        <f t="shared" si="2"/>
        <v>4532</v>
      </c>
      <c r="G11" s="50">
        <f t="shared" si="3"/>
        <v>4621.276</v>
      </c>
      <c r="H11" s="63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1291</v>
      </c>
      <c r="C12" s="115"/>
      <c r="D12" s="59">
        <v>3550.0</v>
      </c>
      <c r="E12" s="40">
        <f t="shared" si="1"/>
        <v>3950</v>
      </c>
      <c r="F12" s="40">
        <f t="shared" si="2"/>
        <v>4068.5</v>
      </c>
      <c r="G12" s="40">
        <f t="shared" si="3"/>
        <v>4148.6455</v>
      </c>
      <c r="H12" s="51" t="s">
        <v>22</v>
      </c>
    </row>
    <row r="13">
      <c r="A13" s="48" t="s">
        <v>58</v>
      </c>
      <c r="B13" s="52" t="s">
        <v>1292</v>
      </c>
      <c r="C13" s="78"/>
      <c r="D13" s="61">
        <v>4850.0</v>
      </c>
      <c r="E13" s="40">
        <f t="shared" si="1"/>
        <v>5250</v>
      </c>
      <c r="F13" s="40">
        <f t="shared" si="2"/>
        <v>5407.5</v>
      </c>
      <c r="G13" s="50">
        <f t="shared" si="3"/>
        <v>5514.0225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52" t="s">
        <v>1293</v>
      </c>
      <c r="C14" s="64" t="s">
        <v>328</v>
      </c>
      <c r="D14" s="61">
        <v>5750.0</v>
      </c>
      <c r="E14" s="40">
        <f t="shared" si="1"/>
        <v>6150</v>
      </c>
      <c r="F14" s="40">
        <f t="shared" si="2"/>
        <v>6334.5</v>
      </c>
      <c r="G14" s="50">
        <f t="shared" si="3"/>
        <v>6459.2835</v>
      </c>
      <c r="H14" s="51" t="s">
        <v>22</v>
      </c>
    </row>
    <row r="15">
      <c r="A15" s="48" t="s">
        <v>130</v>
      </c>
      <c r="B15" s="52" t="s">
        <v>1294</v>
      </c>
      <c r="C15" s="65"/>
      <c r="D15" s="61">
        <v>6800.0</v>
      </c>
      <c r="E15" s="40">
        <f t="shared" si="1"/>
        <v>7200</v>
      </c>
      <c r="F15" s="40">
        <f t="shared" si="2"/>
        <v>7416</v>
      </c>
      <c r="G15" s="50">
        <f t="shared" si="3"/>
        <v>7562.088</v>
      </c>
      <c r="H15" s="60" t="s">
        <v>31</v>
      </c>
    </row>
    <row r="16">
      <c r="A16" s="48" t="s">
        <v>45</v>
      </c>
      <c r="B16" s="37" t="s">
        <v>1194</v>
      </c>
      <c r="C16" s="38"/>
      <c r="D16" s="86">
        <v>4000.0</v>
      </c>
      <c r="E16" s="40">
        <f t="shared" si="1"/>
        <v>4400</v>
      </c>
      <c r="F16" s="40">
        <f t="shared" si="2"/>
        <v>4532</v>
      </c>
      <c r="G16" s="40">
        <f t="shared" si="3"/>
        <v>4621.276</v>
      </c>
      <c r="H16" s="51" t="s">
        <v>22</v>
      </c>
    </row>
    <row r="17">
      <c r="A17" s="48" t="s">
        <v>45</v>
      </c>
      <c r="B17" s="52" t="s">
        <v>1295</v>
      </c>
      <c r="C17" s="64" t="s">
        <v>328</v>
      </c>
      <c r="D17" s="53">
        <v>5050.0</v>
      </c>
      <c r="E17" s="40">
        <f t="shared" si="1"/>
        <v>5450</v>
      </c>
      <c r="F17" s="40">
        <f t="shared" si="2"/>
        <v>5613.5</v>
      </c>
      <c r="G17" s="50">
        <f t="shared" si="3"/>
        <v>5724.0805</v>
      </c>
      <c r="H17" s="51" t="s">
        <v>22</v>
      </c>
    </row>
    <row r="18">
      <c r="A18" s="48" t="s">
        <v>45</v>
      </c>
      <c r="B18" s="37" t="s">
        <v>1296</v>
      </c>
      <c r="C18" s="38"/>
      <c r="D18" s="86">
        <v>4800.0</v>
      </c>
      <c r="E18" s="40">
        <f t="shared" si="1"/>
        <v>5200</v>
      </c>
      <c r="F18" s="40">
        <f t="shared" si="2"/>
        <v>5356</v>
      </c>
      <c r="G18" s="40">
        <f t="shared" si="3"/>
        <v>5461.508</v>
      </c>
      <c r="H18" s="51" t="s">
        <v>22</v>
      </c>
    </row>
    <row r="19">
      <c r="A19" s="52" t="s">
        <v>329</v>
      </c>
      <c r="B19" s="52" t="s">
        <v>330</v>
      </c>
      <c r="C19" s="36"/>
      <c r="D19" s="61">
        <v>4050.0</v>
      </c>
      <c r="E19" s="50">
        <f t="shared" si="1"/>
        <v>4450</v>
      </c>
      <c r="F19" s="50">
        <f t="shared" si="2"/>
        <v>4583.5</v>
      </c>
      <c r="G19" s="50">
        <f t="shared" si="3"/>
        <v>4673.7905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329</v>
      </c>
      <c r="B20" s="52" t="s">
        <v>761</v>
      </c>
      <c r="C20" s="52" t="s">
        <v>762</v>
      </c>
      <c r="D20" s="61">
        <v>4800.0</v>
      </c>
      <c r="E20" s="50">
        <f t="shared" si="1"/>
        <v>5200</v>
      </c>
      <c r="F20" s="50">
        <f t="shared" si="2"/>
        <v>5356</v>
      </c>
      <c r="G20" s="50">
        <f t="shared" si="3"/>
        <v>5461.508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2" t="s">
        <v>282</v>
      </c>
      <c r="B21" s="72" t="s">
        <v>1279</v>
      </c>
      <c r="C21" s="73"/>
      <c r="D21" s="74">
        <v>3400.0</v>
      </c>
      <c r="E21" s="50">
        <f t="shared" si="1"/>
        <v>3800</v>
      </c>
      <c r="F21" s="50">
        <f t="shared" si="2"/>
        <v>3914</v>
      </c>
      <c r="G21" s="50">
        <f t="shared" si="3"/>
        <v>3991.102</v>
      </c>
      <c r="H21" s="57" t="s">
        <v>22</v>
      </c>
    </row>
    <row r="22">
      <c r="A22" s="72" t="s">
        <v>282</v>
      </c>
      <c r="B22" s="72" t="s">
        <v>1297</v>
      </c>
      <c r="C22" s="73"/>
      <c r="D22" s="74">
        <v>4700.0</v>
      </c>
      <c r="E22" s="50">
        <f t="shared" si="1"/>
        <v>5100</v>
      </c>
      <c r="F22" s="50">
        <f t="shared" si="2"/>
        <v>5253</v>
      </c>
      <c r="G22" s="50">
        <f t="shared" si="3"/>
        <v>5356.479</v>
      </c>
      <c r="H22" s="57" t="s">
        <v>22</v>
      </c>
    </row>
    <row r="23">
      <c r="A23" s="48" t="s">
        <v>174</v>
      </c>
      <c r="B23" s="37" t="s">
        <v>857</v>
      </c>
      <c r="C23" s="38"/>
      <c r="D23" s="59">
        <v>4000.0</v>
      </c>
      <c r="E23" s="40">
        <f t="shared" si="1"/>
        <v>4400</v>
      </c>
      <c r="F23" s="40">
        <f t="shared" si="2"/>
        <v>4532</v>
      </c>
      <c r="G23" s="40">
        <f t="shared" si="3"/>
        <v>4621.276</v>
      </c>
      <c r="H23" s="51" t="s">
        <v>22</v>
      </c>
    </row>
    <row r="24">
      <c r="A24" s="48" t="s">
        <v>174</v>
      </c>
      <c r="B24" s="37" t="s">
        <v>351</v>
      </c>
      <c r="C24" s="38"/>
      <c r="D24" s="59">
        <v>4850.0</v>
      </c>
      <c r="E24" s="40">
        <f t="shared" si="1"/>
        <v>5250</v>
      </c>
      <c r="F24" s="40">
        <f t="shared" si="2"/>
        <v>5407.5</v>
      </c>
      <c r="G24" s="40">
        <f t="shared" si="3"/>
        <v>5514.0225</v>
      </c>
      <c r="H24" s="51" t="s">
        <v>22</v>
      </c>
    </row>
    <row r="25" hidden="1">
      <c r="A25" s="52" t="s">
        <v>104</v>
      </c>
      <c r="B25" s="37" t="s">
        <v>1298</v>
      </c>
      <c r="C25" s="38"/>
      <c r="D25" s="86">
        <v>4000.0</v>
      </c>
      <c r="E25" s="40">
        <f t="shared" si="1"/>
        <v>4400</v>
      </c>
      <c r="F25" s="40">
        <f t="shared" si="2"/>
        <v>4532</v>
      </c>
      <c r="G25" s="40">
        <f t="shared" si="3"/>
        <v>4621.276</v>
      </c>
      <c r="H25" s="60" t="s">
        <v>31</v>
      </c>
    </row>
    <row r="26">
      <c r="A26" s="52" t="s">
        <v>104</v>
      </c>
      <c r="B26" s="37" t="s">
        <v>1299</v>
      </c>
      <c r="C26" s="38"/>
      <c r="D26" s="86">
        <v>4000.0</v>
      </c>
      <c r="E26" s="40">
        <f t="shared" si="1"/>
        <v>4400</v>
      </c>
      <c r="F26" s="40">
        <f t="shared" si="2"/>
        <v>4532</v>
      </c>
      <c r="G26" s="40">
        <f t="shared" si="3"/>
        <v>4621.276</v>
      </c>
      <c r="H26" s="51" t="s">
        <v>22</v>
      </c>
    </row>
    <row r="27">
      <c r="A27" s="52" t="s">
        <v>63</v>
      </c>
      <c r="B27" s="52" t="s">
        <v>626</v>
      </c>
      <c r="C27" s="65"/>
      <c r="D27" s="53">
        <v>4100.0</v>
      </c>
      <c r="E27" s="40">
        <f t="shared" si="1"/>
        <v>4500</v>
      </c>
      <c r="F27" s="40">
        <f t="shared" si="2"/>
        <v>4635</v>
      </c>
      <c r="G27" s="50">
        <f t="shared" si="3"/>
        <v>4726.305</v>
      </c>
      <c r="H27" s="57" t="s">
        <v>22</v>
      </c>
    </row>
    <row r="28">
      <c r="A28" s="52" t="s">
        <v>63</v>
      </c>
      <c r="B28" s="52" t="s">
        <v>1079</v>
      </c>
      <c r="C28" s="64" t="s">
        <v>309</v>
      </c>
      <c r="D28" s="53">
        <v>4200.0</v>
      </c>
      <c r="E28" s="40">
        <f t="shared" si="1"/>
        <v>4600</v>
      </c>
      <c r="F28" s="40">
        <f t="shared" si="2"/>
        <v>4738</v>
      </c>
      <c r="G28" s="50">
        <f t="shared" si="3"/>
        <v>4831.334</v>
      </c>
      <c r="H28" s="57" t="s">
        <v>22</v>
      </c>
    </row>
    <row r="29" hidden="1">
      <c r="A29" s="48" t="s">
        <v>137</v>
      </c>
      <c r="B29" s="52" t="s">
        <v>1300</v>
      </c>
      <c r="C29" s="36"/>
      <c r="D29" s="61">
        <v>2650.0</v>
      </c>
      <c r="E29" s="40">
        <f t="shared" si="1"/>
        <v>3050</v>
      </c>
      <c r="F29" s="40">
        <f t="shared" si="2"/>
        <v>3141.5</v>
      </c>
      <c r="G29" s="50">
        <f t="shared" si="3"/>
        <v>3203.3845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137</v>
      </c>
      <c r="B30" s="52" t="s">
        <v>1301</v>
      </c>
      <c r="C30" s="65"/>
      <c r="D30" s="61">
        <v>2950.0</v>
      </c>
      <c r="E30" s="40">
        <f t="shared" si="1"/>
        <v>3350</v>
      </c>
      <c r="F30" s="40">
        <f t="shared" si="2"/>
        <v>3450.5</v>
      </c>
      <c r="G30" s="50">
        <f t="shared" si="3"/>
        <v>3518.4715</v>
      </c>
      <c r="H30" s="57" t="s">
        <v>22</v>
      </c>
    </row>
    <row r="31">
      <c r="A31" s="48" t="s">
        <v>20</v>
      </c>
      <c r="B31" s="52" t="s">
        <v>628</v>
      </c>
      <c r="C31" s="78"/>
      <c r="D31" s="61">
        <v>2400.0</v>
      </c>
      <c r="E31" s="40">
        <f t="shared" si="1"/>
        <v>2800</v>
      </c>
      <c r="F31" s="40">
        <f t="shared" si="2"/>
        <v>2884</v>
      </c>
      <c r="G31" s="50">
        <f t="shared" si="3"/>
        <v>2940.812</v>
      </c>
      <c r="H31" s="57" t="s">
        <v>22</v>
      </c>
    </row>
    <row r="32">
      <c r="A32" s="48" t="s">
        <v>20</v>
      </c>
      <c r="B32" s="52" t="s">
        <v>629</v>
      </c>
      <c r="C32" s="78"/>
      <c r="D32" s="61">
        <v>3150.0</v>
      </c>
      <c r="E32" s="40">
        <f t="shared" si="1"/>
        <v>3550</v>
      </c>
      <c r="F32" s="40">
        <f t="shared" si="2"/>
        <v>3656.5</v>
      </c>
      <c r="G32" s="50">
        <f t="shared" si="3"/>
        <v>3728.5295</v>
      </c>
      <c r="H32" s="57" t="s">
        <v>22</v>
      </c>
    </row>
    <row r="33">
      <c r="A33" s="48" t="s">
        <v>35</v>
      </c>
      <c r="B33" s="52" t="s">
        <v>606</v>
      </c>
      <c r="C33" s="65"/>
      <c r="D33" s="61">
        <v>2750.0</v>
      </c>
      <c r="E33" s="40">
        <f t="shared" si="1"/>
        <v>3150</v>
      </c>
      <c r="F33" s="40">
        <f t="shared" si="2"/>
        <v>3244.5</v>
      </c>
      <c r="G33" s="50">
        <f t="shared" si="3"/>
        <v>3308.4135</v>
      </c>
      <c r="H33" s="57" t="s">
        <v>22</v>
      </c>
    </row>
    <row r="34">
      <c r="A34" s="52" t="s">
        <v>65</v>
      </c>
      <c r="B34" s="37" t="s">
        <v>1302</v>
      </c>
      <c r="C34" s="38"/>
      <c r="D34" s="59">
        <v>2400.0</v>
      </c>
      <c r="E34" s="40">
        <f t="shared" si="1"/>
        <v>2800</v>
      </c>
      <c r="F34" s="40">
        <f t="shared" si="2"/>
        <v>2884</v>
      </c>
      <c r="G34" s="40">
        <f t="shared" si="3"/>
        <v>2940.812</v>
      </c>
      <c r="H34" s="51" t="s">
        <v>22</v>
      </c>
    </row>
    <row r="35" hidden="1">
      <c r="A35" s="48" t="s">
        <v>67</v>
      </c>
      <c r="B35" s="37" t="s">
        <v>613</v>
      </c>
      <c r="C35" s="38"/>
      <c r="D35" s="59">
        <v>1900.0</v>
      </c>
      <c r="E35" s="40">
        <f t="shared" si="1"/>
        <v>2300</v>
      </c>
      <c r="F35" s="40">
        <f t="shared" si="2"/>
        <v>2369</v>
      </c>
      <c r="G35" s="40">
        <f t="shared" si="3"/>
        <v>2415.667</v>
      </c>
      <c r="H35" s="63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69</v>
      </c>
      <c r="B36" s="37" t="s">
        <v>966</v>
      </c>
      <c r="C36" s="38"/>
      <c r="D36" s="59">
        <v>2500.0</v>
      </c>
      <c r="E36" s="40">
        <f t="shared" si="1"/>
        <v>2900</v>
      </c>
      <c r="F36" s="40">
        <f t="shared" si="2"/>
        <v>2987</v>
      </c>
      <c r="G36" s="40">
        <f t="shared" si="3"/>
        <v>3045.841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311</v>
      </c>
      <c r="B37" s="37" t="s">
        <v>312</v>
      </c>
      <c r="C37" s="38"/>
      <c r="D37" s="59">
        <v>3000.0</v>
      </c>
      <c r="E37" s="40">
        <f t="shared" si="1"/>
        <v>3400</v>
      </c>
      <c r="F37" s="40">
        <f t="shared" si="2"/>
        <v>3502</v>
      </c>
      <c r="G37" s="40">
        <f t="shared" si="3"/>
        <v>3570.986</v>
      </c>
      <c r="H37" s="51" t="s">
        <v>22</v>
      </c>
    </row>
    <row r="38" hidden="1">
      <c r="A38" s="52" t="s">
        <v>311</v>
      </c>
      <c r="B38" s="37" t="s">
        <v>862</v>
      </c>
      <c r="C38" s="38"/>
      <c r="D38" s="59">
        <v>3200.0</v>
      </c>
      <c r="E38" s="40">
        <f t="shared" si="1"/>
        <v>3600</v>
      </c>
      <c r="F38" s="40">
        <f t="shared" si="2"/>
        <v>3708</v>
      </c>
      <c r="G38" s="40">
        <f t="shared" si="3"/>
        <v>3781.044</v>
      </c>
      <c r="H38" s="60" t="s">
        <v>31</v>
      </c>
    </row>
    <row r="39">
      <c r="A39" s="52" t="s">
        <v>25</v>
      </c>
      <c r="B39" s="37" t="s">
        <v>53</v>
      </c>
      <c r="C39" s="38"/>
      <c r="D39" s="59">
        <v>1950.0</v>
      </c>
      <c r="E39" s="40">
        <f t="shared" si="1"/>
        <v>2350</v>
      </c>
      <c r="F39" s="40">
        <f t="shared" si="2"/>
        <v>2420.5</v>
      </c>
      <c r="G39" s="40">
        <f t="shared" si="3"/>
        <v>2468.1815</v>
      </c>
      <c r="H39" s="51" t="s">
        <v>22</v>
      </c>
    </row>
    <row r="40">
      <c r="A40" s="52" t="s">
        <v>25</v>
      </c>
      <c r="B40" s="37" t="s">
        <v>26</v>
      </c>
      <c r="C40" s="38"/>
      <c r="D40" s="59">
        <v>2150.0</v>
      </c>
      <c r="E40" s="40">
        <f t="shared" si="1"/>
        <v>2550</v>
      </c>
      <c r="F40" s="40">
        <f t="shared" si="2"/>
        <v>2626.5</v>
      </c>
      <c r="G40" s="40">
        <f t="shared" si="3"/>
        <v>2678.2395</v>
      </c>
      <c r="H40" s="60" t="s">
        <v>31</v>
      </c>
    </row>
    <row r="41" hidden="1">
      <c r="A41" s="52" t="s">
        <v>37</v>
      </c>
      <c r="B41" s="37" t="s">
        <v>863</v>
      </c>
      <c r="C41" s="38"/>
      <c r="D41" s="59">
        <v>2500.0</v>
      </c>
      <c r="E41" s="40">
        <f t="shared" si="1"/>
        <v>2900</v>
      </c>
      <c r="F41" s="40">
        <f t="shared" si="2"/>
        <v>2987</v>
      </c>
      <c r="G41" s="40">
        <f t="shared" si="3"/>
        <v>3045.841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idden="1">
      <c r="A42" s="52" t="s">
        <v>73</v>
      </c>
      <c r="B42" s="37" t="s">
        <v>866</v>
      </c>
      <c r="C42" s="62"/>
      <c r="D42" s="59">
        <v>2400.0</v>
      </c>
      <c r="E42" s="40">
        <f t="shared" si="1"/>
        <v>2800</v>
      </c>
      <c r="F42" s="40">
        <f t="shared" si="2"/>
        <v>2884</v>
      </c>
      <c r="G42" s="40">
        <f t="shared" si="3"/>
        <v>2940.812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52" t="s">
        <v>73</v>
      </c>
      <c r="B43" s="37" t="s">
        <v>1303</v>
      </c>
      <c r="C43" s="62"/>
      <c r="D43" s="59">
        <v>2500.0</v>
      </c>
      <c r="E43" s="40">
        <f t="shared" si="1"/>
        <v>2900</v>
      </c>
      <c r="F43" s="40">
        <f t="shared" si="2"/>
        <v>2987</v>
      </c>
      <c r="G43" s="40">
        <f t="shared" si="3"/>
        <v>3045.841</v>
      </c>
      <c r="H43" s="60" t="s">
        <v>31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idden="1">
      <c r="A44" s="52" t="s">
        <v>73</v>
      </c>
      <c r="B44" s="37" t="s">
        <v>1187</v>
      </c>
      <c r="C44" s="62"/>
      <c r="D44" s="59">
        <v>2600.0</v>
      </c>
      <c r="E44" s="40">
        <f t="shared" si="1"/>
        <v>3000</v>
      </c>
      <c r="F44" s="40">
        <f t="shared" si="2"/>
        <v>3090</v>
      </c>
      <c r="G44" s="40">
        <f t="shared" si="3"/>
        <v>3150.87</v>
      </c>
      <c r="H44" s="60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52" t="s">
        <v>115</v>
      </c>
      <c r="B45" s="37" t="s">
        <v>865</v>
      </c>
      <c r="C45" s="38"/>
      <c r="D45" s="59">
        <v>1800.0</v>
      </c>
      <c r="E45" s="40">
        <f t="shared" si="1"/>
        <v>2200</v>
      </c>
      <c r="F45" s="40">
        <f t="shared" si="2"/>
        <v>2266</v>
      </c>
      <c r="G45" s="40">
        <f t="shared" si="3"/>
        <v>2310.638</v>
      </c>
      <c r="H45" s="63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48" t="s">
        <v>146</v>
      </c>
      <c r="B46" s="37" t="s">
        <v>844</v>
      </c>
      <c r="C46" s="38"/>
      <c r="D46" s="59">
        <v>1900.0</v>
      </c>
      <c r="E46" s="40">
        <f t="shared" si="1"/>
        <v>2300</v>
      </c>
      <c r="F46" s="40">
        <f t="shared" si="2"/>
        <v>2369</v>
      </c>
      <c r="G46" s="40">
        <f t="shared" si="3"/>
        <v>2415.667</v>
      </c>
      <c r="H46" s="63" t="s">
        <v>31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52" t="s">
        <v>107</v>
      </c>
      <c r="B47" s="37" t="s">
        <v>845</v>
      </c>
      <c r="C47" s="38"/>
      <c r="D47" s="59">
        <v>1800.0</v>
      </c>
      <c r="E47" s="40">
        <f t="shared" si="1"/>
        <v>2200</v>
      </c>
      <c r="F47" s="40">
        <f t="shared" si="2"/>
        <v>2266</v>
      </c>
      <c r="G47" s="40">
        <f t="shared" si="3"/>
        <v>2310.638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C48" s="43"/>
    </row>
    <row r="49">
      <c r="C49" s="43"/>
    </row>
    <row r="50">
      <c r="C50" s="43"/>
    </row>
    <row r="51">
      <c r="C51" s="43"/>
    </row>
    <row r="52">
      <c r="C52" s="43"/>
    </row>
    <row r="53">
      <c r="C53" s="43"/>
    </row>
    <row r="54">
      <c r="C54" s="43"/>
    </row>
    <row r="55">
      <c r="C55" s="43"/>
    </row>
    <row r="56">
      <c r="C56" s="43"/>
    </row>
    <row r="57">
      <c r="C57" s="43"/>
    </row>
    <row r="58">
      <c r="C58" s="43"/>
    </row>
    <row r="59">
      <c r="C59" s="43"/>
    </row>
    <row r="60">
      <c r="C60" s="43"/>
    </row>
    <row r="61">
      <c r="C61" s="43"/>
    </row>
    <row r="62">
      <c r="C62" s="43"/>
    </row>
    <row r="63">
      <c r="C63" s="43"/>
    </row>
    <row r="64">
      <c r="C64" s="43"/>
    </row>
    <row r="65">
      <c r="C65" s="43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  <c r="E746" s="44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paperSize="9" scale="90" orientation="portrait" pageOrder="overThenDown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15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1304</v>
      </c>
      <c r="B5" s="5" t="s">
        <v>1305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1306</v>
      </c>
      <c r="F8" s="20" t="s">
        <v>12</v>
      </c>
      <c r="G8" s="21" t="s">
        <v>1307</v>
      </c>
      <c r="H8" s="20" t="s">
        <v>14</v>
      </c>
    </row>
    <row r="9">
      <c r="A9" s="52" t="s">
        <v>63</v>
      </c>
      <c r="B9" s="52" t="s">
        <v>1308</v>
      </c>
      <c r="C9" s="36"/>
      <c r="D9" s="53">
        <v>5500.0</v>
      </c>
      <c r="E9" s="40">
        <f>D9+400</f>
        <v>5900</v>
      </c>
      <c r="F9" s="40">
        <f>E9*3%+E9</f>
        <v>6077</v>
      </c>
      <c r="G9" s="50">
        <f>E9*4*0.8%*107%+E9*1.5%*107%+E9</f>
        <v>6196.711</v>
      </c>
      <c r="H9" s="56" t="s">
        <v>99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7"/>
      <c r="B10" s="47"/>
      <c r="C10" s="43"/>
      <c r="D10" s="66"/>
      <c r="E10" s="44"/>
      <c r="F10" s="45"/>
      <c r="G10" s="45"/>
      <c r="H10" s="67"/>
    </row>
    <row r="11">
      <c r="C11" s="43"/>
      <c r="D11" s="54"/>
      <c r="E11" s="44"/>
      <c r="F11" s="44"/>
      <c r="G11" s="45"/>
      <c r="H11" s="46"/>
    </row>
    <row r="12">
      <c r="C12" s="43"/>
      <c r="D12" s="54"/>
      <c r="E12" s="44"/>
      <c r="F12" s="68"/>
      <c r="G12" s="45"/>
      <c r="H12" s="46"/>
    </row>
    <row r="13">
      <c r="C13" s="43"/>
      <c r="D13" s="54"/>
      <c r="E13" s="44"/>
      <c r="F13" s="45"/>
      <c r="G13" s="45"/>
      <c r="H13" s="46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D56" s="54"/>
      <c r="E56" s="44"/>
    </row>
    <row r="57">
      <c r="D57" s="54"/>
      <c r="E57" s="44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  <c r="E65" s="44"/>
    </row>
    <row r="66">
      <c r="D66" s="54"/>
    </row>
    <row r="67">
      <c r="D67" s="54"/>
    </row>
    <row r="68">
      <c r="D68" s="54"/>
    </row>
    <row r="69">
      <c r="D69" s="54"/>
    </row>
    <row r="70">
      <c r="D70" s="54"/>
    </row>
    <row r="71">
      <c r="D71" s="54"/>
    </row>
    <row r="72">
      <c r="D72" s="54"/>
    </row>
    <row r="73">
      <c r="D73" s="55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955">
      <c r="E955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1309</v>
      </c>
      <c r="B5" s="5" t="s">
        <v>1310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1311</v>
      </c>
      <c r="F8" s="20" t="s">
        <v>12</v>
      </c>
      <c r="G8" s="21" t="s">
        <v>1312</v>
      </c>
      <c r="H8" s="20" t="s">
        <v>14</v>
      </c>
    </row>
    <row r="9">
      <c r="A9" s="52" t="s">
        <v>45</v>
      </c>
      <c r="B9" s="52" t="s">
        <v>385</v>
      </c>
      <c r="C9" s="65"/>
      <c r="D9" s="53">
        <v>5900.0</v>
      </c>
      <c r="E9" s="50">
        <f>D9+450</f>
        <v>6350</v>
      </c>
      <c r="F9" s="50">
        <f>E9*3%+E9</f>
        <v>6540.5</v>
      </c>
      <c r="G9" s="50">
        <f>E9*4*0.8%*107%+E9*1.5%*107%+E9</f>
        <v>6669.3415</v>
      </c>
      <c r="H9" s="57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83"/>
      <c r="B10" s="79"/>
      <c r="C10" s="29"/>
      <c r="D10" s="84"/>
      <c r="E10" s="81"/>
      <c r="F10" s="81"/>
      <c r="G10" s="81"/>
      <c r="H10" s="8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83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83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7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7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B27" s="47"/>
      <c r="C27" s="43"/>
      <c r="D27" s="66"/>
      <c r="E27" s="44"/>
      <c r="F27" s="45"/>
      <c r="G27" s="45"/>
      <c r="H27" s="67"/>
    </row>
    <row r="28">
      <c r="A28" s="47"/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68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974">
      <c r="E974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5"/>
    <col customWidth="1" min="6" max="6" width="13.38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1313</v>
      </c>
      <c r="B5" s="5" t="s">
        <v>1314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1315</v>
      </c>
      <c r="F8" s="20" t="s">
        <v>12</v>
      </c>
      <c r="G8" s="21" t="s">
        <v>1316</v>
      </c>
      <c r="H8" s="20" t="s">
        <v>14</v>
      </c>
    </row>
    <row r="9">
      <c r="A9" s="52" t="s">
        <v>58</v>
      </c>
      <c r="B9" s="37" t="s">
        <v>696</v>
      </c>
      <c r="C9" s="58"/>
      <c r="D9" s="86">
        <v>5250.0</v>
      </c>
      <c r="E9" s="50">
        <f t="shared" ref="E9:E24" si="1">D9+450</f>
        <v>5700</v>
      </c>
      <c r="F9" s="40">
        <f t="shared" ref="F9:F24" si="2">E9*3%+E9</f>
        <v>5871</v>
      </c>
      <c r="G9" s="40">
        <f t="shared" ref="G9:G24" si="3">E9*4*0.8%*107%+E9*1.5%*107%+E9</f>
        <v>5986.653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52" t="s">
        <v>782</v>
      </c>
      <c r="C10" s="64" t="s">
        <v>328</v>
      </c>
      <c r="D10" s="53">
        <v>4750.0</v>
      </c>
      <c r="E10" s="50">
        <f t="shared" si="1"/>
        <v>5200</v>
      </c>
      <c r="F10" s="50">
        <f t="shared" si="2"/>
        <v>5356</v>
      </c>
      <c r="G10" s="50">
        <f t="shared" si="3"/>
        <v>5461.508</v>
      </c>
      <c r="H10" s="215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52" t="s">
        <v>130</v>
      </c>
      <c r="B11" s="52" t="s">
        <v>739</v>
      </c>
      <c r="C11" s="78"/>
      <c r="D11" s="53">
        <v>6050.0</v>
      </c>
      <c r="E11" s="50">
        <f t="shared" si="1"/>
        <v>6500</v>
      </c>
      <c r="F11" s="50">
        <f t="shared" si="2"/>
        <v>6695</v>
      </c>
      <c r="G11" s="50">
        <f t="shared" si="3"/>
        <v>6826.885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706</v>
      </c>
      <c r="C12" s="64" t="s">
        <v>328</v>
      </c>
      <c r="D12" s="53">
        <v>5500.0</v>
      </c>
      <c r="E12" s="50">
        <f t="shared" si="1"/>
        <v>5950</v>
      </c>
      <c r="F12" s="50">
        <f t="shared" si="2"/>
        <v>6128.5</v>
      </c>
      <c r="G12" s="50">
        <f t="shared" si="3"/>
        <v>6249.2255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52" t="s">
        <v>1317</v>
      </c>
      <c r="C13" s="78"/>
      <c r="D13" s="53">
        <v>4250.0</v>
      </c>
      <c r="E13" s="50">
        <f t="shared" si="1"/>
        <v>4700</v>
      </c>
      <c r="F13" s="50">
        <f t="shared" si="2"/>
        <v>4841</v>
      </c>
      <c r="G13" s="50">
        <f t="shared" si="3"/>
        <v>4936.363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52" t="s">
        <v>104</v>
      </c>
      <c r="B14" s="37" t="s">
        <v>1318</v>
      </c>
      <c r="C14" s="48"/>
      <c r="D14" s="53">
        <v>3500.0</v>
      </c>
      <c r="E14" s="50">
        <f t="shared" si="1"/>
        <v>3950</v>
      </c>
      <c r="F14" s="50">
        <f t="shared" si="2"/>
        <v>4068.5</v>
      </c>
      <c r="G14" s="50">
        <f t="shared" si="3"/>
        <v>4148.6455</v>
      </c>
      <c r="H14" s="7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282</v>
      </c>
      <c r="B15" s="52" t="s">
        <v>1319</v>
      </c>
      <c r="C15" s="48"/>
      <c r="D15" s="53">
        <v>4350.0</v>
      </c>
      <c r="E15" s="50">
        <f t="shared" si="1"/>
        <v>4800</v>
      </c>
      <c r="F15" s="50">
        <f t="shared" si="2"/>
        <v>4944</v>
      </c>
      <c r="G15" s="50">
        <f t="shared" si="3"/>
        <v>5041.392</v>
      </c>
      <c r="H15" s="56" t="s">
        <v>47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63</v>
      </c>
      <c r="B16" s="52" t="s">
        <v>1320</v>
      </c>
      <c r="C16" s="78"/>
      <c r="D16" s="53">
        <v>2750.0</v>
      </c>
      <c r="E16" s="50">
        <f t="shared" si="1"/>
        <v>3200</v>
      </c>
      <c r="F16" s="50">
        <f t="shared" si="2"/>
        <v>3296</v>
      </c>
      <c r="G16" s="50">
        <f t="shared" si="3"/>
        <v>3360.928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63</v>
      </c>
      <c r="B17" s="52" t="s">
        <v>308</v>
      </c>
      <c r="C17" s="64" t="s">
        <v>309</v>
      </c>
      <c r="D17" s="53">
        <v>3500.0</v>
      </c>
      <c r="E17" s="50">
        <f t="shared" si="1"/>
        <v>3950</v>
      </c>
      <c r="F17" s="50">
        <f t="shared" si="2"/>
        <v>4068.5</v>
      </c>
      <c r="G17" s="50">
        <f t="shared" si="3"/>
        <v>4148.6455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63</v>
      </c>
      <c r="B18" s="52" t="s">
        <v>1321</v>
      </c>
      <c r="C18" s="64" t="s">
        <v>309</v>
      </c>
      <c r="D18" s="53">
        <v>3600.0</v>
      </c>
      <c r="E18" s="50">
        <f t="shared" si="1"/>
        <v>4050</v>
      </c>
      <c r="F18" s="50">
        <f t="shared" si="2"/>
        <v>4171.5</v>
      </c>
      <c r="G18" s="50">
        <f t="shared" si="3"/>
        <v>4253.6745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137</v>
      </c>
      <c r="B19" s="37" t="s">
        <v>711</v>
      </c>
      <c r="C19" s="58"/>
      <c r="D19" s="86">
        <v>2950.0</v>
      </c>
      <c r="E19" s="40">
        <f t="shared" si="1"/>
        <v>3400</v>
      </c>
      <c r="F19" s="40">
        <f t="shared" si="2"/>
        <v>3502</v>
      </c>
      <c r="G19" s="40">
        <f t="shared" si="3"/>
        <v>3570.986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35</v>
      </c>
      <c r="B20" s="37" t="s">
        <v>490</v>
      </c>
      <c r="C20" s="58"/>
      <c r="D20" s="86">
        <v>2450.0</v>
      </c>
      <c r="E20" s="50">
        <f t="shared" si="1"/>
        <v>2900</v>
      </c>
      <c r="F20" s="40">
        <f t="shared" si="2"/>
        <v>2987</v>
      </c>
      <c r="G20" s="40">
        <f t="shared" si="3"/>
        <v>3045.841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20</v>
      </c>
      <c r="B21" s="37" t="s">
        <v>401</v>
      </c>
      <c r="C21" s="58"/>
      <c r="D21" s="86">
        <v>2650.0</v>
      </c>
      <c r="E21" s="50">
        <f t="shared" si="1"/>
        <v>3100</v>
      </c>
      <c r="F21" s="40">
        <f t="shared" si="2"/>
        <v>3193</v>
      </c>
      <c r="G21" s="40">
        <f t="shared" si="3"/>
        <v>3255.899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25</v>
      </c>
      <c r="B22" s="58" t="s">
        <v>1322</v>
      </c>
      <c r="C22" s="58"/>
      <c r="D22" s="86">
        <v>1850.0</v>
      </c>
      <c r="E22" s="40">
        <f t="shared" si="1"/>
        <v>2300</v>
      </c>
      <c r="F22" s="40">
        <f t="shared" si="2"/>
        <v>2369</v>
      </c>
      <c r="G22" s="40">
        <f t="shared" si="3"/>
        <v>2415.667</v>
      </c>
      <c r="H22" s="63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25</v>
      </c>
      <c r="B23" s="37" t="s">
        <v>368</v>
      </c>
      <c r="C23" s="58"/>
      <c r="D23" s="86">
        <v>1850.0</v>
      </c>
      <c r="E23" s="40">
        <f t="shared" si="1"/>
        <v>2300</v>
      </c>
      <c r="F23" s="40">
        <f t="shared" si="2"/>
        <v>2369</v>
      </c>
      <c r="G23" s="40">
        <f t="shared" si="3"/>
        <v>2415.667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52" t="s">
        <v>146</v>
      </c>
      <c r="B24" s="37" t="s">
        <v>688</v>
      </c>
      <c r="C24" s="58"/>
      <c r="D24" s="86">
        <v>2150.0</v>
      </c>
      <c r="E24" s="40">
        <f t="shared" si="1"/>
        <v>2600</v>
      </c>
      <c r="F24" s="40">
        <f t="shared" si="2"/>
        <v>2678</v>
      </c>
      <c r="G24" s="40">
        <f t="shared" si="3"/>
        <v>2730.754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83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7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7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7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7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7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7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7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2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/>
      <c r="C37" s="2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2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2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B40" s="47"/>
      <c r="C40" s="43"/>
      <c r="D40" s="66"/>
      <c r="E40" s="44"/>
      <c r="F40" s="45"/>
      <c r="G40" s="45"/>
      <c r="H40" s="67"/>
    </row>
    <row r="41">
      <c r="A41" s="47"/>
      <c r="B41" s="47"/>
      <c r="C41" s="43"/>
      <c r="D41" s="66"/>
      <c r="E41" s="44"/>
      <c r="F41" s="45"/>
      <c r="G41" s="45"/>
      <c r="H41" s="67"/>
    </row>
    <row r="42">
      <c r="A42" s="47"/>
      <c r="B42" s="47"/>
      <c r="C42" s="43"/>
      <c r="D42" s="66"/>
      <c r="E42" s="44"/>
      <c r="F42" s="45"/>
      <c r="G42" s="45"/>
      <c r="H42" s="67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68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  <c r="E94" s="44"/>
    </row>
    <row r="95">
      <c r="D95" s="54"/>
      <c r="E95" s="44"/>
    </row>
    <row r="96">
      <c r="D96" s="54"/>
      <c r="E96" s="44"/>
    </row>
    <row r="97">
      <c r="D97" s="54"/>
      <c r="E97" s="44"/>
    </row>
    <row r="98">
      <c r="D98" s="54"/>
    </row>
    <row r="99">
      <c r="D99" s="54"/>
    </row>
    <row r="100">
      <c r="D100" s="54"/>
    </row>
    <row r="101">
      <c r="D101" s="54"/>
    </row>
    <row r="102">
      <c r="D102" s="54"/>
    </row>
    <row r="103">
      <c r="D103" s="54"/>
    </row>
    <row r="104">
      <c r="D104" s="54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143">
      <c r="D143" s="55"/>
    </row>
    <row r="144">
      <c r="D144" s="55"/>
    </row>
    <row r="987">
      <c r="E98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560</v>
      </c>
      <c r="B5" s="5" t="s">
        <v>1323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1324</v>
      </c>
      <c r="F8" s="20" t="s">
        <v>12</v>
      </c>
      <c r="G8" s="21" t="s">
        <v>1325</v>
      </c>
      <c r="H8" s="20" t="s">
        <v>14</v>
      </c>
    </row>
    <row r="9">
      <c r="A9" s="52" t="s">
        <v>130</v>
      </c>
      <c r="B9" s="52" t="s">
        <v>706</v>
      </c>
      <c r="C9" s="36"/>
      <c r="D9" s="53">
        <v>6900.0</v>
      </c>
      <c r="E9" s="50">
        <f t="shared" ref="E9:E11" si="1">D9+450</f>
        <v>7350</v>
      </c>
      <c r="F9" s="50">
        <f t="shared" ref="F9:F11" si="2">E9*3%+E9</f>
        <v>7570.5</v>
      </c>
      <c r="G9" s="50">
        <f t="shared" ref="G9:G11" si="3">E9*4*0.8%*107%+E9*1.5%*107%+E9</f>
        <v>7719.6315</v>
      </c>
      <c r="H9" s="56" t="s">
        <v>1037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174</v>
      </c>
      <c r="B10" s="52" t="s">
        <v>175</v>
      </c>
      <c r="C10" s="48"/>
      <c r="D10" s="53">
        <v>4450.0</v>
      </c>
      <c r="E10" s="50">
        <f t="shared" si="1"/>
        <v>4900</v>
      </c>
      <c r="F10" s="50">
        <f t="shared" si="2"/>
        <v>5047</v>
      </c>
      <c r="G10" s="50">
        <f t="shared" si="3"/>
        <v>5146.421</v>
      </c>
      <c r="H10" s="57" t="s">
        <v>1326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35</v>
      </c>
      <c r="B11" s="52" t="s">
        <v>490</v>
      </c>
      <c r="C11" s="48"/>
      <c r="D11" s="53">
        <v>2450.0</v>
      </c>
      <c r="E11" s="50">
        <f t="shared" si="1"/>
        <v>2900</v>
      </c>
      <c r="F11" s="50">
        <f t="shared" si="2"/>
        <v>2987</v>
      </c>
      <c r="G11" s="50">
        <f t="shared" si="3"/>
        <v>3045.841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7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7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7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2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B24" s="47"/>
      <c r="C24" s="43"/>
      <c r="D24" s="66"/>
      <c r="E24" s="44"/>
      <c r="F24" s="45"/>
      <c r="G24" s="45"/>
      <c r="H24" s="67"/>
    </row>
    <row r="25">
      <c r="A25" s="47"/>
      <c r="B25" s="47"/>
      <c r="C25" s="43"/>
      <c r="D25" s="66"/>
      <c r="E25" s="44"/>
      <c r="F25" s="45"/>
      <c r="G25" s="45"/>
      <c r="H25" s="67"/>
    </row>
    <row r="26">
      <c r="A26" s="47"/>
      <c r="B26" s="47"/>
      <c r="C26" s="43"/>
      <c r="D26" s="66"/>
      <c r="E26" s="44"/>
      <c r="F26" s="45"/>
      <c r="G26" s="45"/>
      <c r="H26" s="67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68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D72" s="54"/>
      <c r="E72" s="44"/>
    </row>
    <row r="73">
      <c r="D73" s="54"/>
      <c r="E73" s="44"/>
    </row>
    <row r="74">
      <c r="D74" s="54"/>
      <c r="E74" s="44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</row>
    <row r="83">
      <c r="D83" s="54"/>
    </row>
    <row r="84">
      <c r="D84" s="54"/>
    </row>
    <row r="85">
      <c r="D85" s="54"/>
    </row>
    <row r="86">
      <c r="D86" s="54"/>
    </row>
    <row r="87">
      <c r="D87" s="54"/>
    </row>
    <row r="88">
      <c r="D88" s="54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971">
      <c r="E971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1327</v>
      </c>
      <c r="B5" s="5" t="s">
        <v>1328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1329</v>
      </c>
      <c r="F8" s="20" t="s">
        <v>12</v>
      </c>
      <c r="G8" s="21" t="s">
        <v>1330</v>
      </c>
      <c r="H8" s="20" t="s">
        <v>14</v>
      </c>
    </row>
    <row r="9" hidden="1">
      <c r="A9" s="52" t="s">
        <v>58</v>
      </c>
      <c r="B9" s="52" t="s">
        <v>818</v>
      </c>
      <c r="C9" s="64"/>
      <c r="D9" s="53">
        <v>6050.0</v>
      </c>
      <c r="E9" s="50">
        <f t="shared" ref="E9:E28" si="1">D9+450</f>
        <v>6500</v>
      </c>
      <c r="F9" s="50">
        <f t="shared" ref="F9:F28" si="2">E9*3%+E9</f>
        <v>6695</v>
      </c>
      <c r="G9" s="50">
        <f t="shared" ref="G9:G28" si="3">E9*4*0.8%*107%+E9*1.5%*107%+E9</f>
        <v>6826.885</v>
      </c>
      <c r="H9" s="51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48" t="s">
        <v>782</v>
      </c>
      <c r="C10" s="78" t="s">
        <v>328</v>
      </c>
      <c r="D10" s="53">
        <v>6450.0</v>
      </c>
      <c r="E10" s="50">
        <f t="shared" si="1"/>
        <v>6900</v>
      </c>
      <c r="F10" s="50">
        <f t="shared" si="2"/>
        <v>7107</v>
      </c>
      <c r="G10" s="50">
        <f t="shared" si="3"/>
        <v>7247.001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1331</v>
      </c>
      <c r="C11" s="78" t="s">
        <v>328</v>
      </c>
      <c r="D11" s="53">
        <v>6450.0</v>
      </c>
      <c r="E11" s="50">
        <f t="shared" si="1"/>
        <v>6900</v>
      </c>
      <c r="F11" s="50">
        <f t="shared" si="2"/>
        <v>7107</v>
      </c>
      <c r="G11" s="50">
        <f t="shared" si="3"/>
        <v>7247.001</v>
      </c>
      <c r="H11" s="56" t="s">
        <v>1239</v>
      </c>
      <c r="I11" s="29"/>
      <c r="J11" s="79"/>
      <c r="K11" s="7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784</v>
      </c>
      <c r="C12" s="128" t="s">
        <v>328</v>
      </c>
      <c r="D12" s="53">
        <v>7450.0</v>
      </c>
      <c r="E12" s="50">
        <f t="shared" si="1"/>
        <v>7900</v>
      </c>
      <c r="F12" s="50">
        <f t="shared" si="2"/>
        <v>8137</v>
      </c>
      <c r="G12" s="50">
        <f t="shared" si="3"/>
        <v>8297.291</v>
      </c>
      <c r="H12" s="57" t="s">
        <v>22</v>
      </c>
      <c r="I12" s="29"/>
      <c r="J12" s="30"/>
      <c r="K12" s="30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37" t="s">
        <v>1261</v>
      </c>
      <c r="C13" s="38"/>
      <c r="D13" s="86">
        <v>5700.0</v>
      </c>
      <c r="E13" s="40">
        <f t="shared" si="1"/>
        <v>6150</v>
      </c>
      <c r="F13" s="50">
        <f t="shared" si="2"/>
        <v>6334.5</v>
      </c>
      <c r="G13" s="40">
        <f t="shared" si="3"/>
        <v>6459.2835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52" t="s">
        <v>174</v>
      </c>
      <c r="B14" s="37" t="s">
        <v>857</v>
      </c>
      <c r="C14" s="62"/>
      <c r="D14" s="86">
        <v>3950.0</v>
      </c>
      <c r="E14" s="40">
        <f t="shared" si="1"/>
        <v>4400</v>
      </c>
      <c r="F14" s="50">
        <f t="shared" si="2"/>
        <v>4532</v>
      </c>
      <c r="G14" s="40">
        <f t="shared" si="3"/>
        <v>4621.276</v>
      </c>
      <c r="H14" s="63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282</v>
      </c>
      <c r="B15" s="37" t="s">
        <v>518</v>
      </c>
      <c r="C15" s="38"/>
      <c r="D15" s="86">
        <v>3900.0</v>
      </c>
      <c r="E15" s="40">
        <f t="shared" si="1"/>
        <v>4350</v>
      </c>
      <c r="F15" s="50">
        <f t="shared" si="2"/>
        <v>4480.5</v>
      </c>
      <c r="G15" s="40">
        <f t="shared" si="3"/>
        <v>4568.7615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63</v>
      </c>
      <c r="B16" s="52" t="s">
        <v>1332</v>
      </c>
      <c r="C16" s="65"/>
      <c r="D16" s="53">
        <v>3800.0</v>
      </c>
      <c r="E16" s="50">
        <f t="shared" si="1"/>
        <v>4250</v>
      </c>
      <c r="F16" s="50">
        <f t="shared" si="2"/>
        <v>4377.5</v>
      </c>
      <c r="G16" s="50">
        <f t="shared" si="3"/>
        <v>4463.7325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63</v>
      </c>
      <c r="B17" s="52" t="s">
        <v>809</v>
      </c>
      <c r="C17" s="65"/>
      <c r="D17" s="53">
        <v>5050.0</v>
      </c>
      <c r="E17" s="50">
        <f t="shared" si="1"/>
        <v>5500</v>
      </c>
      <c r="F17" s="50">
        <f t="shared" si="2"/>
        <v>5665</v>
      </c>
      <c r="G17" s="50">
        <f t="shared" si="3"/>
        <v>5776.595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65</v>
      </c>
      <c r="B18" s="52" t="s">
        <v>1082</v>
      </c>
      <c r="C18" s="64" t="s">
        <v>328</v>
      </c>
      <c r="D18" s="113">
        <v>3700.0</v>
      </c>
      <c r="E18" s="50">
        <f t="shared" si="1"/>
        <v>4150</v>
      </c>
      <c r="F18" s="50">
        <f t="shared" si="2"/>
        <v>4274.5</v>
      </c>
      <c r="G18" s="50">
        <f t="shared" si="3"/>
        <v>4358.7035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35</v>
      </c>
      <c r="B19" s="48" t="s">
        <v>490</v>
      </c>
      <c r="C19" s="65"/>
      <c r="D19" s="113">
        <v>2550.0</v>
      </c>
      <c r="E19" s="50">
        <f t="shared" si="1"/>
        <v>3000</v>
      </c>
      <c r="F19" s="50">
        <f t="shared" si="2"/>
        <v>3090</v>
      </c>
      <c r="G19" s="50">
        <f t="shared" si="3"/>
        <v>3150.87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52" t="s">
        <v>67</v>
      </c>
      <c r="B20" s="52" t="s">
        <v>1253</v>
      </c>
      <c r="C20" s="65"/>
      <c r="D20" s="53">
        <v>3200.0</v>
      </c>
      <c r="E20" s="50">
        <f t="shared" si="1"/>
        <v>3650</v>
      </c>
      <c r="F20" s="50">
        <f t="shared" si="2"/>
        <v>3759.5</v>
      </c>
      <c r="G20" s="50">
        <f t="shared" si="3"/>
        <v>3833.5585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69</v>
      </c>
      <c r="B21" s="37" t="s">
        <v>1086</v>
      </c>
      <c r="C21" s="62"/>
      <c r="D21" s="86">
        <v>2550.0</v>
      </c>
      <c r="E21" s="40">
        <f t="shared" si="1"/>
        <v>3000</v>
      </c>
      <c r="F21" s="50">
        <f t="shared" si="2"/>
        <v>3090</v>
      </c>
      <c r="G21" s="40">
        <f t="shared" si="3"/>
        <v>3150.87</v>
      </c>
      <c r="H21" s="63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311</v>
      </c>
      <c r="B22" s="52" t="s">
        <v>862</v>
      </c>
      <c r="C22" s="65"/>
      <c r="D22" s="53">
        <v>3150.0</v>
      </c>
      <c r="E22" s="50">
        <f t="shared" si="1"/>
        <v>3600</v>
      </c>
      <c r="F22" s="50">
        <f t="shared" si="2"/>
        <v>3708</v>
      </c>
      <c r="G22" s="50">
        <f t="shared" si="3"/>
        <v>3781.044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311</v>
      </c>
      <c r="B23" s="52" t="s">
        <v>312</v>
      </c>
      <c r="C23" s="65"/>
      <c r="D23" s="53">
        <v>3400.0</v>
      </c>
      <c r="E23" s="50">
        <f t="shared" si="1"/>
        <v>3850</v>
      </c>
      <c r="F23" s="50">
        <f t="shared" si="2"/>
        <v>3965.5</v>
      </c>
      <c r="G23" s="50">
        <f t="shared" si="3"/>
        <v>4043.6165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25</v>
      </c>
      <c r="B24" s="37" t="s">
        <v>1333</v>
      </c>
      <c r="C24" s="38"/>
      <c r="D24" s="86">
        <v>2350.0</v>
      </c>
      <c r="E24" s="40">
        <f t="shared" si="1"/>
        <v>2800</v>
      </c>
      <c r="F24" s="50">
        <f t="shared" si="2"/>
        <v>2884</v>
      </c>
      <c r="G24" s="40">
        <f t="shared" si="3"/>
        <v>2940.812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25</v>
      </c>
      <c r="B25" s="37" t="s">
        <v>435</v>
      </c>
      <c r="C25" s="62"/>
      <c r="D25" s="86">
        <v>2150.0</v>
      </c>
      <c r="E25" s="40">
        <f t="shared" si="1"/>
        <v>2600</v>
      </c>
      <c r="F25" s="50">
        <f t="shared" si="2"/>
        <v>2678</v>
      </c>
      <c r="G25" s="40">
        <f t="shared" si="3"/>
        <v>2730.754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25</v>
      </c>
      <c r="B26" s="37" t="s">
        <v>26</v>
      </c>
      <c r="C26" s="38"/>
      <c r="D26" s="86">
        <v>2400.0</v>
      </c>
      <c r="E26" s="40">
        <f t="shared" si="1"/>
        <v>2850</v>
      </c>
      <c r="F26" s="50">
        <f t="shared" si="2"/>
        <v>2935.5</v>
      </c>
      <c r="G26" s="40">
        <f t="shared" si="3"/>
        <v>2993.3265</v>
      </c>
      <c r="H26" s="60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146</v>
      </c>
      <c r="B27" s="37" t="s">
        <v>688</v>
      </c>
      <c r="C27" s="38"/>
      <c r="D27" s="86">
        <v>2050.0</v>
      </c>
      <c r="E27" s="40">
        <f t="shared" si="1"/>
        <v>2500</v>
      </c>
      <c r="F27" s="50">
        <f t="shared" si="2"/>
        <v>2575</v>
      </c>
      <c r="G27" s="40">
        <f t="shared" si="3"/>
        <v>2625.725</v>
      </c>
      <c r="H27" s="60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107</v>
      </c>
      <c r="B28" s="52" t="s">
        <v>237</v>
      </c>
      <c r="C28" s="65"/>
      <c r="D28" s="53">
        <v>2000.0</v>
      </c>
      <c r="E28" s="50">
        <f t="shared" si="1"/>
        <v>2450</v>
      </c>
      <c r="F28" s="50">
        <f t="shared" si="2"/>
        <v>2523.5</v>
      </c>
      <c r="G28" s="50">
        <f t="shared" si="3"/>
        <v>2573.2105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7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7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7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8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8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98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B41" s="47"/>
      <c r="C41" s="43"/>
      <c r="D41" s="153"/>
      <c r="E41" s="44"/>
      <c r="F41" s="45"/>
      <c r="G41" s="45"/>
      <c r="H41" s="67"/>
    </row>
    <row r="42">
      <c r="A42" s="47"/>
      <c r="B42" s="47"/>
      <c r="C42" s="43"/>
      <c r="D42" s="153"/>
      <c r="E42" s="44"/>
      <c r="F42" s="45"/>
      <c r="G42" s="45"/>
      <c r="H42" s="67"/>
    </row>
    <row r="43">
      <c r="A43" s="47"/>
      <c r="B43" s="47"/>
      <c r="C43" s="43"/>
      <c r="D43" s="153"/>
      <c r="E43" s="44"/>
      <c r="F43" s="45"/>
      <c r="G43" s="45"/>
      <c r="H43" s="67"/>
    </row>
    <row r="44">
      <c r="C44" s="43"/>
      <c r="D44" s="154"/>
      <c r="E44" s="44"/>
      <c r="F44" s="45"/>
      <c r="G44" s="45"/>
      <c r="H44" s="46"/>
    </row>
    <row r="45">
      <c r="C45" s="43"/>
      <c r="D45" s="154"/>
      <c r="E45" s="44"/>
      <c r="F45" s="68"/>
      <c r="G45" s="45"/>
      <c r="H45" s="46"/>
    </row>
    <row r="46">
      <c r="C46" s="43"/>
      <c r="D46" s="154"/>
      <c r="E46" s="44"/>
      <c r="F46" s="45"/>
      <c r="G46" s="45"/>
      <c r="H46" s="46"/>
    </row>
    <row r="47">
      <c r="C47" s="43"/>
      <c r="D47" s="154"/>
      <c r="E47" s="44"/>
      <c r="F47" s="45"/>
      <c r="G47" s="45"/>
      <c r="H47" s="46"/>
    </row>
    <row r="48">
      <c r="C48" s="43"/>
      <c r="D48" s="154"/>
      <c r="E48" s="44"/>
      <c r="F48" s="45"/>
      <c r="G48" s="45"/>
      <c r="H48" s="46"/>
    </row>
    <row r="49">
      <c r="C49" s="43"/>
      <c r="D49" s="154"/>
      <c r="E49" s="44"/>
      <c r="F49" s="45"/>
      <c r="G49" s="45"/>
      <c r="H49" s="46"/>
    </row>
    <row r="50">
      <c r="C50" s="43"/>
      <c r="D50" s="154"/>
      <c r="E50" s="44"/>
      <c r="F50" s="45"/>
      <c r="G50" s="45"/>
      <c r="H50" s="46"/>
    </row>
    <row r="51">
      <c r="C51" s="43"/>
      <c r="D51" s="154"/>
      <c r="E51" s="44"/>
      <c r="F51" s="45"/>
      <c r="G51" s="45"/>
      <c r="H51" s="46"/>
    </row>
    <row r="52">
      <c r="C52" s="43"/>
      <c r="D52" s="154"/>
      <c r="E52" s="44"/>
      <c r="F52" s="45"/>
      <c r="G52" s="45"/>
      <c r="H52" s="46"/>
    </row>
    <row r="53">
      <c r="C53" s="43"/>
      <c r="D53" s="154"/>
      <c r="E53" s="44"/>
      <c r="F53" s="45"/>
      <c r="G53" s="45"/>
      <c r="H53" s="46"/>
    </row>
    <row r="54">
      <c r="C54" s="43"/>
      <c r="D54" s="154"/>
      <c r="E54" s="44"/>
      <c r="F54" s="45"/>
      <c r="G54" s="45"/>
      <c r="H54" s="46"/>
    </row>
    <row r="55">
      <c r="C55" s="43"/>
      <c r="D55" s="154"/>
      <c r="E55" s="44"/>
      <c r="F55" s="45"/>
      <c r="G55" s="45"/>
      <c r="H55" s="46"/>
    </row>
    <row r="56">
      <c r="C56" s="43"/>
      <c r="D56" s="154"/>
      <c r="E56" s="44"/>
      <c r="F56" s="45"/>
      <c r="G56" s="45"/>
      <c r="H56" s="46"/>
    </row>
    <row r="57">
      <c r="C57" s="43"/>
      <c r="D57" s="154"/>
      <c r="E57" s="44"/>
      <c r="F57" s="45"/>
      <c r="G57" s="45"/>
      <c r="H57" s="46"/>
    </row>
    <row r="58">
      <c r="C58" s="43"/>
      <c r="D58" s="154"/>
      <c r="E58" s="44"/>
      <c r="F58" s="45"/>
      <c r="G58" s="45"/>
      <c r="H58" s="46"/>
    </row>
    <row r="59">
      <c r="C59" s="43"/>
      <c r="D59" s="154"/>
      <c r="E59" s="44"/>
      <c r="F59" s="45"/>
      <c r="G59" s="45"/>
      <c r="H59" s="46"/>
    </row>
    <row r="60">
      <c r="C60" s="43"/>
      <c r="D60" s="154"/>
      <c r="E60" s="44"/>
      <c r="F60" s="45"/>
      <c r="G60" s="45"/>
      <c r="H60" s="46"/>
    </row>
    <row r="61">
      <c r="C61" s="43"/>
      <c r="D61" s="154"/>
      <c r="E61" s="44"/>
      <c r="F61" s="45"/>
      <c r="G61" s="45"/>
      <c r="H61" s="46"/>
    </row>
    <row r="62">
      <c r="C62" s="43"/>
      <c r="D62" s="154"/>
      <c r="E62" s="44"/>
      <c r="F62" s="45"/>
      <c r="G62" s="45"/>
      <c r="H62" s="46"/>
    </row>
    <row r="63">
      <c r="C63" s="43"/>
      <c r="D63" s="154"/>
      <c r="E63" s="44"/>
      <c r="F63" s="45"/>
      <c r="G63" s="45"/>
      <c r="H63" s="46"/>
    </row>
    <row r="64">
      <c r="C64" s="43"/>
      <c r="D64" s="154"/>
      <c r="E64" s="44"/>
      <c r="F64" s="45"/>
      <c r="G64" s="45"/>
      <c r="H64" s="46"/>
    </row>
    <row r="65">
      <c r="C65" s="43"/>
      <c r="D65" s="154"/>
      <c r="E65" s="44"/>
      <c r="F65" s="45"/>
      <c r="G65" s="45"/>
      <c r="H65" s="46"/>
    </row>
    <row r="66">
      <c r="C66" s="43"/>
      <c r="D66" s="154"/>
      <c r="E66" s="44"/>
      <c r="F66" s="45"/>
      <c r="G66" s="45"/>
      <c r="H66" s="46"/>
    </row>
    <row r="67">
      <c r="C67" s="43"/>
      <c r="D67" s="154"/>
      <c r="E67" s="44"/>
      <c r="F67" s="45"/>
      <c r="G67" s="45"/>
      <c r="H67" s="46"/>
    </row>
    <row r="68">
      <c r="C68" s="43"/>
      <c r="D68" s="154"/>
      <c r="E68" s="44"/>
      <c r="F68" s="45"/>
      <c r="G68" s="45"/>
      <c r="H68" s="46"/>
    </row>
    <row r="69">
      <c r="C69" s="43"/>
      <c r="D69" s="154"/>
      <c r="E69" s="44"/>
      <c r="F69" s="45"/>
      <c r="G69" s="45"/>
      <c r="H69" s="46"/>
    </row>
    <row r="70">
      <c r="C70" s="43"/>
      <c r="D70" s="154"/>
      <c r="E70" s="44"/>
      <c r="F70" s="45"/>
      <c r="G70" s="45"/>
      <c r="H70" s="46"/>
    </row>
    <row r="71">
      <c r="C71" s="43"/>
      <c r="D71" s="154"/>
      <c r="E71" s="44"/>
      <c r="F71" s="45"/>
      <c r="G71" s="45"/>
      <c r="H71" s="46"/>
    </row>
    <row r="72">
      <c r="C72" s="43"/>
      <c r="D72" s="154"/>
      <c r="E72" s="44"/>
      <c r="F72" s="45"/>
      <c r="G72" s="45"/>
      <c r="H72" s="46"/>
    </row>
    <row r="73">
      <c r="C73" s="43"/>
      <c r="D73" s="154"/>
      <c r="E73" s="44"/>
      <c r="F73" s="45"/>
      <c r="G73" s="45"/>
      <c r="H73" s="46"/>
    </row>
    <row r="74">
      <c r="C74" s="43"/>
      <c r="D74" s="154"/>
      <c r="E74" s="44"/>
      <c r="F74" s="45"/>
      <c r="G74" s="45"/>
      <c r="H74" s="46"/>
    </row>
    <row r="75">
      <c r="C75" s="43"/>
      <c r="D75" s="154"/>
      <c r="E75" s="44"/>
      <c r="F75" s="45"/>
      <c r="G75" s="45"/>
      <c r="H75" s="46"/>
    </row>
    <row r="76">
      <c r="C76" s="43"/>
      <c r="D76" s="154"/>
      <c r="E76" s="44"/>
      <c r="F76" s="45"/>
      <c r="G76" s="45"/>
      <c r="H76" s="46"/>
    </row>
    <row r="77">
      <c r="C77" s="43"/>
      <c r="D77" s="154"/>
      <c r="E77" s="44"/>
      <c r="F77" s="45"/>
      <c r="G77" s="45"/>
      <c r="H77" s="46"/>
    </row>
    <row r="78">
      <c r="C78" s="43"/>
      <c r="D78" s="154"/>
      <c r="E78" s="44"/>
      <c r="F78" s="45"/>
      <c r="G78" s="45"/>
      <c r="H78" s="46"/>
    </row>
    <row r="79">
      <c r="C79" s="43"/>
      <c r="D79" s="154"/>
      <c r="E79" s="44"/>
      <c r="F79" s="45"/>
      <c r="G79" s="45"/>
      <c r="H79" s="46"/>
    </row>
    <row r="80">
      <c r="C80" s="43"/>
      <c r="D80" s="154"/>
      <c r="E80" s="44"/>
      <c r="F80" s="45"/>
      <c r="G80" s="45"/>
      <c r="H80" s="46"/>
    </row>
    <row r="81">
      <c r="C81" s="43"/>
      <c r="D81" s="154"/>
      <c r="E81" s="44"/>
      <c r="F81" s="45"/>
      <c r="G81" s="45"/>
      <c r="H81" s="46"/>
    </row>
    <row r="82">
      <c r="C82" s="43"/>
      <c r="D82" s="154"/>
      <c r="E82" s="44"/>
      <c r="F82" s="45"/>
      <c r="G82" s="45"/>
      <c r="H82" s="46"/>
    </row>
    <row r="83">
      <c r="C83" s="43"/>
      <c r="D83" s="154"/>
      <c r="E83" s="44"/>
      <c r="F83" s="45"/>
      <c r="G83" s="45"/>
      <c r="H83" s="46"/>
    </row>
    <row r="84">
      <c r="C84" s="43"/>
      <c r="D84" s="154"/>
      <c r="E84" s="44"/>
      <c r="F84" s="45"/>
      <c r="G84" s="45"/>
      <c r="H84" s="46"/>
    </row>
    <row r="85">
      <c r="C85" s="43"/>
      <c r="D85" s="154"/>
      <c r="E85" s="44"/>
      <c r="F85" s="45"/>
      <c r="G85" s="45"/>
      <c r="H85" s="46"/>
    </row>
    <row r="86">
      <c r="C86" s="43"/>
      <c r="D86" s="154"/>
      <c r="E86" s="44"/>
      <c r="F86" s="45"/>
      <c r="G86" s="45"/>
      <c r="H86" s="46"/>
    </row>
    <row r="87">
      <c r="C87" s="43"/>
      <c r="D87" s="154"/>
      <c r="E87" s="44"/>
      <c r="F87" s="45"/>
      <c r="G87" s="45"/>
      <c r="H87" s="46"/>
    </row>
    <row r="88">
      <c r="C88" s="43"/>
      <c r="D88" s="154"/>
      <c r="E88" s="44"/>
      <c r="F88" s="45"/>
      <c r="G88" s="45"/>
      <c r="H88" s="46"/>
    </row>
    <row r="89">
      <c r="C89" s="43"/>
      <c r="D89" s="154"/>
      <c r="E89" s="44"/>
    </row>
    <row r="90">
      <c r="C90" s="43"/>
      <c r="D90" s="154"/>
      <c r="E90" s="44"/>
    </row>
    <row r="91">
      <c r="C91" s="43"/>
      <c r="D91" s="154"/>
      <c r="E91" s="44"/>
    </row>
    <row r="92">
      <c r="C92" s="43"/>
      <c r="D92" s="154"/>
      <c r="E92" s="44"/>
    </row>
    <row r="93">
      <c r="C93" s="43"/>
      <c r="D93" s="154"/>
      <c r="E93" s="44"/>
    </row>
    <row r="94">
      <c r="C94" s="43"/>
      <c r="D94" s="154"/>
      <c r="E94" s="44"/>
    </row>
    <row r="95">
      <c r="C95" s="43"/>
      <c r="D95" s="154"/>
      <c r="E95" s="44"/>
    </row>
    <row r="96">
      <c r="C96" s="43"/>
      <c r="D96" s="154"/>
      <c r="E96" s="44"/>
    </row>
    <row r="97">
      <c r="C97" s="43"/>
      <c r="D97" s="154"/>
      <c r="E97" s="44"/>
    </row>
    <row r="98">
      <c r="C98" s="43"/>
      <c r="D98" s="154"/>
      <c r="E98" s="44"/>
    </row>
    <row r="99">
      <c r="C99" s="43"/>
      <c r="D99" s="154"/>
    </row>
    <row r="100">
      <c r="C100" s="43"/>
      <c r="D100" s="154"/>
    </row>
    <row r="101">
      <c r="C101" s="43"/>
      <c r="D101" s="154"/>
    </row>
    <row r="102">
      <c r="C102" s="43"/>
      <c r="D102" s="154"/>
    </row>
    <row r="103">
      <c r="C103" s="43"/>
      <c r="D103" s="154"/>
    </row>
    <row r="104">
      <c r="C104" s="43"/>
      <c r="D104" s="154"/>
    </row>
    <row r="105">
      <c r="C105" s="43"/>
      <c r="D105" s="154"/>
    </row>
    <row r="106">
      <c r="C106" s="43"/>
      <c r="D106" s="43"/>
    </row>
    <row r="107">
      <c r="C107" s="43"/>
      <c r="D107" s="43"/>
    </row>
    <row r="108">
      <c r="C108" s="43"/>
      <c r="D108" s="43"/>
    </row>
    <row r="109">
      <c r="C109" s="43"/>
      <c r="D109" s="43"/>
    </row>
    <row r="110">
      <c r="C110" s="43"/>
      <c r="D110" s="43"/>
    </row>
    <row r="111">
      <c r="C111" s="43"/>
      <c r="D111" s="43"/>
    </row>
    <row r="112">
      <c r="C112" s="43"/>
      <c r="D112" s="43"/>
    </row>
    <row r="113">
      <c r="C113" s="43"/>
      <c r="D113" s="43"/>
    </row>
    <row r="114">
      <c r="C114" s="43"/>
      <c r="D114" s="43"/>
    </row>
    <row r="115">
      <c r="C115" s="43"/>
      <c r="D115" s="43"/>
    </row>
    <row r="116">
      <c r="C116" s="43"/>
      <c r="D116" s="43"/>
    </row>
    <row r="117">
      <c r="C117" s="43"/>
      <c r="D117" s="43"/>
    </row>
    <row r="118">
      <c r="C118" s="43"/>
      <c r="D118" s="43"/>
    </row>
    <row r="119">
      <c r="C119" s="43"/>
      <c r="D119" s="43"/>
    </row>
    <row r="120">
      <c r="C120" s="43"/>
      <c r="D120" s="43"/>
    </row>
    <row r="121">
      <c r="C121" s="43"/>
      <c r="D121" s="43"/>
    </row>
    <row r="122">
      <c r="C122" s="43"/>
      <c r="D122" s="43"/>
    </row>
    <row r="123">
      <c r="C123" s="43"/>
      <c r="D123" s="43"/>
    </row>
    <row r="124">
      <c r="C124" s="43"/>
      <c r="D124" s="43"/>
    </row>
    <row r="125">
      <c r="C125" s="43"/>
      <c r="D125" s="43"/>
    </row>
    <row r="126">
      <c r="C126" s="43"/>
      <c r="D126" s="43"/>
    </row>
    <row r="127">
      <c r="C127" s="43"/>
      <c r="D127" s="43"/>
    </row>
    <row r="128">
      <c r="C128" s="43"/>
      <c r="D128" s="43"/>
    </row>
    <row r="129">
      <c r="C129" s="43"/>
      <c r="D129" s="43"/>
    </row>
    <row r="130">
      <c r="C130" s="43"/>
      <c r="D130" s="43"/>
    </row>
    <row r="131">
      <c r="C131" s="43"/>
      <c r="D131" s="43"/>
    </row>
    <row r="132">
      <c r="C132" s="43"/>
      <c r="D132" s="43"/>
    </row>
    <row r="133">
      <c r="C133" s="43"/>
      <c r="D133" s="43"/>
    </row>
    <row r="134">
      <c r="C134" s="43"/>
      <c r="D134" s="43"/>
    </row>
    <row r="135">
      <c r="C135" s="43"/>
      <c r="D135" s="43"/>
    </row>
    <row r="136">
      <c r="C136" s="43"/>
      <c r="D136" s="43"/>
    </row>
    <row r="137">
      <c r="C137" s="43"/>
      <c r="D137" s="43"/>
    </row>
    <row r="138">
      <c r="C138" s="43"/>
      <c r="D138" s="43"/>
    </row>
    <row r="139">
      <c r="C139" s="43"/>
      <c r="D139" s="43"/>
    </row>
    <row r="140">
      <c r="C140" s="43"/>
      <c r="D140" s="43"/>
    </row>
    <row r="141">
      <c r="C141" s="43"/>
      <c r="D141" s="43"/>
    </row>
    <row r="142">
      <c r="C142" s="43"/>
      <c r="D142" s="43"/>
    </row>
    <row r="143">
      <c r="C143" s="43"/>
      <c r="D143" s="43"/>
    </row>
    <row r="144">
      <c r="C144" s="43"/>
      <c r="D144" s="43"/>
    </row>
    <row r="145">
      <c r="C145" s="43"/>
      <c r="D145" s="43"/>
    </row>
    <row r="146">
      <c r="C146" s="43"/>
      <c r="D146" s="43"/>
    </row>
    <row r="147">
      <c r="C147" s="43"/>
      <c r="D147" s="43"/>
    </row>
    <row r="148">
      <c r="C148" s="43"/>
      <c r="D148" s="43"/>
    </row>
    <row r="149">
      <c r="C149" s="43"/>
      <c r="D149" s="43"/>
    </row>
    <row r="150">
      <c r="C150" s="43"/>
      <c r="D150" s="43"/>
    </row>
    <row r="151">
      <c r="C151" s="43"/>
      <c r="D151" s="43"/>
    </row>
    <row r="152">
      <c r="C152" s="43"/>
      <c r="D152" s="43"/>
    </row>
    <row r="153">
      <c r="C153" s="43"/>
      <c r="D153" s="43"/>
    </row>
    <row r="154">
      <c r="C154" s="43"/>
      <c r="D154" s="43"/>
    </row>
    <row r="155">
      <c r="C155" s="43"/>
      <c r="D155" s="43"/>
    </row>
    <row r="156">
      <c r="C156" s="43"/>
      <c r="D156" s="43"/>
    </row>
    <row r="157">
      <c r="C157" s="43"/>
      <c r="D157" s="43"/>
    </row>
    <row r="158">
      <c r="C158" s="43"/>
      <c r="D158" s="43"/>
    </row>
    <row r="159">
      <c r="C159" s="43"/>
      <c r="D159" s="43"/>
    </row>
    <row r="160">
      <c r="C160" s="43"/>
      <c r="D160" s="43"/>
    </row>
    <row r="161">
      <c r="C161" s="43"/>
      <c r="D161" s="43"/>
    </row>
    <row r="162">
      <c r="C162" s="43"/>
      <c r="D162" s="43"/>
    </row>
    <row r="163">
      <c r="C163" s="43"/>
      <c r="D163" s="43"/>
    </row>
    <row r="164">
      <c r="C164" s="43"/>
      <c r="D164" s="43"/>
    </row>
    <row r="165">
      <c r="C165" s="43"/>
      <c r="D165" s="43"/>
    </row>
    <row r="166">
      <c r="C166" s="43"/>
      <c r="D166" s="43"/>
    </row>
    <row r="167">
      <c r="C167" s="43"/>
      <c r="D167" s="43"/>
    </row>
    <row r="168">
      <c r="C168" s="43"/>
      <c r="D168" s="43"/>
    </row>
    <row r="169">
      <c r="C169" s="43"/>
      <c r="D169" s="43"/>
    </row>
    <row r="170">
      <c r="C170" s="43"/>
      <c r="D170" s="43"/>
    </row>
    <row r="171">
      <c r="C171" s="43"/>
      <c r="D171" s="43"/>
    </row>
    <row r="172">
      <c r="C172" s="43"/>
      <c r="D172" s="43"/>
    </row>
    <row r="173">
      <c r="C173" s="43"/>
      <c r="D173" s="43"/>
    </row>
    <row r="174">
      <c r="C174" s="43"/>
      <c r="D174" s="43"/>
    </row>
    <row r="175">
      <c r="C175" s="43"/>
      <c r="D175" s="43"/>
    </row>
    <row r="176">
      <c r="C176" s="43"/>
      <c r="D176" s="43"/>
    </row>
    <row r="177">
      <c r="C177" s="43"/>
      <c r="D177" s="43"/>
    </row>
    <row r="178">
      <c r="C178" s="43"/>
      <c r="D178" s="43"/>
    </row>
    <row r="179">
      <c r="C179" s="43"/>
      <c r="D179" s="43"/>
    </row>
    <row r="180">
      <c r="C180" s="43"/>
      <c r="D180" s="43"/>
    </row>
    <row r="181">
      <c r="C181" s="43"/>
      <c r="D181" s="43"/>
    </row>
    <row r="182">
      <c r="C182" s="43"/>
      <c r="D182" s="43"/>
    </row>
    <row r="183">
      <c r="C183" s="43"/>
      <c r="D183" s="43"/>
    </row>
    <row r="184">
      <c r="C184" s="43"/>
      <c r="D184" s="43"/>
    </row>
    <row r="185">
      <c r="C185" s="43"/>
      <c r="D185" s="43"/>
    </row>
    <row r="186">
      <c r="C186" s="43"/>
      <c r="D186" s="43"/>
    </row>
    <row r="187">
      <c r="C187" s="43"/>
      <c r="D187" s="43"/>
    </row>
    <row r="188">
      <c r="C188" s="43"/>
      <c r="D188" s="43"/>
    </row>
    <row r="189">
      <c r="C189" s="43"/>
      <c r="D189" s="43"/>
    </row>
    <row r="190">
      <c r="C190" s="43"/>
      <c r="D190" s="43"/>
    </row>
    <row r="191">
      <c r="C191" s="43"/>
      <c r="D191" s="43"/>
    </row>
    <row r="192">
      <c r="C192" s="43"/>
      <c r="D192" s="43"/>
    </row>
    <row r="193">
      <c r="C193" s="43"/>
      <c r="D193" s="43"/>
    </row>
    <row r="194">
      <c r="C194" s="43"/>
      <c r="D194" s="43"/>
    </row>
    <row r="195">
      <c r="C195" s="43"/>
      <c r="D195" s="43"/>
    </row>
    <row r="196">
      <c r="C196" s="43"/>
      <c r="D196" s="43"/>
    </row>
    <row r="197">
      <c r="C197" s="43"/>
      <c r="D197" s="43"/>
    </row>
    <row r="198">
      <c r="C198" s="43"/>
      <c r="D198" s="43"/>
    </row>
    <row r="199">
      <c r="C199" s="43"/>
      <c r="D199" s="43"/>
    </row>
    <row r="200">
      <c r="C200" s="43"/>
      <c r="D200" s="43"/>
    </row>
    <row r="201">
      <c r="C201" s="43"/>
      <c r="D201" s="43"/>
    </row>
    <row r="202">
      <c r="C202" s="43"/>
      <c r="D202" s="43"/>
    </row>
    <row r="203">
      <c r="C203" s="43"/>
      <c r="D203" s="43"/>
    </row>
    <row r="204">
      <c r="C204" s="43"/>
      <c r="D204" s="43"/>
    </row>
    <row r="205">
      <c r="C205" s="43"/>
      <c r="D205" s="43"/>
    </row>
    <row r="206">
      <c r="C206" s="43"/>
      <c r="D206" s="43"/>
    </row>
    <row r="207">
      <c r="C207" s="43"/>
      <c r="D207" s="43"/>
    </row>
    <row r="208">
      <c r="C208" s="43"/>
      <c r="D208" s="43"/>
    </row>
    <row r="209">
      <c r="C209" s="43"/>
      <c r="D209" s="43"/>
    </row>
    <row r="210">
      <c r="C210" s="43"/>
      <c r="D210" s="43"/>
    </row>
    <row r="211">
      <c r="C211" s="43"/>
      <c r="D211" s="43"/>
    </row>
    <row r="212">
      <c r="C212" s="43"/>
      <c r="D212" s="43"/>
    </row>
    <row r="213">
      <c r="C213" s="43"/>
      <c r="D213" s="43"/>
    </row>
    <row r="214">
      <c r="C214" s="43"/>
      <c r="D214" s="43"/>
    </row>
    <row r="215">
      <c r="C215" s="43"/>
      <c r="D215" s="43"/>
    </row>
    <row r="216">
      <c r="C216" s="43"/>
      <c r="D216" s="43"/>
    </row>
    <row r="217">
      <c r="C217" s="43"/>
      <c r="D217" s="43"/>
    </row>
    <row r="218">
      <c r="C218" s="43"/>
      <c r="D218" s="43"/>
    </row>
    <row r="219">
      <c r="C219" s="43"/>
      <c r="D219" s="43"/>
    </row>
    <row r="220">
      <c r="C220" s="43"/>
      <c r="D220" s="43"/>
    </row>
    <row r="221">
      <c r="C221" s="43"/>
      <c r="D221" s="43"/>
    </row>
    <row r="222">
      <c r="C222" s="43"/>
      <c r="D222" s="43"/>
    </row>
    <row r="223">
      <c r="C223" s="43"/>
      <c r="D223" s="43"/>
    </row>
    <row r="224">
      <c r="C224" s="43"/>
      <c r="D224" s="43"/>
    </row>
    <row r="225">
      <c r="C225" s="43"/>
      <c r="D225" s="43"/>
    </row>
    <row r="226">
      <c r="C226" s="43"/>
      <c r="D226" s="43"/>
    </row>
    <row r="227">
      <c r="C227" s="43"/>
      <c r="D227" s="43"/>
    </row>
    <row r="228">
      <c r="C228" s="43"/>
      <c r="D228" s="43"/>
    </row>
    <row r="229">
      <c r="C229" s="43"/>
      <c r="D229" s="43"/>
    </row>
    <row r="230">
      <c r="C230" s="43"/>
      <c r="D230" s="43"/>
    </row>
    <row r="231">
      <c r="C231" s="43"/>
      <c r="D231" s="43"/>
    </row>
    <row r="232">
      <c r="C232" s="43"/>
      <c r="D232" s="43"/>
    </row>
    <row r="233">
      <c r="C233" s="43"/>
      <c r="D233" s="43"/>
    </row>
    <row r="234">
      <c r="C234" s="43"/>
      <c r="D234" s="43"/>
    </row>
    <row r="235">
      <c r="C235" s="43"/>
      <c r="D235" s="43"/>
    </row>
    <row r="236">
      <c r="C236" s="43"/>
      <c r="D236" s="43"/>
    </row>
    <row r="237">
      <c r="C237" s="43"/>
      <c r="D237" s="43"/>
    </row>
    <row r="238">
      <c r="C238" s="43"/>
      <c r="D238" s="43"/>
    </row>
    <row r="239">
      <c r="C239" s="43"/>
      <c r="D239" s="43"/>
    </row>
    <row r="240">
      <c r="C240" s="43"/>
      <c r="D240" s="43"/>
    </row>
    <row r="241">
      <c r="C241" s="43"/>
      <c r="D241" s="43"/>
    </row>
    <row r="242">
      <c r="C242" s="43"/>
      <c r="D242" s="43"/>
    </row>
    <row r="243">
      <c r="C243" s="43"/>
      <c r="D243" s="43"/>
    </row>
    <row r="244">
      <c r="C244" s="43"/>
      <c r="D244" s="43"/>
    </row>
    <row r="245">
      <c r="C245" s="43"/>
      <c r="D245" s="43"/>
    </row>
    <row r="246">
      <c r="C246" s="43"/>
      <c r="D246" s="43"/>
    </row>
    <row r="247">
      <c r="C247" s="43"/>
      <c r="D247" s="43"/>
    </row>
    <row r="248">
      <c r="C248" s="43"/>
      <c r="D248" s="43"/>
    </row>
    <row r="249">
      <c r="C249" s="43"/>
      <c r="D249" s="43"/>
    </row>
    <row r="250">
      <c r="C250" s="43"/>
      <c r="D250" s="43"/>
    </row>
    <row r="251">
      <c r="C251" s="43"/>
      <c r="D251" s="43"/>
    </row>
    <row r="252">
      <c r="C252" s="43"/>
      <c r="D252" s="43"/>
    </row>
    <row r="253">
      <c r="C253" s="43"/>
      <c r="D253" s="43"/>
    </row>
    <row r="254">
      <c r="C254" s="43"/>
      <c r="D254" s="43"/>
    </row>
    <row r="255">
      <c r="C255" s="43"/>
      <c r="D255" s="43"/>
    </row>
    <row r="256">
      <c r="C256" s="43"/>
      <c r="D256" s="43"/>
    </row>
    <row r="257">
      <c r="C257" s="43"/>
      <c r="D257" s="43"/>
    </row>
    <row r="258">
      <c r="C258" s="43"/>
      <c r="D258" s="43"/>
    </row>
    <row r="259">
      <c r="C259" s="43"/>
      <c r="D259" s="43"/>
    </row>
    <row r="260">
      <c r="C260" s="43"/>
      <c r="D260" s="43"/>
    </row>
    <row r="261">
      <c r="C261" s="43"/>
      <c r="D261" s="43"/>
    </row>
    <row r="262">
      <c r="C262" s="43"/>
      <c r="D262" s="43"/>
    </row>
    <row r="263">
      <c r="C263" s="43"/>
      <c r="D263" s="43"/>
    </row>
    <row r="264">
      <c r="C264" s="43"/>
      <c r="D264" s="43"/>
    </row>
    <row r="265">
      <c r="C265" s="43"/>
      <c r="D265" s="43"/>
    </row>
    <row r="266">
      <c r="C266" s="43"/>
      <c r="D266" s="43"/>
    </row>
    <row r="267">
      <c r="C267" s="43"/>
      <c r="D267" s="43"/>
    </row>
    <row r="268">
      <c r="C268" s="43"/>
      <c r="D268" s="43"/>
    </row>
    <row r="269">
      <c r="C269" s="43"/>
      <c r="D269" s="43"/>
    </row>
    <row r="270">
      <c r="C270" s="43"/>
      <c r="D270" s="43"/>
    </row>
    <row r="271">
      <c r="C271" s="43"/>
      <c r="D271" s="43"/>
    </row>
    <row r="272">
      <c r="C272" s="43"/>
      <c r="D272" s="43"/>
    </row>
    <row r="273">
      <c r="C273" s="43"/>
      <c r="D273" s="43"/>
    </row>
    <row r="274">
      <c r="C274" s="43"/>
      <c r="D274" s="43"/>
    </row>
    <row r="275">
      <c r="C275" s="43"/>
      <c r="D275" s="43"/>
    </row>
    <row r="276">
      <c r="C276" s="43"/>
      <c r="D276" s="43"/>
    </row>
    <row r="277">
      <c r="C277" s="43"/>
      <c r="D277" s="43"/>
    </row>
    <row r="278">
      <c r="C278" s="43"/>
      <c r="D278" s="43"/>
    </row>
    <row r="279">
      <c r="C279" s="43"/>
      <c r="D279" s="43"/>
    </row>
    <row r="280">
      <c r="C280" s="43"/>
      <c r="D280" s="43"/>
    </row>
    <row r="281">
      <c r="C281" s="43"/>
      <c r="D281" s="43"/>
    </row>
    <row r="282">
      <c r="C282" s="43"/>
      <c r="D282" s="43"/>
    </row>
    <row r="283">
      <c r="C283" s="43"/>
      <c r="D283" s="43"/>
    </row>
    <row r="284">
      <c r="C284" s="43"/>
      <c r="D284" s="43"/>
    </row>
    <row r="285">
      <c r="C285" s="43"/>
      <c r="D285" s="43"/>
    </row>
    <row r="286">
      <c r="C286" s="43"/>
      <c r="D286" s="43"/>
    </row>
    <row r="287">
      <c r="C287" s="43"/>
      <c r="D287" s="43"/>
    </row>
    <row r="288">
      <c r="C288" s="43"/>
      <c r="D288" s="43"/>
    </row>
    <row r="289">
      <c r="C289" s="43"/>
      <c r="D289" s="43"/>
    </row>
    <row r="290">
      <c r="C290" s="43"/>
      <c r="D290" s="43"/>
    </row>
    <row r="291">
      <c r="C291" s="43"/>
      <c r="D291" s="43"/>
    </row>
    <row r="292">
      <c r="C292" s="43"/>
      <c r="D292" s="43"/>
    </row>
    <row r="293">
      <c r="C293" s="43"/>
      <c r="D293" s="43"/>
    </row>
    <row r="294">
      <c r="C294" s="43"/>
      <c r="D294" s="43"/>
    </row>
    <row r="295">
      <c r="C295" s="43"/>
      <c r="D295" s="43"/>
    </row>
    <row r="296">
      <c r="C296" s="43"/>
      <c r="D296" s="43"/>
    </row>
    <row r="297">
      <c r="C297" s="43"/>
      <c r="D297" s="43"/>
    </row>
    <row r="298">
      <c r="C298" s="43"/>
      <c r="D298" s="43"/>
    </row>
    <row r="299">
      <c r="C299" s="43"/>
      <c r="D299" s="43"/>
    </row>
    <row r="300">
      <c r="C300" s="43"/>
      <c r="D300" s="43"/>
    </row>
    <row r="301">
      <c r="C301" s="43"/>
      <c r="D301" s="43"/>
    </row>
    <row r="302">
      <c r="C302" s="43"/>
      <c r="D302" s="43"/>
    </row>
    <row r="303">
      <c r="C303" s="43"/>
      <c r="D303" s="43"/>
    </row>
    <row r="304">
      <c r="C304" s="43"/>
      <c r="D304" s="43"/>
    </row>
    <row r="305">
      <c r="C305" s="43"/>
      <c r="D305" s="43"/>
    </row>
    <row r="306">
      <c r="C306" s="43"/>
      <c r="D306" s="43"/>
    </row>
    <row r="307">
      <c r="C307" s="43"/>
      <c r="D307" s="43"/>
    </row>
    <row r="308">
      <c r="C308" s="43"/>
      <c r="D308" s="43"/>
    </row>
    <row r="309">
      <c r="C309" s="43"/>
      <c r="D309" s="43"/>
    </row>
    <row r="310">
      <c r="C310" s="43"/>
      <c r="D310" s="43"/>
    </row>
    <row r="311">
      <c r="C311" s="43"/>
      <c r="D311" s="43"/>
    </row>
    <row r="312">
      <c r="C312" s="43"/>
      <c r="D312" s="43"/>
    </row>
    <row r="313">
      <c r="C313" s="43"/>
      <c r="D313" s="43"/>
    </row>
    <row r="314">
      <c r="C314" s="43"/>
      <c r="D314" s="43"/>
    </row>
    <row r="315">
      <c r="C315" s="43"/>
      <c r="D315" s="43"/>
    </row>
    <row r="316">
      <c r="C316" s="43"/>
      <c r="D316" s="43"/>
    </row>
    <row r="317">
      <c r="C317" s="43"/>
      <c r="D317" s="43"/>
    </row>
    <row r="318">
      <c r="C318" s="43"/>
      <c r="D318" s="43"/>
    </row>
    <row r="319">
      <c r="C319" s="43"/>
      <c r="D319" s="43"/>
    </row>
    <row r="320">
      <c r="C320" s="43"/>
      <c r="D320" s="43"/>
    </row>
    <row r="321">
      <c r="C321" s="43"/>
      <c r="D321" s="43"/>
    </row>
    <row r="322">
      <c r="C322" s="43"/>
      <c r="D322" s="43"/>
    </row>
    <row r="323">
      <c r="C323" s="43"/>
      <c r="D323" s="43"/>
    </row>
    <row r="324">
      <c r="C324" s="43"/>
      <c r="D324" s="43"/>
    </row>
    <row r="325">
      <c r="C325" s="43"/>
      <c r="D325" s="43"/>
    </row>
    <row r="326">
      <c r="C326" s="43"/>
      <c r="D326" s="43"/>
    </row>
    <row r="327">
      <c r="C327" s="43"/>
      <c r="D327" s="43"/>
    </row>
    <row r="328">
      <c r="C328" s="43"/>
      <c r="D328" s="43"/>
    </row>
    <row r="329">
      <c r="C329" s="43"/>
      <c r="D329" s="43"/>
    </row>
    <row r="330">
      <c r="C330" s="43"/>
      <c r="D330" s="43"/>
    </row>
    <row r="331">
      <c r="C331" s="43"/>
      <c r="D331" s="43"/>
    </row>
    <row r="332">
      <c r="C332" s="43"/>
      <c r="D332" s="43"/>
    </row>
    <row r="333">
      <c r="C333" s="43"/>
      <c r="D333" s="43"/>
    </row>
    <row r="334">
      <c r="C334" s="43"/>
      <c r="D334" s="43"/>
    </row>
    <row r="335">
      <c r="C335" s="43"/>
      <c r="D335" s="43"/>
    </row>
    <row r="336">
      <c r="C336" s="43"/>
      <c r="D336" s="43"/>
    </row>
    <row r="337">
      <c r="C337" s="43"/>
      <c r="D337" s="43"/>
    </row>
    <row r="338">
      <c r="C338" s="43"/>
      <c r="D338" s="43"/>
    </row>
    <row r="339">
      <c r="C339" s="43"/>
      <c r="D339" s="43"/>
    </row>
    <row r="340">
      <c r="C340" s="43"/>
      <c r="D340" s="43"/>
    </row>
    <row r="341">
      <c r="C341" s="43"/>
      <c r="D341" s="43"/>
    </row>
    <row r="342">
      <c r="C342" s="43"/>
      <c r="D342" s="43"/>
    </row>
    <row r="343">
      <c r="C343" s="43"/>
      <c r="D343" s="43"/>
    </row>
    <row r="344">
      <c r="C344" s="43"/>
      <c r="D344" s="43"/>
    </row>
    <row r="345">
      <c r="C345" s="43"/>
      <c r="D345" s="43"/>
    </row>
    <row r="346">
      <c r="C346" s="43"/>
      <c r="D346" s="43"/>
    </row>
    <row r="347">
      <c r="C347" s="43"/>
      <c r="D347" s="43"/>
    </row>
    <row r="348">
      <c r="C348" s="43"/>
      <c r="D348" s="43"/>
    </row>
    <row r="349">
      <c r="C349" s="43"/>
      <c r="D349" s="43"/>
    </row>
    <row r="350">
      <c r="C350" s="43"/>
      <c r="D350" s="43"/>
    </row>
    <row r="351">
      <c r="C351" s="43"/>
      <c r="D351" s="43"/>
    </row>
    <row r="352">
      <c r="C352" s="43"/>
      <c r="D352" s="43"/>
    </row>
    <row r="353">
      <c r="C353" s="43"/>
      <c r="D353" s="43"/>
    </row>
    <row r="354">
      <c r="C354" s="43"/>
      <c r="D354" s="43"/>
    </row>
    <row r="355">
      <c r="C355" s="43"/>
      <c r="D355" s="43"/>
    </row>
    <row r="356">
      <c r="C356" s="43"/>
      <c r="D356" s="43"/>
    </row>
    <row r="357">
      <c r="C357" s="43"/>
      <c r="D357" s="43"/>
    </row>
    <row r="358">
      <c r="C358" s="43"/>
      <c r="D358" s="43"/>
    </row>
    <row r="359">
      <c r="C359" s="43"/>
      <c r="D359" s="43"/>
    </row>
    <row r="360">
      <c r="C360" s="43"/>
      <c r="D360" s="43"/>
    </row>
    <row r="361">
      <c r="C361" s="43"/>
      <c r="D361" s="43"/>
    </row>
    <row r="362">
      <c r="C362" s="43"/>
      <c r="D362" s="43"/>
    </row>
    <row r="363">
      <c r="C363" s="43"/>
      <c r="D363" s="43"/>
    </row>
    <row r="364">
      <c r="C364" s="43"/>
      <c r="D364" s="43"/>
    </row>
    <row r="365">
      <c r="C365" s="43"/>
      <c r="D365" s="43"/>
    </row>
    <row r="366">
      <c r="C366" s="43"/>
      <c r="D366" s="43"/>
    </row>
    <row r="367">
      <c r="C367" s="43"/>
      <c r="D367" s="43"/>
    </row>
    <row r="368">
      <c r="C368" s="43"/>
      <c r="D368" s="43"/>
    </row>
    <row r="369">
      <c r="C369" s="43"/>
      <c r="D369" s="43"/>
    </row>
    <row r="370">
      <c r="C370" s="43"/>
      <c r="D370" s="43"/>
    </row>
    <row r="371">
      <c r="C371" s="43"/>
      <c r="D371" s="43"/>
    </row>
    <row r="372">
      <c r="C372" s="43"/>
      <c r="D372" s="43"/>
    </row>
    <row r="373">
      <c r="C373" s="43"/>
      <c r="D373" s="43"/>
    </row>
    <row r="374">
      <c r="C374" s="43"/>
      <c r="D374" s="43"/>
    </row>
    <row r="375">
      <c r="C375" s="43"/>
      <c r="D375" s="43"/>
    </row>
    <row r="376">
      <c r="C376" s="43"/>
      <c r="D376" s="43"/>
    </row>
    <row r="377">
      <c r="C377" s="43"/>
      <c r="D377" s="43"/>
    </row>
    <row r="378">
      <c r="C378" s="43"/>
      <c r="D378" s="43"/>
    </row>
    <row r="379">
      <c r="C379" s="43"/>
      <c r="D379" s="43"/>
    </row>
    <row r="380">
      <c r="C380" s="43"/>
      <c r="D380" s="43"/>
    </row>
    <row r="381">
      <c r="C381" s="43"/>
      <c r="D381" s="43"/>
    </row>
    <row r="382">
      <c r="C382" s="43"/>
      <c r="D382" s="43"/>
    </row>
    <row r="383">
      <c r="C383" s="43"/>
      <c r="D383" s="43"/>
    </row>
    <row r="384">
      <c r="C384" s="43"/>
      <c r="D384" s="43"/>
    </row>
    <row r="385">
      <c r="C385" s="43"/>
      <c r="D385" s="43"/>
    </row>
    <row r="386">
      <c r="C386" s="43"/>
      <c r="D386" s="43"/>
    </row>
    <row r="387">
      <c r="C387" s="43"/>
      <c r="D387" s="43"/>
    </row>
    <row r="388">
      <c r="C388" s="43"/>
      <c r="D388" s="43"/>
    </row>
    <row r="389">
      <c r="C389" s="43"/>
      <c r="D389" s="43"/>
    </row>
    <row r="390">
      <c r="C390" s="43"/>
      <c r="D390" s="43"/>
    </row>
    <row r="391">
      <c r="C391" s="43"/>
      <c r="D391" s="43"/>
    </row>
    <row r="392">
      <c r="C392" s="43"/>
      <c r="D392" s="43"/>
    </row>
    <row r="393">
      <c r="C393" s="43"/>
      <c r="D393" s="43"/>
    </row>
    <row r="394">
      <c r="C394" s="43"/>
      <c r="D394" s="43"/>
    </row>
    <row r="395">
      <c r="C395" s="43"/>
      <c r="D395" s="43"/>
    </row>
    <row r="396">
      <c r="C396" s="43"/>
      <c r="D396" s="43"/>
    </row>
    <row r="397">
      <c r="C397" s="43"/>
      <c r="D397" s="43"/>
    </row>
    <row r="398">
      <c r="C398" s="43"/>
      <c r="D398" s="43"/>
    </row>
    <row r="399">
      <c r="C399" s="43"/>
      <c r="D399" s="43"/>
    </row>
    <row r="400">
      <c r="C400" s="43"/>
      <c r="D400" s="43"/>
    </row>
    <row r="401">
      <c r="C401" s="43"/>
      <c r="D401" s="43"/>
    </row>
    <row r="402">
      <c r="C402" s="43"/>
      <c r="D402" s="43"/>
    </row>
    <row r="403">
      <c r="C403" s="43"/>
      <c r="D403" s="43"/>
    </row>
    <row r="404">
      <c r="C404" s="43"/>
      <c r="D404" s="43"/>
    </row>
    <row r="405">
      <c r="C405" s="43"/>
      <c r="D405" s="43"/>
    </row>
    <row r="406">
      <c r="C406" s="43"/>
      <c r="D406" s="43"/>
    </row>
    <row r="407">
      <c r="C407" s="43"/>
      <c r="D407" s="43"/>
    </row>
    <row r="408">
      <c r="C408" s="43"/>
      <c r="D408" s="43"/>
    </row>
    <row r="409">
      <c r="C409" s="43"/>
      <c r="D409" s="43"/>
    </row>
    <row r="410">
      <c r="C410" s="43"/>
      <c r="D410" s="43"/>
    </row>
    <row r="411">
      <c r="C411" s="43"/>
      <c r="D411" s="43"/>
    </row>
    <row r="412">
      <c r="C412" s="43"/>
      <c r="D412" s="43"/>
    </row>
    <row r="413">
      <c r="C413" s="43"/>
      <c r="D413" s="43"/>
    </row>
    <row r="414">
      <c r="C414" s="43"/>
      <c r="D414" s="43"/>
    </row>
    <row r="415">
      <c r="C415" s="43"/>
      <c r="D415" s="43"/>
    </row>
    <row r="416">
      <c r="C416" s="43"/>
      <c r="D416" s="43"/>
    </row>
    <row r="417">
      <c r="C417" s="43"/>
      <c r="D417" s="43"/>
    </row>
    <row r="418">
      <c r="C418" s="43"/>
      <c r="D418" s="43"/>
    </row>
    <row r="419">
      <c r="C419" s="43"/>
      <c r="D419" s="43"/>
    </row>
    <row r="420">
      <c r="C420" s="43"/>
      <c r="D420" s="43"/>
    </row>
    <row r="421">
      <c r="C421" s="43"/>
      <c r="D421" s="43"/>
    </row>
    <row r="422">
      <c r="C422" s="43"/>
      <c r="D422" s="43"/>
    </row>
    <row r="423">
      <c r="C423" s="43"/>
      <c r="D423" s="43"/>
    </row>
    <row r="424">
      <c r="C424" s="43"/>
      <c r="D424" s="43"/>
    </row>
    <row r="425">
      <c r="C425" s="43"/>
      <c r="D425" s="43"/>
    </row>
    <row r="426">
      <c r="C426" s="43"/>
      <c r="D426" s="43"/>
    </row>
    <row r="427">
      <c r="C427" s="43"/>
      <c r="D427" s="43"/>
    </row>
    <row r="428">
      <c r="C428" s="43"/>
      <c r="D428" s="43"/>
    </row>
    <row r="429">
      <c r="C429" s="43"/>
      <c r="D429" s="43"/>
    </row>
    <row r="430">
      <c r="C430" s="43"/>
      <c r="D430" s="43"/>
    </row>
    <row r="431">
      <c r="C431" s="43"/>
      <c r="D431" s="43"/>
    </row>
    <row r="432">
      <c r="C432" s="43"/>
      <c r="D432" s="43"/>
    </row>
    <row r="433">
      <c r="C433" s="43"/>
      <c r="D433" s="43"/>
    </row>
    <row r="434">
      <c r="C434" s="43"/>
      <c r="D434" s="43"/>
    </row>
    <row r="435">
      <c r="C435" s="43"/>
      <c r="D435" s="43"/>
    </row>
    <row r="436">
      <c r="C436" s="43"/>
      <c r="D436" s="43"/>
    </row>
    <row r="437">
      <c r="C437" s="43"/>
      <c r="D437" s="43"/>
    </row>
    <row r="438">
      <c r="C438" s="43"/>
      <c r="D438" s="43"/>
    </row>
    <row r="439">
      <c r="C439" s="43"/>
      <c r="D439" s="43"/>
    </row>
    <row r="440">
      <c r="C440" s="43"/>
      <c r="D440" s="43"/>
    </row>
    <row r="441">
      <c r="C441" s="43"/>
      <c r="D441" s="43"/>
    </row>
    <row r="442">
      <c r="C442" s="43"/>
      <c r="D442" s="43"/>
    </row>
    <row r="443">
      <c r="C443" s="43"/>
      <c r="D443" s="43"/>
    </row>
    <row r="444">
      <c r="C444" s="43"/>
      <c r="D444" s="43"/>
    </row>
    <row r="445">
      <c r="C445" s="43"/>
      <c r="D445" s="43"/>
    </row>
    <row r="446">
      <c r="C446" s="43"/>
      <c r="D446" s="43"/>
    </row>
    <row r="447">
      <c r="C447" s="43"/>
      <c r="D447" s="43"/>
    </row>
    <row r="448">
      <c r="C448" s="43"/>
      <c r="D448" s="43"/>
    </row>
    <row r="449">
      <c r="C449" s="43"/>
      <c r="D449" s="43"/>
    </row>
    <row r="450">
      <c r="C450" s="43"/>
      <c r="D450" s="43"/>
    </row>
    <row r="451">
      <c r="C451" s="43"/>
      <c r="D451" s="43"/>
    </row>
    <row r="452">
      <c r="C452" s="43"/>
      <c r="D452" s="43"/>
    </row>
    <row r="453">
      <c r="C453" s="43"/>
      <c r="D453" s="43"/>
    </row>
    <row r="454">
      <c r="C454" s="43"/>
      <c r="D454" s="43"/>
    </row>
    <row r="455">
      <c r="C455" s="43"/>
      <c r="D455" s="43"/>
    </row>
    <row r="456">
      <c r="C456" s="43"/>
      <c r="D456" s="43"/>
    </row>
    <row r="457">
      <c r="C457" s="43"/>
      <c r="D457" s="43"/>
    </row>
    <row r="458">
      <c r="C458" s="43"/>
      <c r="D458" s="43"/>
    </row>
    <row r="459">
      <c r="C459" s="43"/>
      <c r="D459" s="43"/>
    </row>
    <row r="460">
      <c r="C460" s="43"/>
      <c r="D460" s="43"/>
    </row>
    <row r="461">
      <c r="C461" s="43"/>
      <c r="D461" s="43"/>
    </row>
    <row r="462">
      <c r="C462" s="43"/>
      <c r="D462" s="43"/>
    </row>
    <row r="463">
      <c r="C463" s="43"/>
      <c r="D463" s="43"/>
    </row>
    <row r="464">
      <c r="C464" s="43"/>
      <c r="D464" s="43"/>
    </row>
    <row r="465">
      <c r="C465" s="43"/>
      <c r="D465" s="43"/>
    </row>
    <row r="466">
      <c r="C466" s="43"/>
      <c r="D466" s="43"/>
    </row>
    <row r="467">
      <c r="C467" s="43"/>
      <c r="D467" s="43"/>
    </row>
    <row r="468">
      <c r="C468" s="43"/>
      <c r="D468" s="43"/>
    </row>
    <row r="469">
      <c r="C469" s="43"/>
      <c r="D469" s="43"/>
    </row>
    <row r="470">
      <c r="C470" s="43"/>
      <c r="D470" s="43"/>
    </row>
    <row r="471">
      <c r="C471" s="43"/>
      <c r="D471" s="43"/>
    </row>
    <row r="472">
      <c r="C472" s="43"/>
      <c r="D472" s="43"/>
    </row>
    <row r="473">
      <c r="C473" s="43"/>
      <c r="D473" s="43"/>
    </row>
    <row r="474">
      <c r="C474" s="43"/>
      <c r="D474" s="43"/>
    </row>
    <row r="475">
      <c r="C475" s="43"/>
      <c r="D475" s="43"/>
    </row>
    <row r="476">
      <c r="C476" s="43"/>
      <c r="D476" s="43"/>
    </row>
    <row r="477">
      <c r="C477" s="43"/>
      <c r="D477" s="43"/>
    </row>
    <row r="478">
      <c r="C478" s="43"/>
      <c r="D478" s="43"/>
    </row>
    <row r="479">
      <c r="C479" s="43"/>
      <c r="D479" s="43"/>
    </row>
    <row r="480">
      <c r="C480" s="43"/>
      <c r="D480" s="43"/>
    </row>
    <row r="481">
      <c r="C481" s="43"/>
      <c r="D481" s="43"/>
    </row>
    <row r="482">
      <c r="C482" s="43"/>
      <c r="D482" s="43"/>
    </row>
    <row r="483">
      <c r="C483" s="43"/>
      <c r="D483" s="43"/>
    </row>
    <row r="484">
      <c r="C484" s="43"/>
      <c r="D484" s="43"/>
    </row>
    <row r="485">
      <c r="C485" s="43"/>
      <c r="D485" s="43"/>
    </row>
    <row r="486">
      <c r="C486" s="43"/>
      <c r="D486" s="43"/>
    </row>
    <row r="487">
      <c r="C487" s="43"/>
      <c r="D487" s="43"/>
    </row>
    <row r="488">
      <c r="C488" s="43"/>
      <c r="D488" s="43"/>
    </row>
    <row r="489">
      <c r="C489" s="43"/>
      <c r="D489" s="43"/>
    </row>
    <row r="490">
      <c r="C490" s="43"/>
      <c r="D490" s="43"/>
    </row>
    <row r="491">
      <c r="C491" s="43"/>
      <c r="D491" s="43"/>
    </row>
    <row r="492">
      <c r="C492" s="43"/>
      <c r="D492" s="43"/>
    </row>
    <row r="493">
      <c r="C493" s="43"/>
      <c r="D493" s="43"/>
    </row>
    <row r="494">
      <c r="C494" s="43"/>
      <c r="D494" s="43"/>
    </row>
    <row r="495">
      <c r="C495" s="43"/>
      <c r="D495" s="43"/>
    </row>
    <row r="496">
      <c r="C496" s="43"/>
      <c r="D496" s="43"/>
    </row>
    <row r="497">
      <c r="C497" s="43"/>
      <c r="D497" s="43"/>
    </row>
    <row r="498">
      <c r="C498" s="43"/>
      <c r="D498" s="43"/>
    </row>
    <row r="499">
      <c r="C499" s="43"/>
      <c r="D499" s="43"/>
    </row>
    <row r="500">
      <c r="C500" s="43"/>
      <c r="D500" s="43"/>
    </row>
    <row r="501">
      <c r="C501" s="43"/>
      <c r="D501" s="43"/>
    </row>
    <row r="502">
      <c r="C502" s="43"/>
      <c r="D502" s="43"/>
    </row>
    <row r="503">
      <c r="C503" s="43"/>
      <c r="D503" s="43"/>
    </row>
    <row r="504">
      <c r="C504" s="43"/>
      <c r="D504" s="43"/>
    </row>
    <row r="505">
      <c r="C505" s="43"/>
      <c r="D505" s="43"/>
    </row>
    <row r="506">
      <c r="C506" s="43"/>
      <c r="D506" s="43"/>
    </row>
    <row r="507">
      <c r="C507" s="43"/>
      <c r="D507" s="43"/>
    </row>
    <row r="508">
      <c r="C508" s="43"/>
      <c r="D508" s="43"/>
    </row>
    <row r="509">
      <c r="C509" s="43"/>
      <c r="D509" s="43"/>
    </row>
    <row r="510">
      <c r="C510" s="43"/>
      <c r="D510" s="43"/>
    </row>
    <row r="511">
      <c r="C511" s="43"/>
      <c r="D511" s="43"/>
    </row>
    <row r="512">
      <c r="C512" s="43"/>
      <c r="D512" s="43"/>
    </row>
    <row r="513">
      <c r="C513" s="43"/>
      <c r="D513" s="43"/>
    </row>
    <row r="514">
      <c r="C514" s="43"/>
      <c r="D514" s="43"/>
    </row>
    <row r="515">
      <c r="C515" s="43"/>
      <c r="D515" s="43"/>
    </row>
    <row r="516">
      <c r="C516" s="43"/>
      <c r="D516" s="43"/>
    </row>
    <row r="517">
      <c r="C517" s="43"/>
      <c r="D517" s="43"/>
    </row>
    <row r="518">
      <c r="C518" s="43"/>
      <c r="D518" s="43"/>
    </row>
    <row r="519">
      <c r="C519" s="43"/>
      <c r="D519" s="43"/>
    </row>
    <row r="520">
      <c r="C520" s="43"/>
      <c r="D520" s="43"/>
    </row>
    <row r="521">
      <c r="C521" s="43"/>
      <c r="D521" s="43"/>
    </row>
    <row r="522">
      <c r="C522" s="43"/>
      <c r="D522" s="43"/>
    </row>
    <row r="523">
      <c r="C523" s="43"/>
      <c r="D523" s="43"/>
    </row>
    <row r="524">
      <c r="C524" s="43"/>
      <c r="D524" s="43"/>
    </row>
    <row r="525">
      <c r="C525" s="43"/>
      <c r="D525" s="43"/>
    </row>
    <row r="526">
      <c r="C526" s="43"/>
      <c r="D526" s="43"/>
    </row>
    <row r="527">
      <c r="C527" s="43"/>
      <c r="D527" s="43"/>
    </row>
    <row r="528">
      <c r="C528" s="43"/>
      <c r="D528" s="43"/>
    </row>
    <row r="529">
      <c r="C529" s="43"/>
      <c r="D529" s="43"/>
    </row>
    <row r="530">
      <c r="C530" s="43"/>
      <c r="D530" s="43"/>
    </row>
    <row r="531">
      <c r="C531" s="43"/>
      <c r="D531" s="43"/>
    </row>
    <row r="532">
      <c r="C532" s="43"/>
      <c r="D532" s="43"/>
    </row>
    <row r="533">
      <c r="C533" s="43"/>
      <c r="D533" s="43"/>
    </row>
    <row r="534">
      <c r="C534" s="43"/>
      <c r="D534" s="43"/>
    </row>
    <row r="535">
      <c r="C535" s="43"/>
      <c r="D535" s="43"/>
    </row>
    <row r="536">
      <c r="C536" s="43"/>
      <c r="D536" s="43"/>
    </row>
    <row r="537">
      <c r="C537" s="43"/>
      <c r="D537" s="43"/>
    </row>
    <row r="538">
      <c r="C538" s="43"/>
      <c r="D538" s="43"/>
    </row>
    <row r="539">
      <c r="C539" s="43"/>
      <c r="D539" s="43"/>
    </row>
    <row r="540">
      <c r="C540" s="43"/>
      <c r="D540" s="43"/>
    </row>
    <row r="541">
      <c r="C541" s="43"/>
      <c r="D541" s="43"/>
    </row>
    <row r="542">
      <c r="C542" s="43"/>
      <c r="D542" s="43"/>
    </row>
    <row r="543">
      <c r="C543" s="43"/>
      <c r="D543" s="43"/>
    </row>
    <row r="544">
      <c r="C544" s="43"/>
      <c r="D544" s="43"/>
    </row>
    <row r="545">
      <c r="C545" s="43"/>
      <c r="D545" s="43"/>
    </row>
    <row r="546">
      <c r="C546" s="43"/>
      <c r="D546" s="43"/>
    </row>
    <row r="547">
      <c r="C547" s="43"/>
      <c r="D547" s="43"/>
    </row>
    <row r="548">
      <c r="C548" s="43"/>
      <c r="D548" s="43"/>
    </row>
    <row r="549">
      <c r="C549" s="43"/>
      <c r="D549" s="43"/>
    </row>
    <row r="550">
      <c r="C550" s="43"/>
      <c r="D550" s="43"/>
    </row>
    <row r="551">
      <c r="C551" s="43"/>
      <c r="D551" s="43"/>
    </row>
    <row r="552">
      <c r="C552" s="43"/>
      <c r="D552" s="43"/>
    </row>
    <row r="553">
      <c r="C553" s="43"/>
      <c r="D553" s="43"/>
    </row>
    <row r="554">
      <c r="C554" s="43"/>
      <c r="D554" s="43"/>
    </row>
    <row r="555">
      <c r="C555" s="43"/>
      <c r="D555" s="43"/>
    </row>
    <row r="556">
      <c r="C556" s="43"/>
      <c r="D556" s="43"/>
    </row>
    <row r="557">
      <c r="C557" s="43"/>
      <c r="D557" s="43"/>
    </row>
    <row r="558">
      <c r="C558" s="43"/>
      <c r="D558" s="43"/>
    </row>
    <row r="559">
      <c r="C559" s="43"/>
      <c r="D559" s="43"/>
    </row>
    <row r="560">
      <c r="C560" s="43"/>
      <c r="D560" s="43"/>
    </row>
    <row r="561">
      <c r="C561" s="43"/>
      <c r="D561" s="43"/>
    </row>
    <row r="562">
      <c r="C562" s="43"/>
      <c r="D562" s="43"/>
    </row>
    <row r="563">
      <c r="C563" s="43"/>
      <c r="D563" s="43"/>
    </row>
    <row r="564">
      <c r="C564" s="43"/>
      <c r="D564" s="43"/>
    </row>
    <row r="565">
      <c r="C565" s="43"/>
      <c r="D565" s="43"/>
    </row>
    <row r="566">
      <c r="C566" s="43"/>
      <c r="D566" s="43"/>
    </row>
    <row r="567">
      <c r="C567" s="43"/>
      <c r="D567" s="43"/>
    </row>
    <row r="568">
      <c r="C568" s="43"/>
      <c r="D568" s="43"/>
    </row>
    <row r="569">
      <c r="C569" s="43"/>
      <c r="D569" s="43"/>
    </row>
    <row r="570">
      <c r="C570" s="43"/>
      <c r="D570" s="43"/>
    </row>
    <row r="571">
      <c r="C571" s="43"/>
      <c r="D571" s="43"/>
    </row>
    <row r="572">
      <c r="C572" s="43"/>
      <c r="D572" s="43"/>
    </row>
    <row r="573">
      <c r="C573" s="43"/>
      <c r="D573" s="43"/>
    </row>
    <row r="574">
      <c r="C574" s="43"/>
      <c r="D574" s="43"/>
    </row>
    <row r="575">
      <c r="C575" s="43"/>
      <c r="D575" s="43"/>
    </row>
    <row r="576">
      <c r="C576" s="43"/>
      <c r="D576" s="43"/>
    </row>
    <row r="577">
      <c r="C577" s="43"/>
      <c r="D577" s="43"/>
    </row>
    <row r="578">
      <c r="C578" s="43"/>
      <c r="D578" s="43"/>
    </row>
    <row r="579">
      <c r="C579" s="43"/>
      <c r="D579" s="43"/>
    </row>
    <row r="580">
      <c r="C580" s="43"/>
      <c r="D580" s="43"/>
    </row>
    <row r="581">
      <c r="C581" s="43"/>
      <c r="D581" s="43"/>
    </row>
    <row r="582">
      <c r="C582" s="43"/>
      <c r="D582" s="43"/>
    </row>
    <row r="583">
      <c r="C583" s="43"/>
      <c r="D583" s="43"/>
    </row>
    <row r="584">
      <c r="C584" s="43"/>
      <c r="D584" s="43"/>
    </row>
    <row r="585">
      <c r="C585" s="43"/>
      <c r="D585" s="43"/>
    </row>
    <row r="586">
      <c r="C586" s="43"/>
      <c r="D586" s="43"/>
    </row>
    <row r="587">
      <c r="C587" s="43"/>
      <c r="D587" s="43"/>
    </row>
    <row r="588">
      <c r="C588" s="43"/>
      <c r="D588" s="43"/>
    </row>
    <row r="589">
      <c r="C589" s="43"/>
      <c r="D589" s="43"/>
    </row>
    <row r="590">
      <c r="C590" s="43"/>
      <c r="D590" s="43"/>
    </row>
    <row r="591">
      <c r="C591" s="43"/>
      <c r="D591" s="43"/>
    </row>
    <row r="592">
      <c r="C592" s="43"/>
      <c r="D592" s="43"/>
    </row>
    <row r="593">
      <c r="C593" s="43"/>
      <c r="D593" s="43"/>
    </row>
    <row r="594">
      <c r="C594" s="43"/>
      <c r="D594" s="43"/>
    </row>
    <row r="595">
      <c r="C595" s="43"/>
      <c r="D595" s="43"/>
    </row>
    <row r="596">
      <c r="C596" s="43"/>
      <c r="D596" s="43"/>
    </row>
    <row r="597">
      <c r="C597" s="43"/>
      <c r="D597" s="43"/>
    </row>
    <row r="598">
      <c r="C598" s="43"/>
      <c r="D598" s="43"/>
    </row>
    <row r="599">
      <c r="C599" s="43"/>
      <c r="D599" s="43"/>
    </row>
    <row r="600">
      <c r="C600" s="43"/>
      <c r="D600" s="43"/>
    </row>
    <row r="601">
      <c r="C601" s="43"/>
      <c r="D601" s="43"/>
    </row>
    <row r="602">
      <c r="C602" s="43"/>
      <c r="D602" s="43"/>
    </row>
    <row r="603">
      <c r="C603" s="43"/>
      <c r="D603" s="43"/>
    </row>
    <row r="604">
      <c r="C604" s="43"/>
      <c r="D604" s="43"/>
    </row>
    <row r="605">
      <c r="C605" s="43"/>
      <c r="D605" s="43"/>
    </row>
    <row r="606">
      <c r="C606" s="43"/>
      <c r="D606" s="43"/>
    </row>
    <row r="607">
      <c r="C607" s="43"/>
      <c r="D607" s="43"/>
    </row>
    <row r="608">
      <c r="C608" s="43"/>
      <c r="D608" s="43"/>
    </row>
    <row r="609">
      <c r="C609" s="43"/>
      <c r="D609" s="43"/>
    </row>
    <row r="610">
      <c r="C610" s="43"/>
      <c r="D610" s="43"/>
    </row>
    <row r="611">
      <c r="C611" s="43"/>
      <c r="D611" s="43"/>
    </row>
    <row r="612">
      <c r="C612" s="43"/>
      <c r="D612" s="43"/>
    </row>
    <row r="613">
      <c r="C613" s="43"/>
      <c r="D613" s="43"/>
    </row>
    <row r="614">
      <c r="C614" s="43"/>
      <c r="D614" s="43"/>
    </row>
    <row r="615">
      <c r="C615" s="43"/>
      <c r="D615" s="43"/>
    </row>
    <row r="616">
      <c r="C616" s="43"/>
      <c r="D616" s="43"/>
    </row>
    <row r="617">
      <c r="C617" s="43"/>
      <c r="D617" s="43"/>
    </row>
    <row r="618">
      <c r="C618" s="43"/>
      <c r="D618" s="43"/>
    </row>
    <row r="619">
      <c r="C619" s="43"/>
      <c r="D619" s="43"/>
    </row>
    <row r="620">
      <c r="C620" s="43"/>
      <c r="D620" s="43"/>
    </row>
    <row r="621">
      <c r="C621" s="43"/>
      <c r="D621" s="43"/>
    </row>
    <row r="622">
      <c r="C622" s="43"/>
      <c r="D622" s="43"/>
    </row>
    <row r="623">
      <c r="C623" s="43"/>
      <c r="D623" s="43"/>
    </row>
    <row r="624">
      <c r="C624" s="43"/>
      <c r="D624" s="43"/>
    </row>
    <row r="625">
      <c r="C625" s="43"/>
      <c r="D625" s="43"/>
    </row>
    <row r="626">
      <c r="C626" s="43"/>
      <c r="D626" s="43"/>
    </row>
    <row r="627">
      <c r="C627" s="43"/>
      <c r="D627" s="43"/>
    </row>
    <row r="628">
      <c r="C628" s="43"/>
      <c r="D628" s="43"/>
    </row>
    <row r="629">
      <c r="C629" s="43"/>
      <c r="D629" s="43"/>
    </row>
    <row r="630">
      <c r="C630" s="43"/>
      <c r="D630" s="43"/>
    </row>
    <row r="631">
      <c r="C631" s="43"/>
      <c r="D631" s="43"/>
    </row>
    <row r="632">
      <c r="C632" s="43"/>
      <c r="D632" s="43"/>
    </row>
    <row r="633">
      <c r="C633" s="43"/>
      <c r="D633" s="43"/>
    </row>
    <row r="634">
      <c r="C634" s="43"/>
      <c r="D634" s="43"/>
    </row>
    <row r="635">
      <c r="C635" s="43"/>
      <c r="D635" s="43"/>
    </row>
    <row r="636">
      <c r="C636" s="43"/>
      <c r="D636" s="43"/>
    </row>
    <row r="637">
      <c r="C637" s="43"/>
      <c r="D637" s="43"/>
    </row>
    <row r="638">
      <c r="C638" s="43"/>
      <c r="D638" s="43"/>
    </row>
    <row r="639">
      <c r="C639" s="43"/>
      <c r="D639" s="43"/>
    </row>
    <row r="640">
      <c r="C640" s="43"/>
      <c r="D640" s="43"/>
    </row>
    <row r="641">
      <c r="C641" s="43"/>
      <c r="D641" s="43"/>
    </row>
    <row r="642">
      <c r="C642" s="43"/>
      <c r="D642" s="43"/>
    </row>
    <row r="643">
      <c r="C643" s="43"/>
      <c r="D643" s="43"/>
    </row>
    <row r="644">
      <c r="C644" s="43"/>
      <c r="D644" s="43"/>
    </row>
    <row r="645">
      <c r="C645" s="43"/>
      <c r="D645" s="43"/>
    </row>
    <row r="646">
      <c r="C646" s="43"/>
      <c r="D646" s="43"/>
    </row>
    <row r="647">
      <c r="C647" s="43"/>
      <c r="D647" s="43"/>
    </row>
    <row r="648">
      <c r="C648" s="43"/>
      <c r="D648" s="43"/>
    </row>
    <row r="649">
      <c r="C649" s="43"/>
      <c r="D649" s="43"/>
    </row>
    <row r="650">
      <c r="C650" s="43"/>
      <c r="D650" s="43"/>
    </row>
    <row r="651">
      <c r="C651" s="43"/>
      <c r="D651" s="43"/>
    </row>
    <row r="652">
      <c r="C652" s="43"/>
      <c r="D652" s="43"/>
    </row>
    <row r="653">
      <c r="C653" s="43"/>
      <c r="D653" s="43"/>
    </row>
    <row r="654">
      <c r="C654" s="43"/>
      <c r="D654" s="43"/>
    </row>
    <row r="655">
      <c r="C655" s="43"/>
      <c r="D655" s="43"/>
    </row>
    <row r="656">
      <c r="C656" s="43"/>
      <c r="D656" s="43"/>
    </row>
    <row r="657">
      <c r="C657" s="43"/>
      <c r="D657" s="43"/>
    </row>
    <row r="658">
      <c r="C658" s="43"/>
      <c r="D658" s="43"/>
    </row>
    <row r="659">
      <c r="C659" s="43"/>
      <c r="D659" s="43"/>
    </row>
    <row r="660">
      <c r="C660" s="43"/>
      <c r="D660" s="43"/>
    </row>
    <row r="661">
      <c r="C661" s="43"/>
      <c r="D661" s="43"/>
    </row>
    <row r="662">
      <c r="C662" s="43"/>
      <c r="D662" s="43"/>
    </row>
    <row r="663">
      <c r="C663" s="43"/>
      <c r="D663" s="43"/>
    </row>
    <row r="664">
      <c r="C664" s="43"/>
      <c r="D664" s="43"/>
    </row>
    <row r="665">
      <c r="C665" s="43"/>
      <c r="D665" s="43"/>
    </row>
    <row r="666">
      <c r="C666" s="43"/>
      <c r="D666" s="43"/>
    </row>
    <row r="667">
      <c r="C667" s="43"/>
      <c r="D667" s="43"/>
    </row>
    <row r="668">
      <c r="C668" s="43"/>
      <c r="D668" s="43"/>
    </row>
    <row r="669">
      <c r="C669" s="43"/>
      <c r="D669" s="43"/>
    </row>
    <row r="670">
      <c r="C670" s="43"/>
      <c r="D670" s="43"/>
    </row>
    <row r="671">
      <c r="C671" s="43"/>
      <c r="D671" s="43"/>
    </row>
    <row r="672">
      <c r="C672" s="43"/>
      <c r="D672" s="43"/>
    </row>
    <row r="673">
      <c r="C673" s="43"/>
      <c r="D673" s="43"/>
    </row>
    <row r="674">
      <c r="C674" s="43"/>
      <c r="D674" s="43"/>
    </row>
    <row r="675">
      <c r="C675" s="43"/>
      <c r="D675" s="43"/>
    </row>
    <row r="676">
      <c r="C676" s="43"/>
      <c r="D676" s="43"/>
    </row>
    <row r="677">
      <c r="C677" s="43"/>
      <c r="D677" s="43"/>
    </row>
    <row r="678">
      <c r="C678" s="43"/>
      <c r="D678" s="43"/>
    </row>
    <row r="679">
      <c r="C679" s="43"/>
      <c r="D679" s="43"/>
    </row>
    <row r="680">
      <c r="C680" s="43"/>
      <c r="D680" s="43"/>
    </row>
    <row r="681">
      <c r="C681" s="43"/>
      <c r="D681" s="43"/>
    </row>
    <row r="682">
      <c r="C682" s="43"/>
      <c r="D682" s="43"/>
    </row>
    <row r="683">
      <c r="C683" s="43"/>
      <c r="D683" s="43"/>
    </row>
    <row r="684">
      <c r="C684" s="43"/>
      <c r="D684" s="43"/>
    </row>
    <row r="685">
      <c r="C685" s="43"/>
      <c r="D685" s="43"/>
    </row>
    <row r="686">
      <c r="C686" s="43"/>
      <c r="D686" s="43"/>
    </row>
    <row r="687">
      <c r="C687" s="43"/>
      <c r="D687" s="43"/>
    </row>
    <row r="688">
      <c r="C688" s="43"/>
      <c r="D688" s="43"/>
    </row>
    <row r="689">
      <c r="C689" s="43"/>
      <c r="D689" s="43"/>
    </row>
    <row r="690">
      <c r="C690" s="43"/>
      <c r="D690" s="43"/>
    </row>
    <row r="691">
      <c r="C691" s="43"/>
      <c r="D691" s="43"/>
    </row>
    <row r="692">
      <c r="C692" s="43"/>
      <c r="D692" s="43"/>
    </row>
    <row r="693">
      <c r="C693" s="43"/>
      <c r="D693" s="43"/>
    </row>
    <row r="694">
      <c r="C694" s="43"/>
      <c r="D694" s="43"/>
    </row>
    <row r="695">
      <c r="C695" s="43"/>
      <c r="D695" s="43"/>
    </row>
    <row r="696">
      <c r="C696" s="43"/>
      <c r="D696" s="43"/>
    </row>
    <row r="697">
      <c r="C697" s="43"/>
      <c r="D697" s="43"/>
    </row>
    <row r="698">
      <c r="C698" s="43"/>
      <c r="D698" s="43"/>
    </row>
    <row r="699">
      <c r="C699" s="43"/>
      <c r="D699" s="43"/>
    </row>
    <row r="700">
      <c r="C700" s="43"/>
      <c r="D700" s="43"/>
    </row>
    <row r="701">
      <c r="C701" s="43"/>
      <c r="D701" s="43"/>
    </row>
    <row r="702">
      <c r="C702" s="43"/>
      <c r="D702" s="43"/>
    </row>
    <row r="703">
      <c r="C703" s="43"/>
      <c r="D703" s="43"/>
    </row>
    <row r="704">
      <c r="C704" s="43"/>
      <c r="D704" s="43"/>
    </row>
    <row r="705">
      <c r="C705" s="43"/>
      <c r="D705" s="43"/>
    </row>
    <row r="706">
      <c r="C706" s="43"/>
      <c r="D706" s="43"/>
    </row>
    <row r="707">
      <c r="C707" s="43"/>
      <c r="D707" s="43"/>
    </row>
    <row r="708">
      <c r="C708" s="43"/>
      <c r="D708" s="43"/>
    </row>
    <row r="709">
      <c r="C709" s="43"/>
      <c r="D709" s="43"/>
    </row>
    <row r="710">
      <c r="C710" s="43"/>
      <c r="D710" s="43"/>
    </row>
    <row r="711">
      <c r="C711" s="43"/>
      <c r="D711" s="43"/>
    </row>
    <row r="712">
      <c r="C712" s="43"/>
      <c r="D712" s="43"/>
    </row>
    <row r="713">
      <c r="C713" s="43"/>
      <c r="D713" s="43"/>
    </row>
    <row r="714">
      <c r="C714" s="43"/>
      <c r="D714" s="43"/>
    </row>
    <row r="715">
      <c r="C715" s="43"/>
      <c r="D715" s="43"/>
    </row>
    <row r="716">
      <c r="C716" s="43"/>
      <c r="D716" s="43"/>
    </row>
    <row r="717">
      <c r="C717" s="43"/>
      <c r="D717" s="43"/>
    </row>
    <row r="718">
      <c r="C718" s="43"/>
      <c r="D718" s="43"/>
    </row>
    <row r="719">
      <c r="C719" s="43"/>
      <c r="D719" s="43"/>
    </row>
    <row r="720">
      <c r="C720" s="43"/>
      <c r="D720" s="43"/>
    </row>
    <row r="721">
      <c r="C721" s="43"/>
      <c r="D721" s="43"/>
    </row>
    <row r="722">
      <c r="C722" s="43"/>
      <c r="D722" s="43"/>
    </row>
    <row r="723">
      <c r="C723" s="43"/>
      <c r="D723" s="43"/>
    </row>
    <row r="724">
      <c r="C724" s="43"/>
      <c r="D724" s="43"/>
    </row>
    <row r="725">
      <c r="C725" s="43"/>
      <c r="D725" s="43"/>
    </row>
    <row r="726">
      <c r="C726" s="43"/>
      <c r="D726" s="43"/>
    </row>
    <row r="727">
      <c r="C727" s="43"/>
      <c r="D727" s="43"/>
    </row>
    <row r="728">
      <c r="C728" s="43"/>
      <c r="D728" s="43"/>
    </row>
    <row r="729">
      <c r="C729" s="43"/>
      <c r="D729" s="43"/>
    </row>
    <row r="730">
      <c r="C730" s="43"/>
      <c r="D730" s="43"/>
    </row>
    <row r="731">
      <c r="C731" s="43"/>
      <c r="D731" s="43"/>
    </row>
    <row r="732">
      <c r="C732" s="43"/>
      <c r="D732" s="43"/>
    </row>
    <row r="733">
      <c r="C733" s="43"/>
      <c r="D733" s="43"/>
    </row>
    <row r="734">
      <c r="C734" s="43"/>
      <c r="D734" s="43"/>
    </row>
    <row r="735">
      <c r="C735" s="43"/>
      <c r="D735" s="43"/>
    </row>
    <row r="736">
      <c r="C736" s="43"/>
      <c r="D736" s="43"/>
    </row>
    <row r="737">
      <c r="C737" s="43"/>
      <c r="D737" s="43"/>
    </row>
    <row r="738">
      <c r="C738" s="43"/>
      <c r="D738" s="43"/>
    </row>
    <row r="739">
      <c r="C739" s="43"/>
      <c r="D739" s="43"/>
    </row>
    <row r="740">
      <c r="C740" s="43"/>
      <c r="D740" s="43"/>
    </row>
    <row r="741">
      <c r="C741" s="43"/>
      <c r="D741" s="43"/>
    </row>
    <row r="742">
      <c r="C742" s="43"/>
      <c r="D742" s="43"/>
    </row>
    <row r="743">
      <c r="C743" s="43"/>
      <c r="D743" s="43"/>
    </row>
    <row r="744">
      <c r="C744" s="43"/>
      <c r="D744" s="43"/>
    </row>
    <row r="745">
      <c r="C745" s="43"/>
      <c r="D745" s="43"/>
    </row>
    <row r="746">
      <c r="C746" s="43"/>
      <c r="D746" s="43"/>
    </row>
    <row r="747">
      <c r="C747" s="43"/>
      <c r="D747" s="43"/>
    </row>
    <row r="748">
      <c r="C748" s="43"/>
      <c r="D748" s="43"/>
    </row>
    <row r="749">
      <c r="C749" s="43"/>
      <c r="D749" s="43"/>
    </row>
    <row r="750">
      <c r="C750" s="43"/>
      <c r="D750" s="43"/>
    </row>
    <row r="751">
      <c r="C751" s="43"/>
      <c r="D751" s="43"/>
    </row>
    <row r="752">
      <c r="C752" s="43"/>
      <c r="D752" s="43"/>
    </row>
    <row r="753">
      <c r="C753" s="43"/>
      <c r="D753" s="43"/>
    </row>
    <row r="754">
      <c r="C754" s="43"/>
      <c r="D754" s="43"/>
    </row>
    <row r="755">
      <c r="C755" s="43"/>
      <c r="D755" s="43"/>
    </row>
    <row r="756">
      <c r="C756" s="43"/>
      <c r="D756" s="43"/>
    </row>
    <row r="757">
      <c r="C757" s="43"/>
      <c r="D757" s="43"/>
    </row>
    <row r="758">
      <c r="C758" s="43"/>
      <c r="D758" s="43"/>
    </row>
    <row r="759">
      <c r="C759" s="43"/>
      <c r="D759" s="43"/>
    </row>
    <row r="760">
      <c r="C760" s="43"/>
      <c r="D760" s="43"/>
    </row>
    <row r="761">
      <c r="C761" s="43"/>
      <c r="D761" s="43"/>
    </row>
    <row r="762">
      <c r="C762" s="43"/>
      <c r="D762" s="43"/>
    </row>
    <row r="763">
      <c r="C763" s="43"/>
      <c r="D763" s="43"/>
    </row>
    <row r="764">
      <c r="C764" s="43"/>
      <c r="D764" s="43"/>
    </row>
    <row r="765">
      <c r="C765" s="43"/>
      <c r="D765" s="43"/>
    </row>
    <row r="766">
      <c r="C766" s="43"/>
      <c r="D766" s="43"/>
    </row>
    <row r="767">
      <c r="C767" s="43"/>
      <c r="D767" s="43"/>
    </row>
    <row r="768">
      <c r="C768" s="43"/>
      <c r="D768" s="43"/>
    </row>
    <row r="769">
      <c r="C769" s="43"/>
      <c r="D769" s="43"/>
    </row>
    <row r="770">
      <c r="C770" s="43"/>
      <c r="D770" s="43"/>
    </row>
    <row r="771">
      <c r="C771" s="43"/>
      <c r="D771" s="43"/>
    </row>
    <row r="772">
      <c r="C772" s="43"/>
      <c r="D772" s="43"/>
    </row>
    <row r="773">
      <c r="C773" s="43"/>
      <c r="D773" s="43"/>
    </row>
    <row r="774">
      <c r="C774" s="43"/>
      <c r="D774" s="43"/>
    </row>
    <row r="775">
      <c r="C775" s="43"/>
      <c r="D775" s="43"/>
    </row>
    <row r="776">
      <c r="C776" s="43"/>
      <c r="D776" s="43"/>
    </row>
    <row r="777">
      <c r="C777" s="43"/>
      <c r="D777" s="43"/>
    </row>
    <row r="778">
      <c r="C778" s="43"/>
      <c r="D778" s="43"/>
    </row>
    <row r="779">
      <c r="C779" s="43"/>
      <c r="D779" s="43"/>
    </row>
    <row r="780">
      <c r="C780" s="43"/>
      <c r="D780" s="43"/>
    </row>
    <row r="781">
      <c r="C781" s="43"/>
      <c r="D781" s="43"/>
    </row>
    <row r="782">
      <c r="C782" s="43"/>
      <c r="D782" s="43"/>
    </row>
    <row r="783">
      <c r="C783" s="43"/>
      <c r="D783" s="43"/>
    </row>
    <row r="784">
      <c r="C784" s="43"/>
      <c r="D784" s="43"/>
    </row>
    <row r="785">
      <c r="C785" s="43"/>
      <c r="D785" s="43"/>
    </row>
    <row r="786">
      <c r="C786" s="43"/>
      <c r="D786" s="43"/>
    </row>
    <row r="787">
      <c r="C787" s="43"/>
      <c r="D787" s="43"/>
    </row>
    <row r="788">
      <c r="C788" s="43"/>
      <c r="D788" s="43"/>
    </row>
    <row r="789">
      <c r="C789" s="43"/>
      <c r="D789" s="43"/>
    </row>
    <row r="790">
      <c r="C790" s="43"/>
      <c r="D790" s="43"/>
    </row>
    <row r="791">
      <c r="C791" s="43"/>
      <c r="D791" s="43"/>
    </row>
    <row r="792">
      <c r="C792" s="43"/>
      <c r="D792" s="43"/>
    </row>
    <row r="793">
      <c r="C793" s="43"/>
      <c r="D793" s="43"/>
    </row>
    <row r="794">
      <c r="C794" s="43"/>
      <c r="D794" s="43"/>
    </row>
    <row r="795">
      <c r="C795" s="43"/>
      <c r="D795" s="43"/>
    </row>
    <row r="796">
      <c r="C796" s="43"/>
      <c r="D796" s="43"/>
    </row>
    <row r="797">
      <c r="C797" s="43"/>
      <c r="D797" s="43"/>
    </row>
    <row r="798">
      <c r="C798" s="43"/>
      <c r="D798" s="43"/>
    </row>
    <row r="799">
      <c r="C799" s="43"/>
      <c r="D799" s="43"/>
    </row>
    <row r="800">
      <c r="C800" s="43"/>
      <c r="D800" s="43"/>
    </row>
    <row r="801">
      <c r="C801" s="43"/>
      <c r="D801" s="43"/>
    </row>
    <row r="802">
      <c r="C802" s="43"/>
      <c r="D802" s="43"/>
    </row>
    <row r="803">
      <c r="C803" s="43"/>
      <c r="D803" s="43"/>
    </row>
    <row r="804">
      <c r="C804" s="43"/>
      <c r="D804" s="43"/>
    </row>
    <row r="805">
      <c r="C805" s="43"/>
      <c r="D805" s="43"/>
    </row>
    <row r="806">
      <c r="C806" s="43"/>
      <c r="D806" s="43"/>
    </row>
    <row r="807">
      <c r="C807" s="43"/>
      <c r="D807" s="43"/>
    </row>
    <row r="808">
      <c r="C808" s="43"/>
      <c r="D808" s="43"/>
    </row>
    <row r="809">
      <c r="C809" s="43"/>
      <c r="D809" s="43"/>
    </row>
    <row r="810">
      <c r="C810" s="43"/>
      <c r="D810" s="43"/>
    </row>
    <row r="811">
      <c r="C811" s="43"/>
      <c r="D811" s="43"/>
    </row>
    <row r="812">
      <c r="C812" s="43"/>
      <c r="D812" s="43"/>
    </row>
    <row r="813">
      <c r="C813" s="43"/>
      <c r="D813" s="43"/>
    </row>
    <row r="814">
      <c r="C814" s="43"/>
      <c r="D814" s="43"/>
    </row>
    <row r="815">
      <c r="C815" s="43"/>
      <c r="D815" s="43"/>
    </row>
    <row r="816">
      <c r="C816" s="43"/>
      <c r="D816" s="43"/>
    </row>
    <row r="817">
      <c r="C817" s="43"/>
      <c r="D817" s="43"/>
    </row>
    <row r="818">
      <c r="C818" s="43"/>
      <c r="D818" s="43"/>
    </row>
    <row r="819">
      <c r="C819" s="43"/>
      <c r="D819" s="43"/>
    </row>
    <row r="820">
      <c r="C820" s="43"/>
      <c r="D820" s="43"/>
    </row>
    <row r="821">
      <c r="C821" s="43"/>
      <c r="D821" s="43"/>
    </row>
    <row r="822">
      <c r="C822" s="43"/>
      <c r="D822" s="43"/>
    </row>
    <row r="823">
      <c r="C823" s="43"/>
      <c r="D823" s="43"/>
    </row>
    <row r="824">
      <c r="C824" s="43"/>
      <c r="D824" s="43"/>
    </row>
    <row r="825">
      <c r="C825" s="43"/>
      <c r="D825" s="43"/>
    </row>
    <row r="826">
      <c r="C826" s="43"/>
      <c r="D826" s="43"/>
    </row>
    <row r="827">
      <c r="C827" s="43"/>
      <c r="D827" s="43"/>
    </row>
    <row r="828">
      <c r="C828" s="43"/>
      <c r="D828" s="43"/>
    </row>
    <row r="829">
      <c r="C829" s="43"/>
      <c r="D829" s="43"/>
    </row>
    <row r="830">
      <c r="C830" s="43"/>
      <c r="D830" s="43"/>
    </row>
    <row r="831">
      <c r="C831" s="43"/>
      <c r="D831" s="43"/>
    </row>
    <row r="832">
      <c r="C832" s="43"/>
      <c r="D832" s="43"/>
    </row>
    <row r="833">
      <c r="C833" s="43"/>
      <c r="D833" s="43"/>
    </row>
    <row r="834">
      <c r="C834" s="43"/>
      <c r="D834" s="43"/>
    </row>
    <row r="835">
      <c r="C835" s="43"/>
      <c r="D835" s="43"/>
    </row>
    <row r="836">
      <c r="C836" s="43"/>
      <c r="D836" s="43"/>
    </row>
    <row r="837">
      <c r="C837" s="43"/>
      <c r="D837" s="43"/>
    </row>
    <row r="838">
      <c r="C838" s="43"/>
      <c r="D838" s="43"/>
    </row>
    <row r="839">
      <c r="C839" s="43"/>
      <c r="D839" s="43"/>
    </row>
    <row r="840">
      <c r="C840" s="43"/>
      <c r="D840" s="43"/>
    </row>
    <row r="841">
      <c r="C841" s="43"/>
      <c r="D841" s="43"/>
    </row>
    <row r="842">
      <c r="C842" s="43"/>
      <c r="D842" s="43"/>
    </row>
    <row r="843">
      <c r="C843" s="43"/>
      <c r="D843" s="43"/>
    </row>
    <row r="844">
      <c r="C844" s="43"/>
      <c r="D844" s="43"/>
    </row>
    <row r="845">
      <c r="C845" s="43"/>
      <c r="D845" s="43"/>
    </row>
    <row r="846">
      <c r="C846" s="43"/>
      <c r="D846" s="43"/>
    </row>
    <row r="847">
      <c r="C847" s="43"/>
      <c r="D847" s="43"/>
    </row>
    <row r="848">
      <c r="C848" s="43"/>
      <c r="D848" s="43"/>
    </row>
    <row r="849">
      <c r="C849" s="43"/>
      <c r="D849" s="43"/>
    </row>
    <row r="850">
      <c r="C850" s="43"/>
      <c r="D850" s="43"/>
    </row>
    <row r="851">
      <c r="C851" s="43"/>
      <c r="D851" s="43"/>
    </row>
    <row r="852">
      <c r="C852" s="43"/>
      <c r="D852" s="43"/>
    </row>
    <row r="853">
      <c r="C853" s="43"/>
      <c r="D853" s="43"/>
    </row>
    <row r="854">
      <c r="C854" s="43"/>
      <c r="D854" s="43"/>
    </row>
    <row r="855">
      <c r="C855" s="43"/>
      <c r="D855" s="43"/>
    </row>
    <row r="856">
      <c r="C856" s="43"/>
      <c r="D856" s="43"/>
    </row>
    <row r="857">
      <c r="C857" s="43"/>
      <c r="D857" s="43"/>
    </row>
    <row r="858">
      <c r="C858" s="43"/>
      <c r="D858" s="43"/>
    </row>
    <row r="859">
      <c r="C859" s="43"/>
      <c r="D859" s="43"/>
    </row>
    <row r="860">
      <c r="C860" s="43"/>
      <c r="D860" s="43"/>
    </row>
    <row r="861">
      <c r="C861" s="43"/>
      <c r="D861" s="43"/>
    </row>
    <row r="862">
      <c r="C862" s="43"/>
      <c r="D862" s="43"/>
    </row>
    <row r="863">
      <c r="C863" s="43"/>
      <c r="D863" s="43"/>
    </row>
    <row r="864">
      <c r="C864" s="43"/>
      <c r="D864" s="43"/>
    </row>
    <row r="865">
      <c r="C865" s="43"/>
      <c r="D865" s="43"/>
    </row>
    <row r="866">
      <c r="C866" s="43"/>
      <c r="D866" s="43"/>
    </row>
    <row r="867">
      <c r="C867" s="43"/>
      <c r="D867" s="43"/>
    </row>
    <row r="868">
      <c r="C868" s="43"/>
      <c r="D868" s="43"/>
    </row>
    <row r="869">
      <c r="C869" s="43"/>
      <c r="D869" s="43"/>
    </row>
    <row r="870">
      <c r="C870" s="43"/>
      <c r="D870" s="43"/>
    </row>
    <row r="871">
      <c r="C871" s="43"/>
      <c r="D871" s="43"/>
    </row>
    <row r="872">
      <c r="C872" s="43"/>
      <c r="D872" s="43"/>
    </row>
    <row r="873">
      <c r="C873" s="43"/>
      <c r="D873" s="43"/>
    </row>
    <row r="874">
      <c r="C874" s="43"/>
      <c r="D874" s="43"/>
    </row>
    <row r="875">
      <c r="C875" s="43"/>
      <c r="D875" s="43"/>
    </row>
    <row r="876">
      <c r="C876" s="43"/>
      <c r="D876" s="43"/>
    </row>
    <row r="877">
      <c r="C877" s="43"/>
      <c r="D877" s="43"/>
    </row>
    <row r="878">
      <c r="C878" s="43"/>
      <c r="D878" s="43"/>
    </row>
    <row r="879">
      <c r="C879" s="43"/>
      <c r="D879" s="43"/>
    </row>
    <row r="880">
      <c r="C880" s="43"/>
      <c r="D880" s="43"/>
    </row>
    <row r="881">
      <c r="C881" s="43"/>
      <c r="D881" s="43"/>
    </row>
    <row r="882">
      <c r="C882" s="43"/>
      <c r="D882" s="43"/>
    </row>
    <row r="883">
      <c r="C883" s="43"/>
      <c r="D883" s="43"/>
    </row>
    <row r="884">
      <c r="C884" s="43"/>
      <c r="D884" s="43"/>
    </row>
    <row r="885">
      <c r="C885" s="43"/>
      <c r="D885" s="43"/>
    </row>
    <row r="886">
      <c r="C886" s="43"/>
      <c r="D886" s="43"/>
    </row>
    <row r="887">
      <c r="C887" s="43"/>
      <c r="D887" s="43"/>
    </row>
    <row r="888">
      <c r="C888" s="43"/>
      <c r="D888" s="43"/>
    </row>
    <row r="889">
      <c r="C889" s="43"/>
      <c r="D889" s="43"/>
    </row>
    <row r="890">
      <c r="C890" s="43"/>
      <c r="D890" s="43"/>
    </row>
    <row r="891">
      <c r="C891" s="43"/>
      <c r="D891" s="43"/>
    </row>
    <row r="892">
      <c r="C892" s="43"/>
      <c r="D892" s="43"/>
    </row>
    <row r="893">
      <c r="C893" s="43"/>
      <c r="D893" s="43"/>
    </row>
    <row r="894">
      <c r="C894" s="43"/>
      <c r="D894" s="43"/>
    </row>
    <row r="895">
      <c r="C895" s="43"/>
      <c r="D895" s="43"/>
    </row>
    <row r="896">
      <c r="C896" s="43"/>
      <c r="D896" s="43"/>
    </row>
    <row r="897">
      <c r="C897" s="43"/>
      <c r="D897" s="43"/>
    </row>
    <row r="898">
      <c r="C898" s="43"/>
      <c r="D898" s="43"/>
    </row>
    <row r="899">
      <c r="C899" s="43"/>
      <c r="D899" s="43"/>
    </row>
    <row r="900">
      <c r="C900" s="43"/>
      <c r="D900" s="43"/>
    </row>
    <row r="901">
      <c r="C901" s="43"/>
      <c r="D901" s="43"/>
    </row>
    <row r="902">
      <c r="C902" s="43"/>
      <c r="D902" s="43"/>
    </row>
    <row r="903">
      <c r="C903" s="43"/>
      <c r="D903" s="43"/>
    </row>
    <row r="904">
      <c r="C904" s="43"/>
      <c r="D904" s="43"/>
    </row>
    <row r="905">
      <c r="C905" s="43"/>
      <c r="D905" s="43"/>
    </row>
    <row r="906">
      <c r="C906" s="43"/>
      <c r="D906" s="43"/>
    </row>
    <row r="907">
      <c r="C907" s="43"/>
      <c r="D907" s="43"/>
    </row>
    <row r="908">
      <c r="C908" s="43"/>
      <c r="D908" s="43"/>
    </row>
    <row r="909">
      <c r="C909" s="43"/>
      <c r="D909" s="43"/>
    </row>
    <row r="910">
      <c r="C910" s="43"/>
      <c r="D910" s="43"/>
    </row>
    <row r="911">
      <c r="C911" s="43"/>
      <c r="D911" s="43"/>
    </row>
    <row r="912">
      <c r="C912" s="43"/>
      <c r="D912" s="43"/>
    </row>
    <row r="913">
      <c r="C913" s="43"/>
      <c r="D913" s="43"/>
    </row>
    <row r="914">
      <c r="C914" s="43"/>
      <c r="D914" s="43"/>
    </row>
    <row r="915">
      <c r="C915" s="43"/>
      <c r="D915" s="43"/>
    </row>
    <row r="916">
      <c r="C916" s="43"/>
      <c r="D916" s="43"/>
    </row>
    <row r="917">
      <c r="C917" s="43"/>
      <c r="D917" s="43"/>
    </row>
    <row r="918">
      <c r="C918" s="43"/>
      <c r="D918" s="43"/>
    </row>
    <row r="919">
      <c r="C919" s="43"/>
      <c r="D919" s="43"/>
    </row>
    <row r="920">
      <c r="C920" s="43"/>
      <c r="D920" s="43"/>
    </row>
    <row r="921">
      <c r="C921" s="43"/>
      <c r="D921" s="43"/>
    </row>
    <row r="922">
      <c r="C922" s="43"/>
      <c r="D922" s="43"/>
    </row>
    <row r="923">
      <c r="C923" s="43"/>
      <c r="D923" s="43"/>
    </row>
    <row r="924">
      <c r="C924" s="43"/>
      <c r="D924" s="43"/>
    </row>
    <row r="925">
      <c r="C925" s="43"/>
      <c r="D925" s="43"/>
    </row>
    <row r="926">
      <c r="C926" s="43"/>
      <c r="D926" s="43"/>
    </row>
    <row r="927">
      <c r="C927" s="43"/>
      <c r="D927" s="43"/>
    </row>
    <row r="928">
      <c r="C928" s="43"/>
      <c r="D928" s="43"/>
    </row>
    <row r="929">
      <c r="C929" s="43"/>
      <c r="D929" s="43"/>
    </row>
    <row r="930">
      <c r="C930" s="43"/>
      <c r="D930" s="43"/>
    </row>
    <row r="931">
      <c r="C931" s="43"/>
      <c r="D931" s="43"/>
    </row>
    <row r="932">
      <c r="C932" s="43"/>
      <c r="D932" s="43"/>
    </row>
    <row r="933">
      <c r="C933" s="43"/>
      <c r="D933" s="43"/>
    </row>
    <row r="934">
      <c r="C934" s="43"/>
      <c r="D934" s="43"/>
    </row>
    <row r="935">
      <c r="C935" s="43"/>
      <c r="D935" s="43"/>
    </row>
    <row r="936">
      <c r="C936" s="43"/>
      <c r="D936" s="43"/>
    </row>
    <row r="937">
      <c r="C937" s="43"/>
      <c r="D937" s="43"/>
    </row>
    <row r="938">
      <c r="C938" s="43"/>
      <c r="D938" s="43"/>
    </row>
    <row r="939">
      <c r="C939" s="43"/>
      <c r="D939" s="43"/>
    </row>
    <row r="940">
      <c r="C940" s="43"/>
      <c r="D940" s="43"/>
    </row>
    <row r="941">
      <c r="C941" s="43"/>
      <c r="D941" s="43"/>
    </row>
    <row r="942">
      <c r="C942" s="43"/>
      <c r="D942" s="43"/>
    </row>
    <row r="943">
      <c r="C943" s="43"/>
      <c r="D943" s="43"/>
    </row>
    <row r="944">
      <c r="C944" s="43"/>
      <c r="D944" s="43"/>
    </row>
    <row r="945">
      <c r="C945" s="43"/>
      <c r="D945" s="43"/>
    </row>
    <row r="946">
      <c r="C946" s="43"/>
      <c r="D946" s="43"/>
    </row>
    <row r="947">
      <c r="C947" s="43"/>
      <c r="D947" s="43"/>
    </row>
    <row r="948">
      <c r="C948" s="43"/>
      <c r="D948" s="43"/>
    </row>
    <row r="949">
      <c r="C949" s="43"/>
      <c r="D949" s="43"/>
    </row>
    <row r="950">
      <c r="C950" s="43"/>
      <c r="D950" s="43"/>
    </row>
    <row r="951">
      <c r="C951" s="43"/>
      <c r="D951" s="43"/>
    </row>
    <row r="952">
      <c r="C952" s="43"/>
      <c r="D952" s="43"/>
    </row>
    <row r="953">
      <c r="C953" s="43"/>
      <c r="D953" s="43"/>
    </row>
    <row r="954">
      <c r="C954" s="43"/>
      <c r="D954" s="43"/>
    </row>
    <row r="955">
      <c r="C955" s="43"/>
      <c r="D955" s="43"/>
    </row>
    <row r="956">
      <c r="C956" s="43"/>
      <c r="D956" s="43"/>
    </row>
    <row r="957">
      <c r="C957" s="43"/>
      <c r="D957" s="43"/>
    </row>
    <row r="958">
      <c r="C958" s="43"/>
      <c r="D958" s="43"/>
    </row>
    <row r="959">
      <c r="C959" s="43"/>
      <c r="D959" s="43"/>
    </row>
    <row r="960">
      <c r="C960" s="43"/>
      <c r="D960" s="43"/>
    </row>
    <row r="961">
      <c r="C961" s="43"/>
      <c r="D961" s="43"/>
    </row>
    <row r="962">
      <c r="C962" s="43"/>
      <c r="D962" s="43"/>
    </row>
    <row r="963">
      <c r="C963" s="43"/>
      <c r="D963" s="43"/>
    </row>
    <row r="964">
      <c r="C964" s="43"/>
      <c r="D964" s="43"/>
    </row>
    <row r="965">
      <c r="C965" s="43"/>
      <c r="D965" s="43"/>
    </row>
    <row r="966">
      <c r="C966" s="43"/>
      <c r="D966" s="43"/>
    </row>
    <row r="967">
      <c r="C967" s="43"/>
      <c r="D967" s="43"/>
    </row>
    <row r="968">
      <c r="C968" s="43"/>
      <c r="D968" s="43"/>
    </row>
    <row r="969">
      <c r="C969" s="43"/>
      <c r="D969" s="43"/>
    </row>
    <row r="970">
      <c r="C970" s="43"/>
      <c r="D970" s="43"/>
    </row>
    <row r="971">
      <c r="C971" s="43"/>
      <c r="D971" s="43"/>
    </row>
    <row r="972">
      <c r="C972" s="43"/>
      <c r="D972" s="43"/>
    </row>
    <row r="973">
      <c r="C973" s="43"/>
      <c r="D973" s="43"/>
    </row>
    <row r="974">
      <c r="C974" s="43"/>
      <c r="D974" s="43"/>
    </row>
    <row r="975">
      <c r="C975" s="43"/>
      <c r="D975" s="43"/>
    </row>
    <row r="976">
      <c r="C976" s="43"/>
      <c r="D976" s="43"/>
    </row>
    <row r="977">
      <c r="C977" s="43"/>
      <c r="D977" s="43"/>
    </row>
    <row r="978">
      <c r="C978" s="43"/>
      <c r="D978" s="43"/>
    </row>
    <row r="979">
      <c r="C979" s="43"/>
      <c r="D979" s="43"/>
    </row>
    <row r="980">
      <c r="C980" s="43"/>
      <c r="D980" s="43"/>
    </row>
    <row r="981">
      <c r="C981" s="43"/>
      <c r="D981" s="43"/>
    </row>
    <row r="982">
      <c r="C982" s="43"/>
      <c r="D982" s="43"/>
    </row>
    <row r="983">
      <c r="C983" s="43"/>
      <c r="D983" s="43"/>
    </row>
    <row r="984">
      <c r="C984" s="43"/>
      <c r="D984" s="43"/>
    </row>
    <row r="985">
      <c r="C985" s="43"/>
      <c r="D985" s="43"/>
    </row>
    <row r="986">
      <c r="C986" s="43"/>
      <c r="D986" s="43"/>
    </row>
    <row r="987">
      <c r="C987" s="43"/>
      <c r="D987" s="43"/>
    </row>
    <row r="988">
      <c r="C988" s="43"/>
      <c r="D988" s="43"/>
      <c r="E988" s="44"/>
    </row>
    <row r="989">
      <c r="C989" s="43"/>
      <c r="D989" s="43"/>
    </row>
    <row r="990">
      <c r="C990" s="43"/>
      <c r="D990" s="43"/>
    </row>
    <row r="991">
      <c r="C991" s="43"/>
      <c r="D991" s="43"/>
    </row>
    <row r="992">
      <c r="C992" s="43"/>
      <c r="D992" s="43"/>
    </row>
    <row r="993">
      <c r="C993" s="43"/>
      <c r="D993" s="43"/>
    </row>
    <row r="994">
      <c r="C994" s="43"/>
      <c r="D994" s="43"/>
    </row>
    <row r="995">
      <c r="C995" s="43"/>
      <c r="D995" s="43"/>
    </row>
    <row r="996">
      <c r="C996" s="43"/>
      <c r="D996" s="43"/>
    </row>
    <row r="997">
      <c r="C997" s="43"/>
      <c r="D997" s="43"/>
    </row>
    <row r="998">
      <c r="C998" s="43"/>
      <c r="D998" s="43"/>
    </row>
    <row r="999">
      <c r="C999" s="43"/>
      <c r="D999" s="43"/>
    </row>
    <row r="1000">
      <c r="C1000" s="43"/>
      <c r="D1000" s="43"/>
    </row>
    <row r="1001">
      <c r="C1001" s="43"/>
      <c r="D1001" s="43"/>
    </row>
    <row r="1002">
      <c r="C1002" s="43"/>
      <c r="D1002" s="43"/>
    </row>
    <row r="1003">
      <c r="C1003" s="43"/>
      <c r="D1003" s="43"/>
    </row>
    <row r="1004">
      <c r="C1004" s="43"/>
      <c r="D1004" s="43"/>
    </row>
    <row r="1005">
      <c r="C1005" s="43"/>
      <c r="D1005" s="43"/>
    </row>
    <row r="1006">
      <c r="C1006" s="43"/>
      <c r="D1006" s="43"/>
    </row>
    <row r="1007">
      <c r="C1007" s="43"/>
      <c r="D1007" s="43"/>
    </row>
    <row r="1008">
      <c r="C1008" s="43"/>
      <c r="D100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1334</v>
      </c>
      <c r="B5" s="5" t="s">
        <v>1335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1336</v>
      </c>
      <c r="F8" s="20" t="s">
        <v>12</v>
      </c>
      <c r="G8" s="21" t="s">
        <v>1337</v>
      </c>
      <c r="H8" s="20" t="s">
        <v>14</v>
      </c>
    </row>
    <row r="9">
      <c r="A9" s="48" t="s">
        <v>58</v>
      </c>
      <c r="B9" s="37" t="s">
        <v>886</v>
      </c>
      <c r="C9" s="38"/>
      <c r="D9" s="86">
        <v>3150.0</v>
      </c>
      <c r="E9" s="50">
        <f t="shared" ref="E9:E33" si="1">D9+450</f>
        <v>3600</v>
      </c>
      <c r="F9" s="40">
        <f t="shared" ref="F9:F33" si="2">E9*3%+E9</f>
        <v>3708</v>
      </c>
      <c r="G9" s="40">
        <f t="shared" ref="G9:G33" si="3">E9*4*0.8%*107%+E9*1.5%*107%+E9</f>
        <v>3781.044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1338</v>
      </c>
      <c r="C10" s="62"/>
      <c r="D10" s="86">
        <v>3600.0</v>
      </c>
      <c r="E10" s="50">
        <f t="shared" si="1"/>
        <v>4050</v>
      </c>
      <c r="F10" s="40">
        <f t="shared" si="2"/>
        <v>4171.5</v>
      </c>
      <c r="G10" s="40">
        <f t="shared" si="3"/>
        <v>4253.6745</v>
      </c>
      <c r="H10" s="56" t="s">
        <v>556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37" t="s">
        <v>620</v>
      </c>
      <c r="C11" s="38"/>
      <c r="D11" s="86">
        <v>4950.0</v>
      </c>
      <c r="E11" s="101">
        <f t="shared" si="1"/>
        <v>5400</v>
      </c>
      <c r="F11" s="40">
        <f t="shared" si="2"/>
        <v>5562</v>
      </c>
      <c r="G11" s="40">
        <f t="shared" si="3"/>
        <v>5671.566</v>
      </c>
      <c r="H11" s="103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37" t="s">
        <v>505</v>
      </c>
      <c r="C12" s="38"/>
      <c r="D12" s="86">
        <v>3000.0</v>
      </c>
      <c r="E12" s="101">
        <f t="shared" si="1"/>
        <v>3450</v>
      </c>
      <c r="F12" s="40">
        <f t="shared" si="2"/>
        <v>3553.5</v>
      </c>
      <c r="G12" s="40">
        <f t="shared" si="3"/>
        <v>3623.5005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37" t="s">
        <v>706</v>
      </c>
      <c r="C13" s="117" t="s">
        <v>328</v>
      </c>
      <c r="D13" s="86">
        <v>6150.0</v>
      </c>
      <c r="E13" s="50">
        <f t="shared" si="1"/>
        <v>6600</v>
      </c>
      <c r="F13" s="40">
        <f t="shared" si="2"/>
        <v>6798</v>
      </c>
      <c r="G13" s="40">
        <f t="shared" si="3"/>
        <v>6931.914</v>
      </c>
      <c r="H13" s="119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48" t="s">
        <v>130</v>
      </c>
      <c r="B14" s="37" t="s">
        <v>506</v>
      </c>
      <c r="C14" s="38"/>
      <c r="D14" s="86">
        <v>6800.0</v>
      </c>
      <c r="E14" s="101">
        <f t="shared" si="1"/>
        <v>7250</v>
      </c>
      <c r="F14" s="40">
        <f t="shared" si="2"/>
        <v>7467.5</v>
      </c>
      <c r="G14" s="40">
        <f t="shared" si="3"/>
        <v>7614.6025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45</v>
      </c>
      <c r="B15" s="37" t="s">
        <v>1339</v>
      </c>
      <c r="C15" s="38"/>
      <c r="D15" s="86">
        <v>3000.0</v>
      </c>
      <c r="E15" s="40">
        <f t="shared" si="1"/>
        <v>3450</v>
      </c>
      <c r="F15" s="40">
        <f t="shared" si="2"/>
        <v>3553.5</v>
      </c>
      <c r="G15" s="40">
        <f t="shared" si="3"/>
        <v>3623.5005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52" t="s">
        <v>1340</v>
      </c>
      <c r="C16" s="65"/>
      <c r="D16" s="53">
        <v>4800.0</v>
      </c>
      <c r="E16" s="50">
        <f t="shared" si="1"/>
        <v>5250</v>
      </c>
      <c r="F16" s="50">
        <f t="shared" si="2"/>
        <v>5407.5</v>
      </c>
      <c r="G16" s="50">
        <f t="shared" si="3"/>
        <v>5514.0225</v>
      </c>
      <c r="H16" s="56" t="s">
        <v>749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2" t="s">
        <v>45</v>
      </c>
      <c r="B17" s="72" t="s">
        <v>836</v>
      </c>
      <c r="C17" s="73"/>
      <c r="D17" s="216">
        <v>5500.0</v>
      </c>
      <c r="E17" s="101">
        <f t="shared" si="1"/>
        <v>5950</v>
      </c>
      <c r="F17" s="102">
        <f t="shared" si="2"/>
        <v>6128.5</v>
      </c>
      <c r="G17" s="102">
        <f t="shared" si="3"/>
        <v>6249.2255</v>
      </c>
      <c r="H17" s="103" t="s">
        <v>22</v>
      </c>
    </row>
    <row r="18">
      <c r="A18" s="72" t="s">
        <v>45</v>
      </c>
      <c r="B18" s="72" t="s">
        <v>1195</v>
      </c>
      <c r="C18" s="73"/>
      <c r="D18" s="216">
        <v>5850.0</v>
      </c>
      <c r="E18" s="101">
        <f t="shared" si="1"/>
        <v>6300</v>
      </c>
      <c r="F18" s="102">
        <f t="shared" si="2"/>
        <v>6489</v>
      </c>
      <c r="G18" s="102">
        <f t="shared" si="3"/>
        <v>6616.827</v>
      </c>
      <c r="H18" s="103" t="s">
        <v>22</v>
      </c>
    </row>
    <row r="19">
      <c r="A19" s="72" t="s">
        <v>104</v>
      </c>
      <c r="B19" s="72" t="s">
        <v>1341</v>
      </c>
      <c r="C19" s="73"/>
      <c r="D19" s="216">
        <v>3300.0</v>
      </c>
      <c r="E19" s="40">
        <f t="shared" si="1"/>
        <v>3750</v>
      </c>
      <c r="F19" s="40">
        <f t="shared" si="2"/>
        <v>3862.5</v>
      </c>
      <c r="G19" s="40">
        <f t="shared" si="3"/>
        <v>3938.5875</v>
      </c>
      <c r="H19" s="103" t="s">
        <v>22</v>
      </c>
    </row>
    <row r="20">
      <c r="A20" s="52" t="s">
        <v>174</v>
      </c>
      <c r="B20" s="52" t="s">
        <v>857</v>
      </c>
      <c r="C20" s="78"/>
      <c r="D20" s="53">
        <v>4000.0</v>
      </c>
      <c r="E20" s="50">
        <f t="shared" si="1"/>
        <v>4450</v>
      </c>
      <c r="F20" s="50">
        <f t="shared" si="2"/>
        <v>4583.5</v>
      </c>
      <c r="G20" s="50">
        <f t="shared" si="3"/>
        <v>4673.7905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63</v>
      </c>
      <c r="B21" s="52" t="s">
        <v>1342</v>
      </c>
      <c r="C21" s="78"/>
      <c r="D21" s="53">
        <v>5150.0</v>
      </c>
      <c r="E21" s="50">
        <f t="shared" si="1"/>
        <v>5600</v>
      </c>
      <c r="F21" s="50">
        <f t="shared" si="2"/>
        <v>5768</v>
      </c>
      <c r="G21" s="50">
        <f t="shared" si="3"/>
        <v>5881.624</v>
      </c>
      <c r="H21" s="103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137</v>
      </c>
      <c r="B22" s="37" t="s">
        <v>1343</v>
      </c>
      <c r="C22" s="38"/>
      <c r="D22" s="86">
        <v>2850.0</v>
      </c>
      <c r="E22" s="40">
        <f t="shared" si="1"/>
        <v>3300</v>
      </c>
      <c r="F22" s="40">
        <f t="shared" si="2"/>
        <v>3399</v>
      </c>
      <c r="G22" s="40">
        <f t="shared" si="3"/>
        <v>3465.957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137</v>
      </c>
      <c r="B23" s="37" t="s">
        <v>1344</v>
      </c>
      <c r="C23" s="38"/>
      <c r="D23" s="86">
        <v>2950.0</v>
      </c>
      <c r="E23" s="40">
        <f t="shared" si="1"/>
        <v>3400</v>
      </c>
      <c r="F23" s="40">
        <f t="shared" si="2"/>
        <v>3502</v>
      </c>
      <c r="G23" s="40">
        <f t="shared" si="3"/>
        <v>3570.986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2" t="s">
        <v>20</v>
      </c>
      <c r="B24" s="72" t="s">
        <v>628</v>
      </c>
      <c r="C24" s="73"/>
      <c r="D24" s="216">
        <v>2400.0</v>
      </c>
      <c r="E24" s="101">
        <f t="shared" si="1"/>
        <v>2850</v>
      </c>
      <c r="F24" s="102">
        <f t="shared" si="2"/>
        <v>2935.5</v>
      </c>
      <c r="G24" s="102">
        <f t="shared" si="3"/>
        <v>2993.3265</v>
      </c>
      <c r="H24" s="51" t="s">
        <v>22</v>
      </c>
    </row>
    <row r="25">
      <c r="A25" s="72" t="s">
        <v>35</v>
      </c>
      <c r="B25" s="72" t="s">
        <v>606</v>
      </c>
      <c r="C25" s="73"/>
      <c r="D25" s="216">
        <v>2750.0</v>
      </c>
      <c r="E25" s="101">
        <f t="shared" si="1"/>
        <v>3200</v>
      </c>
      <c r="F25" s="102">
        <f t="shared" si="2"/>
        <v>3296</v>
      </c>
      <c r="G25" s="102">
        <f t="shared" si="3"/>
        <v>3360.928</v>
      </c>
      <c r="H25" s="103" t="s">
        <v>22</v>
      </c>
    </row>
    <row r="26">
      <c r="A26" s="72" t="s">
        <v>474</v>
      </c>
      <c r="B26" s="72" t="s">
        <v>475</v>
      </c>
      <c r="C26" s="73"/>
      <c r="D26" s="216">
        <v>2200.0</v>
      </c>
      <c r="E26" s="101">
        <f t="shared" si="1"/>
        <v>2650</v>
      </c>
      <c r="F26" s="102">
        <f t="shared" si="2"/>
        <v>2729.5</v>
      </c>
      <c r="G26" s="102">
        <f t="shared" si="3"/>
        <v>2783.2685</v>
      </c>
      <c r="H26" s="103" t="s">
        <v>22</v>
      </c>
    </row>
    <row r="27" hidden="1">
      <c r="A27" s="52" t="s">
        <v>67</v>
      </c>
      <c r="B27" s="37" t="s">
        <v>613</v>
      </c>
      <c r="C27" s="38"/>
      <c r="D27" s="86">
        <v>1850.0</v>
      </c>
      <c r="E27" s="40">
        <f t="shared" si="1"/>
        <v>2300</v>
      </c>
      <c r="F27" s="40">
        <f t="shared" si="2"/>
        <v>2369</v>
      </c>
      <c r="G27" s="40">
        <f t="shared" si="3"/>
        <v>2415.667</v>
      </c>
      <c r="H27" s="10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311</v>
      </c>
      <c r="B28" s="37" t="s">
        <v>312</v>
      </c>
      <c r="C28" s="38"/>
      <c r="D28" s="86">
        <v>3050.0</v>
      </c>
      <c r="E28" s="40">
        <f t="shared" si="1"/>
        <v>3500</v>
      </c>
      <c r="F28" s="40">
        <f t="shared" si="2"/>
        <v>3605</v>
      </c>
      <c r="G28" s="40">
        <f t="shared" si="3"/>
        <v>3676.015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52" t="s">
        <v>311</v>
      </c>
      <c r="B29" s="37" t="s">
        <v>862</v>
      </c>
      <c r="C29" s="117" t="s">
        <v>512</v>
      </c>
      <c r="D29" s="86">
        <v>3150.0</v>
      </c>
      <c r="E29" s="40">
        <f t="shared" si="1"/>
        <v>3600</v>
      </c>
      <c r="F29" s="40">
        <f t="shared" si="2"/>
        <v>3708</v>
      </c>
      <c r="G29" s="40">
        <f t="shared" si="3"/>
        <v>3781.044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25</v>
      </c>
      <c r="B30" s="37" t="s">
        <v>313</v>
      </c>
      <c r="C30" s="62"/>
      <c r="D30" s="86">
        <v>2200.0</v>
      </c>
      <c r="E30" s="40">
        <f t="shared" si="1"/>
        <v>2650</v>
      </c>
      <c r="F30" s="40">
        <f t="shared" si="2"/>
        <v>2729.5</v>
      </c>
      <c r="G30" s="40">
        <f t="shared" si="3"/>
        <v>2783.2685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52" t="s">
        <v>25</v>
      </c>
      <c r="B31" s="37" t="s">
        <v>1333</v>
      </c>
      <c r="C31" s="38"/>
      <c r="D31" s="86">
        <v>2150.0</v>
      </c>
      <c r="E31" s="40">
        <f t="shared" si="1"/>
        <v>2600</v>
      </c>
      <c r="F31" s="40">
        <f t="shared" si="2"/>
        <v>2678</v>
      </c>
      <c r="G31" s="40">
        <f t="shared" si="3"/>
        <v>2730.754</v>
      </c>
      <c r="H31" s="63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107</v>
      </c>
      <c r="B32" s="37" t="s">
        <v>845</v>
      </c>
      <c r="C32" s="38"/>
      <c r="D32" s="86">
        <v>2000.0</v>
      </c>
      <c r="E32" s="40">
        <f t="shared" si="1"/>
        <v>2450</v>
      </c>
      <c r="F32" s="40">
        <f t="shared" si="2"/>
        <v>2523.5</v>
      </c>
      <c r="G32" s="40">
        <f t="shared" si="3"/>
        <v>2573.2105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idden="1">
      <c r="A33" s="52" t="s">
        <v>146</v>
      </c>
      <c r="B33" s="37" t="s">
        <v>1345</v>
      </c>
      <c r="C33" s="38"/>
      <c r="D33" s="86">
        <v>2150.0</v>
      </c>
      <c r="E33" s="40">
        <f t="shared" si="1"/>
        <v>2600</v>
      </c>
      <c r="F33" s="40">
        <f t="shared" si="2"/>
        <v>2678</v>
      </c>
      <c r="G33" s="40">
        <f t="shared" si="3"/>
        <v>2730.754</v>
      </c>
      <c r="H33" s="63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A41" s="47"/>
      <c r="B41" s="47"/>
      <c r="C41" s="43"/>
      <c r="D41" s="66"/>
      <c r="E41" s="44"/>
      <c r="F41" s="45"/>
      <c r="G41" s="45"/>
      <c r="H41" s="67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68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  <c r="E986" s="44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1334</v>
      </c>
      <c r="B5" s="5" t="s">
        <v>1346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1347</v>
      </c>
      <c r="F8" s="20" t="s">
        <v>12</v>
      </c>
      <c r="G8" s="21" t="s">
        <v>1348</v>
      </c>
      <c r="H8" s="20" t="s">
        <v>14</v>
      </c>
    </row>
    <row r="9">
      <c r="A9" s="32" t="s">
        <v>58</v>
      </c>
      <c r="B9" s="23" t="s">
        <v>1349</v>
      </c>
      <c r="C9" s="42"/>
      <c r="D9" s="96">
        <v>3600.0</v>
      </c>
      <c r="E9" s="26">
        <f t="shared" ref="E9:E41" si="1">D9+500</f>
        <v>4100</v>
      </c>
      <c r="F9" s="26">
        <f t="shared" ref="F9:F41" si="2">E9*3%+E9</f>
        <v>4223</v>
      </c>
      <c r="G9" s="26">
        <f t="shared" ref="G9:G41" si="3">E9*4*0.8%*107%+E9*1.5%*107%+E9</f>
        <v>4306.189</v>
      </c>
      <c r="H9" s="91" t="s">
        <v>335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58</v>
      </c>
      <c r="B10" s="34" t="s">
        <v>620</v>
      </c>
      <c r="C10" s="33"/>
      <c r="D10" s="96">
        <v>4900.0</v>
      </c>
      <c r="E10" s="26">
        <f t="shared" si="1"/>
        <v>5400</v>
      </c>
      <c r="F10" s="26">
        <f t="shared" si="2"/>
        <v>5562</v>
      </c>
      <c r="G10" s="26">
        <f t="shared" si="3"/>
        <v>5671.566</v>
      </c>
      <c r="H10" s="92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32" t="s">
        <v>58</v>
      </c>
      <c r="B11" s="23" t="s">
        <v>818</v>
      </c>
      <c r="C11" s="33"/>
      <c r="D11" s="96">
        <v>6000.0</v>
      </c>
      <c r="E11" s="26">
        <f t="shared" si="1"/>
        <v>6500</v>
      </c>
      <c r="F11" s="26">
        <f t="shared" si="2"/>
        <v>6695</v>
      </c>
      <c r="G11" s="26">
        <f t="shared" si="3"/>
        <v>6826.885</v>
      </c>
      <c r="H11" s="91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130</v>
      </c>
      <c r="B12" s="23" t="s">
        <v>506</v>
      </c>
      <c r="C12" s="33"/>
      <c r="D12" s="96">
        <v>6150.0</v>
      </c>
      <c r="E12" s="26">
        <f t="shared" si="1"/>
        <v>6650</v>
      </c>
      <c r="F12" s="26">
        <f t="shared" si="2"/>
        <v>6849.5</v>
      </c>
      <c r="G12" s="26">
        <f t="shared" si="3"/>
        <v>6984.4285</v>
      </c>
      <c r="H12" s="92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130</v>
      </c>
      <c r="B13" s="23" t="s">
        <v>706</v>
      </c>
      <c r="C13" s="131" t="s">
        <v>328</v>
      </c>
      <c r="D13" s="96">
        <v>6800.0</v>
      </c>
      <c r="E13" s="26">
        <f t="shared" si="1"/>
        <v>7300</v>
      </c>
      <c r="F13" s="26">
        <f t="shared" si="2"/>
        <v>7519</v>
      </c>
      <c r="G13" s="26">
        <f t="shared" si="3"/>
        <v>7667.117</v>
      </c>
      <c r="H13" s="136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32" t="s">
        <v>130</v>
      </c>
      <c r="B14" s="23" t="s">
        <v>1294</v>
      </c>
      <c r="C14" s="33"/>
      <c r="D14" s="96">
        <v>7400.0</v>
      </c>
      <c r="E14" s="26">
        <f t="shared" si="1"/>
        <v>7900</v>
      </c>
      <c r="F14" s="26">
        <f t="shared" si="2"/>
        <v>8137</v>
      </c>
      <c r="G14" s="26">
        <f t="shared" si="3"/>
        <v>8297.291</v>
      </c>
      <c r="H14" s="91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2" t="s">
        <v>45</v>
      </c>
      <c r="B15" s="23" t="s">
        <v>1261</v>
      </c>
      <c r="C15" s="33"/>
      <c r="D15" s="96">
        <v>5400.0</v>
      </c>
      <c r="E15" s="26">
        <f t="shared" si="1"/>
        <v>5900</v>
      </c>
      <c r="F15" s="26">
        <f t="shared" si="2"/>
        <v>6077</v>
      </c>
      <c r="G15" s="26">
        <f t="shared" si="3"/>
        <v>6196.711</v>
      </c>
      <c r="H15" s="92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2" t="s">
        <v>45</v>
      </c>
      <c r="B16" s="23" t="s">
        <v>1008</v>
      </c>
      <c r="C16" s="33"/>
      <c r="D16" s="96">
        <v>5500.0</v>
      </c>
      <c r="E16" s="26">
        <f t="shared" si="1"/>
        <v>6000</v>
      </c>
      <c r="F16" s="26">
        <f t="shared" si="2"/>
        <v>6180</v>
      </c>
      <c r="G16" s="26">
        <f t="shared" si="3"/>
        <v>6301.74</v>
      </c>
      <c r="H16" s="92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32" t="s">
        <v>104</v>
      </c>
      <c r="B17" s="23" t="s">
        <v>1350</v>
      </c>
      <c r="C17" s="24"/>
      <c r="D17" s="96">
        <v>4200.0</v>
      </c>
      <c r="E17" s="26">
        <f t="shared" si="1"/>
        <v>4700</v>
      </c>
      <c r="F17" s="26">
        <f t="shared" si="2"/>
        <v>4841</v>
      </c>
      <c r="G17" s="26">
        <f t="shared" si="3"/>
        <v>4936.363</v>
      </c>
      <c r="H17" s="92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32" t="s">
        <v>104</v>
      </c>
      <c r="B18" s="23" t="s">
        <v>1351</v>
      </c>
      <c r="C18" s="24"/>
      <c r="D18" s="96">
        <v>3500.0</v>
      </c>
      <c r="E18" s="26">
        <f t="shared" si="1"/>
        <v>4000</v>
      </c>
      <c r="F18" s="26">
        <f t="shared" si="2"/>
        <v>4120</v>
      </c>
      <c r="G18" s="26">
        <f t="shared" si="3"/>
        <v>4201.16</v>
      </c>
      <c r="H18" s="92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282</v>
      </c>
      <c r="B19" s="37" t="s">
        <v>1279</v>
      </c>
      <c r="C19" s="38"/>
      <c r="D19" s="86">
        <v>3750.0</v>
      </c>
      <c r="E19" s="26">
        <f t="shared" si="1"/>
        <v>4250</v>
      </c>
      <c r="F19" s="26">
        <f t="shared" si="2"/>
        <v>4377.5</v>
      </c>
      <c r="G19" s="40">
        <f t="shared" si="3"/>
        <v>4463.7325</v>
      </c>
      <c r="H19" s="92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174</v>
      </c>
      <c r="B20" s="37" t="s">
        <v>857</v>
      </c>
      <c r="C20" s="38"/>
      <c r="D20" s="86">
        <v>4050.0</v>
      </c>
      <c r="E20" s="26">
        <f t="shared" si="1"/>
        <v>4550</v>
      </c>
      <c r="F20" s="26">
        <f t="shared" si="2"/>
        <v>4686.5</v>
      </c>
      <c r="G20" s="40">
        <f t="shared" si="3"/>
        <v>4778.8195</v>
      </c>
      <c r="H20" s="92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63</v>
      </c>
      <c r="B21" s="37" t="s">
        <v>541</v>
      </c>
      <c r="C21" s="38"/>
      <c r="D21" s="86">
        <v>4500.0</v>
      </c>
      <c r="E21" s="26">
        <f t="shared" si="1"/>
        <v>5000</v>
      </c>
      <c r="F21" s="26">
        <f t="shared" si="2"/>
        <v>5150</v>
      </c>
      <c r="G21" s="40">
        <f t="shared" si="3"/>
        <v>5251.45</v>
      </c>
      <c r="H21" s="92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63</v>
      </c>
      <c r="B22" s="37" t="s">
        <v>1184</v>
      </c>
      <c r="C22" s="38"/>
      <c r="D22" s="86">
        <v>5000.0</v>
      </c>
      <c r="E22" s="26">
        <f t="shared" si="1"/>
        <v>5500</v>
      </c>
      <c r="F22" s="26">
        <f t="shared" si="2"/>
        <v>5665</v>
      </c>
      <c r="G22" s="40">
        <f t="shared" si="3"/>
        <v>5776.595</v>
      </c>
      <c r="H22" s="91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63</v>
      </c>
      <c r="B23" s="37" t="s">
        <v>1352</v>
      </c>
      <c r="C23" s="38"/>
      <c r="D23" s="86">
        <v>3850.0</v>
      </c>
      <c r="E23" s="26">
        <f t="shared" si="1"/>
        <v>4350</v>
      </c>
      <c r="F23" s="26">
        <f t="shared" si="2"/>
        <v>4480.5</v>
      </c>
      <c r="G23" s="40">
        <f t="shared" si="3"/>
        <v>4568.7615</v>
      </c>
      <c r="H23" s="91" t="s">
        <v>172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63</v>
      </c>
      <c r="B24" s="37" t="s">
        <v>809</v>
      </c>
      <c r="C24" s="38"/>
      <c r="D24" s="86">
        <v>6000.0</v>
      </c>
      <c r="E24" s="26">
        <f t="shared" si="1"/>
        <v>6500</v>
      </c>
      <c r="F24" s="26">
        <f t="shared" si="2"/>
        <v>6695</v>
      </c>
      <c r="G24" s="40">
        <f t="shared" si="3"/>
        <v>6826.885</v>
      </c>
      <c r="H24" s="92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2" t="s">
        <v>137</v>
      </c>
      <c r="B25" s="23" t="s">
        <v>1353</v>
      </c>
      <c r="C25" s="24"/>
      <c r="D25" s="96">
        <v>3650.0</v>
      </c>
      <c r="E25" s="26">
        <f t="shared" si="1"/>
        <v>4150</v>
      </c>
      <c r="F25" s="26">
        <f t="shared" si="2"/>
        <v>4274.5</v>
      </c>
      <c r="G25" s="26">
        <f t="shared" si="3"/>
        <v>4358.7035</v>
      </c>
      <c r="H25" s="132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2" t="s">
        <v>137</v>
      </c>
      <c r="B26" s="23" t="s">
        <v>861</v>
      </c>
      <c r="C26" s="24"/>
      <c r="D26" s="96">
        <v>3800.0</v>
      </c>
      <c r="E26" s="26">
        <f t="shared" si="1"/>
        <v>4300</v>
      </c>
      <c r="F26" s="26">
        <f t="shared" si="2"/>
        <v>4429</v>
      </c>
      <c r="G26" s="26">
        <f t="shared" si="3"/>
        <v>4516.247</v>
      </c>
      <c r="H26" s="92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32" t="s">
        <v>65</v>
      </c>
      <c r="B27" s="23" t="s">
        <v>1020</v>
      </c>
      <c r="C27" s="24"/>
      <c r="D27" s="96">
        <v>3150.0</v>
      </c>
      <c r="E27" s="26">
        <f t="shared" si="1"/>
        <v>3650</v>
      </c>
      <c r="F27" s="26">
        <f t="shared" si="2"/>
        <v>3759.5</v>
      </c>
      <c r="G27" s="26">
        <f t="shared" si="3"/>
        <v>3833.5585</v>
      </c>
      <c r="H27" s="92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2" t="s">
        <v>65</v>
      </c>
      <c r="B28" s="34" t="s">
        <v>1354</v>
      </c>
      <c r="C28" s="34"/>
      <c r="D28" s="217">
        <v>3400.0</v>
      </c>
      <c r="E28" s="26">
        <f t="shared" si="1"/>
        <v>3900</v>
      </c>
      <c r="F28" s="26">
        <f t="shared" si="2"/>
        <v>4017</v>
      </c>
      <c r="G28" s="26">
        <f t="shared" si="3"/>
        <v>4096.131</v>
      </c>
      <c r="H28" s="132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32" t="s">
        <v>65</v>
      </c>
      <c r="B29" s="23" t="s">
        <v>1354</v>
      </c>
      <c r="C29" s="24"/>
      <c r="D29" s="96">
        <v>3800.0</v>
      </c>
      <c r="E29" s="26">
        <f t="shared" si="1"/>
        <v>4300</v>
      </c>
      <c r="F29" s="26">
        <f t="shared" si="2"/>
        <v>4429</v>
      </c>
      <c r="G29" s="26">
        <f t="shared" si="3"/>
        <v>4516.247</v>
      </c>
      <c r="H29" s="92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20</v>
      </c>
      <c r="B30" s="52" t="s">
        <v>629</v>
      </c>
      <c r="C30" s="65"/>
      <c r="D30" s="53">
        <v>3550.0</v>
      </c>
      <c r="E30" s="50">
        <f t="shared" si="1"/>
        <v>4050</v>
      </c>
      <c r="F30" s="50">
        <f t="shared" si="2"/>
        <v>4171.5</v>
      </c>
      <c r="G30" s="50">
        <f t="shared" si="3"/>
        <v>4253.6745</v>
      </c>
      <c r="H30" s="91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35</v>
      </c>
      <c r="B31" s="52" t="s">
        <v>606</v>
      </c>
      <c r="C31" s="65"/>
      <c r="D31" s="53">
        <v>2750.0</v>
      </c>
      <c r="E31" s="50">
        <f t="shared" si="1"/>
        <v>3250</v>
      </c>
      <c r="F31" s="50">
        <f t="shared" si="2"/>
        <v>3347.5</v>
      </c>
      <c r="G31" s="50">
        <f t="shared" si="3"/>
        <v>3413.4425</v>
      </c>
      <c r="H31" s="91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474</v>
      </c>
      <c r="B32" s="52" t="s">
        <v>475</v>
      </c>
      <c r="C32" s="36"/>
      <c r="D32" s="53">
        <v>2300.0</v>
      </c>
      <c r="E32" s="50">
        <f t="shared" si="1"/>
        <v>2800</v>
      </c>
      <c r="F32" s="50">
        <f t="shared" si="2"/>
        <v>2884</v>
      </c>
      <c r="G32" s="50">
        <f t="shared" si="3"/>
        <v>2940.812</v>
      </c>
      <c r="H32" s="136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67</v>
      </c>
      <c r="B33" s="52" t="s">
        <v>903</v>
      </c>
      <c r="C33" s="65"/>
      <c r="D33" s="53">
        <v>2400.0</v>
      </c>
      <c r="E33" s="50">
        <f t="shared" si="1"/>
        <v>2900</v>
      </c>
      <c r="F33" s="50">
        <f t="shared" si="2"/>
        <v>2987</v>
      </c>
      <c r="G33" s="50">
        <f t="shared" si="3"/>
        <v>3045.841</v>
      </c>
      <c r="H33" s="92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67</v>
      </c>
      <c r="B34" s="52" t="s">
        <v>1355</v>
      </c>
      <c r="C34" s="65"/>
      <c r="D34" s="53">
        <v>2800.0</v>
      </c>
      <c r="E34" s="50">
        <f t="shared" si="1"/>
        <v>3300</v>
      </c>
      <c r="F34" s="50">
        <f t="shared" si="2"/>
        <v>3399</v>
      </c>
      <c r="G34" s="50">
        <f t="shared" si="3"/>
        <v>3465.957</v>
      </c>
      <c r="H34" s="91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69</v>
      </c>
      <c r="B35" s="52" t="s">
        <v>966</v>
      </c>
      <c r="C35" s="65"/>
      <c r="D35" s="53">
        <v>2550.0</v>
      </c>
      <c r="E35" s="50">
        <f t="shared" si="1"/>
        <v>3050</v>
      </c>
      <c r="F35" s="50">
        <f t="shared" si="2"/>
        <v>3141.5</v>
      </c>
      <c r="G35" s="50">
        <f t="shared" si="3"/>
        <v>3203.3845</v>
      </c>
      <c r="H35" s="92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25</v>
      </c>
      <c r="B36" s="52" t="s">
        <v>1333</v>
      </c>
      <c r="C36" s="65"/>
      <c r="D36" s="53">
        <v>2200.0</v>
      </c>
      <c r="E36" s="50">
        <f t="shared" si="1"/>
        <v>2700</v>
      </c>
      <c r="F36" s="50">
        <f t="shared" si="2"/>
        <v>2781</v>
      </c>
      <c r="G36" s="50">
        <f t="shared" si="3"/>
        <v>2835.783</v>
      </c>
      <c r="H36" s="132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25</v>
      </c>
      <c r="B37" s="52" t="s">
        <v>26</v>
      </c>
      <c r="C37" s="65"/>
      <c r="D37" s="53">
        <v>2500.0</v>
      </c>
      <c r="E37" s="50">
        <f t="shared" si="1"/>
        <v>3000</v>
      </c>
      <c r="F37" s="50">
        <f t="shared" si="2"/>
        <v>3090</v>
      </c>
      <c r="G37" s="50">
        <f t="shared" si="3"/>
        <v>3150.87</v>
      </c>
      <c r="H37" s="92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idden="1">
      <c r="A38" s="52" t="s">
        <v>115</v>
      </c>
      <c r="B38" s="52" t="s">
        <v>865</v>
      </c>
      <c r="C38" s="65"/>
      <c r="D38" s="53">
        <v>2300.0</v>
      </c>
      <c r="E38" s="50">
        <f t="shared" si="1"/>
        <v>2800</v>
      </c>
      <c r="F38" s="50">
        <f t="shared" si="2"/>
        <v>2884</v>
      </c>
      <c r="G38" s="50">
        <f t="shared" si="3"/>
        <v>2940.812</v>
      </c>
      <c r="H38" s="92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23</v>
      </c>
      <c r="B39" s="52" t="s">
        <v>1356</v>
      </c>
      <c r="C39" s="65"/>
      <c r="D39" s="53">
        <v>3000.0</v>
      </c>
      <c r="E39" s="50">
        <f t="shared" si="1"/>
        <v>3500</v>
      </c>
      <c r="F39" s="50">
        <f t="shared" si="2"/>
        <v>3605</v>
      </c>
      <c r="G39" s="50">
        <f t="shared" si="3"/>
        <v>3676.015</v>
      </c>
      <c r="H39" s="91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146</v>
      </c>
      <c r="B40" s="52" t="s">
        <v>688</v>
      </c>
      <c r="C40" s="36"/>
      <c r="D40" s="53">
        <v>2350.0</v>
      </c>
      <c r="E40" s="50">
        <f t="shared" si="1"/>
        <v>2850</v>
      </c>
      <c r="F40" s="50">
        <f t="shared" si="2"/>
        <v>2935.5</v>
      </c>
      <c r="G40" s="50">
        <f t="shared" si="3"/>
        <v>2993.3265</v>
      </c>
      <c r="H40" s="136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idden="1">
      <c r="A41" s="52" t="s">
        <v>107</v>
      </c>
      <c r="B41" s="52" t="s">
        <v>845</v>
      </c>
      <c r="C41" s="65"/>
      <c r="D41" s="53">
        <v>2100.0</v>
      </c>
      <c r="E41" s="50">
        <f t="shared" si="1"/>
        <v>2600</v>
      </c>
      <c r="F41" s="50">
        <f t="shared" si="2"/>
        <v>2678</v>
      </c>
      <c r="G41" s="50">
        <f t="shared" si="3"/>
        <v>2730.754</v>
      </c>
      <c r="H41" s="92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8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98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79"/>
      <c r="B44" s="29"/>
      <c r="C44" s="99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99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99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79"/>
      <c r="B47" s="29"/>
      <c r="C47" s="99"/>
      <c r="D47" s="84"/>
      <c r="E47" s="81"/>
      <c r="F47" s="81"/>
      <c r="G47" s="81"/>
      <c r="H47" s="82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79"/>
      <c r="B48" s="29"/>
      <c r="C48" s="99"/>
      <c r="D48" s="84"/>
      <c r="E48" s="81"/>
      <c r="F48" s="81"/>
      <c r="G48" s="81"/>
      <c r="H48" s="82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B49" s="47"/>
      <c r="C49" s="43"/>
      <c r="D49" s="66"/>
      <c r="E49" s="44"/>
      <c r="F49" s="45"/>
      <c r="G49" s="45"/>
      <c r="H49" s="67"/>
    </row>
    <row r="50">
      <c r="A50" s="47"/>
      <c r="B50" s="47"/>
      <c r="C50" s="43"/>
      <c r="D50" s="66"/>
      <c r="E50" s="44"/>
      <c r="F50" s="45"/>
      <c r="G50" s="45"/>
      <c r="H50" s="67"/>
    </row>
    <row r="51">
      <c r="A51" s="47"/>
      <c r="B51" s="47"/>
      <c r="C51" s="43"/>
      <c r="D51" s="66"/>
      <c r="E51" s="44"/>
      <c r="F51" s="45"/>
      <c r="G51" s="45"/>
      <c r="H51" s="67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68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  <c r="E106" s="4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4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  <c r="E996" s="44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25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1357</v>
      </c>
      <c r="B5" s="5" t="s">
        <v>1358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1359</v>
      </c>
      <c r="F8" s="20" t="s">
        <v>12</v>
      </c>
      <c r="G8" s="21" t="s">
        <v>1360</v>
      </c>
      <c r="H8" s="20" t="s">
        <v>14</v>
      </c>
    </row>
    <row r="9">
      <c r="A9" s="52" t="s">
        <v>58</v>
      </c>
      <c r="B9" s="52" t="s">
        <v>1361</v>
      </c>
      <c r="C9" s="64" t="s">
        <v>708</v>
      </c>
      <c r="D9" s="53">
        <v>6800.0</v>
      </c>
      <c r="E9" s="50">
        <f t="shared" ref="E9:E17" si="1">D9+450</f>
        <v>7250</v>
      </c>
      <c r="F9" s="50">
        <f t="shared" ref="F9:F17" si="2">E9*3%+E9</f>
        <v>7467.5</v>
      </c>
      <c r="G9" s="50">
        <f t="shared" ref="G9:G17" si="3">E9*4*0.8%*107%+E9*1.5%*107%+E9</f>
        <v>7614.6025</v>
      </c>
      <c r="H9" s="165" t="s">
        <v>1362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58</v>
      </c>
      <c r="B10" s="52" t="s">
        <v>1361</v>
      </c>
      <c r="C10" s="64" t="s">
        <v>708</v>
      </c>
      <c r="D10" s="53">
        <v>8500.0</v>
      </c>
      <c r="E10" s="50">
        <f t="shared" si="1"/>
        <v>8950</v>
      </c>
      <c r="F10" s="50">
        <f t="shared" si="2"/>
        <v>9218.5</v>
      </c>
      <c r="G10" s="50">
        <f t="shared" si="3"/>
        <v>9400.0955</v>
      </c>
      <c r="H10" s="56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48" t="s">
        <v>1068</v>
      </c>
      <c r="C11" s="36"/>
      <c r="D11" s="53">
        <v>5350.0</v>
      </c>
      <c r="E11" s="50">
        <f t="shared" si="1"/>
        <v>5800</v>
      </c>
      <c r="F11" s="50">
        <f t="shared" si="2"/>
        <v>5974</v>
      </c>
      <c r="G11" s="50">
        <f t="shared" si="3"/>
        <v>6091.682</v>
      </c>
      <c r="H11" s="165" t="s">
        <v>1363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1068</v>
      </c>
      <c r="C12" s="65"/>
      <c r="D12" s="53">
        <v>6150.0</v>
      </c>
      <c r="E12" s="50">
        <f t="shared" si="1"/>
        <v>6600</v>
      </c>
      <c r="F12" s="50">
        <f t="shared" si="2"/>
        <v>6798</v>
      </c>
      <c r="G12" s="50">
        <f t="shared" si="3"/>
        <v>6931.914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282</v>
      </c>
      <c r="B13" s="52" t="s">
        <v>729</v>
      </c>
      <c r="C13" s="65"/>
      <c r="D13" s="53">
        <v>3950.0</v>
      </c>
      <c r="E13" s="50">
        <f t="shared" si="1"/>
        <v>4400</v>
      </c>
      <c r="F13" s="50">
        <f t="shared" si="2"/>
        <v>4532</v>
      </c>
      <c r="G13" s="50">
        <f t="shared" si="3"/>
        <v>4621.276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63</v>
      </c>
      <c r="B14" s="52" t="s">
        <v>394</v>
      </c>
      <c r="C14" s="65"/>
      <c r="D14" s="53">
        <v>4200.0</v>
      </c>
      <c r="E14" s="50">
        <f t="shared" si="1"/>
        <v>4650</v>
      </c>
      <c r="F14" s="50">
        <f t="shared" si="2"/>
        <v>4789.5</v>
      </c>
      <c r="G14" s="50">
        <f t="shared" si="3"/>
        <v>4883.8485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65</v>
      </c>
      <c r="B15" s="52" t="s">
        <v>1140</v>
      </c>
      <c r="C15" s="64" t="s">
        <v>328</v>
      </c>
      <c r="D15" s="53">
        <v>3500.0</v>
      </c>
      <c r="E15" s="50">
        <f t="shared" si="1"/>
        <v>3950</v>
      </c>
      <c r="F15" s="50">
        <f t="shared" si="2"/>
        <v>4068.5</v>
      </c>
      <c r="G15" s="50">
        <f t="shared" si="3"/>
        <v>4148.6455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35</v>
      </c>
      <c r="B16" s="52" t="s">
        <v>432</v>
      </c>
      <c r="C16" s="64"/>
      <c r="D16" s="53">
        <v>2700.0</v>
      </c>
      <c r="E16" s="50">
        <f t="shared" si="1"/>
        <v>3150</v>
      </c>
      <c r="F16" s="50">
        <f t="shared" si="2"/>
        <v>3244.5</v>
      </c>
      <c r="G16" s="50">
        <f t="shared" si="3"/>
        <v>3308.4135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146</v>
      </c>
      <c r="B17" s="52" t="s">
        <v>688</v>
      </c>
      <c r="C17" s="64"/>
      <c r="D17" s="53">
        <v>2000.0</v>
      </c>
      <c r="E17" s="50">
        <f t="shared" si="1"/>
        <v>2450</v>
      </c>
      <c r="F17" s="50">
        <f t="shared" si="2"/>
        <v>2523.5</v>
      </c>
      <c r="G17" s="50">
        <f t="shared" si="3"/>
        <v>2573.2105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B20" s="47"/>
      <c r="C20" s="43"/>
      <c r="D20" s="153"/>
      <c r="E20" s="44"/>
      <c r="F20" s="45"/>
      <c r="G20" s="45"/>
      <c r="H20" s="67"/>
    </row>
    <row r="21">
      <c r="A21" s="47"/>
      <c r="B21" s="47"/>
      <c r="C21" s="43"/>
      <c r="D21" s="153"/>
      <c r="E21" s="44"/>
      <c r="F21" s="45"/>
      <c r="G21" s="45"/>
      <c r="H21" s="67"/>
    </row>
    <row r="22">
      <c r="A22" s="47"/>
      <c r="B22" s="47"/>
      <c r="C22" s="43"/>
      <c r="D22" s="153"/>
      <c r="E22" s="44"/>
      <c r="F22" s="45"/>
      <c r="G22" s="45"/>
      <c r="H22" s="67"/>
    </row>
    <row r="23">
      <c r="C23" s="43"/>
      <c r="D23" s="154"/>
      <c r="E23" s="44"/>
      <c r="F23" s="45"/>
      <c r="G23" s="45"/>
      <c r="H23" s="46"/>
    </row>
    <row r="24">
      <c r="C24" s="43"/>
      <c r="D24" s="154"/>
      <c r="E24" s="44"/>
      <c r="F24" s="68"/>
      <c r="G24" s="45"/>
      <c r="H24" s="46"/>
    </row>
    <row r="25">
      <c r="C25" s="43"/>
      <c r="D25" s="154"/>
      <c r="E25" s="44"/>
      <c r="F25" s="45"/>
      <c r="G25" s="45"/>
      <c r="H25" s="46"/>
    </row>
    <row r="26">
      <c r="C26" s="43"/>
      <c r="D26" s="154"/>
      <c r="E26" s="44"/>
      <c r="F26" s="45"/>
      <c r="G26" s="45"/>
      <c r="H26" s="46"/>
    </row>
    <row r="27">
      <c r="C27" s="43"/>
      <c r="D27" s="154"/>
      <c r="E27" s="44"/>
      <c r="F27" s="45"/>
      <c r="G27" s="45"/>
      <c r="H27" s="46"/>
    </row>
    <row r="28">
      <c r="C28" s="43"/>
      <c r="D28" s="154"/>
      <c r="E28" s="44"/>
      <c r="F28" s="45"/>
      <c r="G28" s="45"/>
      <c r="H28" s="46"/>
    </row>
    <row r="29">
      <c r="C29" s="43"/>
      <c r="D29" s="154"/>
      <c r="E29" s="44"/>
      <c r="F29" s="45"/>
      <c r="G29" s="45"/>
      <c r="H29" s="46"/>
    </row>
    <row r="30">
      <c r="C30" s="43"/>
      <c r="D30" s="154"/>
      <c r="E30" s="44"/>
      <c r="F30" s="45"/>
      <c r="G30" s="45"/>
      <c r="H30" s="46"/>
    </row>
    <row r="31">
      <c r="C31" s="43"/>
      <c r="D31" s="154"/>
      <c r="E31" s="44"/>
      <c r="F31" s="45"/>
      <c r="G31" s="45"/>
      <c r="H31" s="46"/>
    </row>
    <row r="32">
      <c r="C32" s="43"/>
      <c r="D32" s="154"/>
      <c r="E32" s="44"/>
      <c r="F32" s="45"/>
      <c r="G32" s="45"/>
      <c r="H32" s="46"/>
    </row>
    <row r="33">
      <c r="C33" s="43"/>
      <c r="D33" s="154"/>
      <c r="E33" s="44"/>
      <c r="F33" s="45"/>
      <c r="G33" s="45"/>
      <c r="H33" s="46"/>
    </row>
    <row r="34">
      <c r="C34" s="43"/>
      <c r="D34" s="154"/>
      <c r="E34" s="44"/>
      <c r="F34" s="45"/>
      <c r="G34" s="45"/>
      <c r="H34" s="46"/>
    </row>
    <row r="35">
      <c r="C35" s="43"/>
      <c r="D35" s="154"/>
      <c r="E35" s="44"/>
      <c r="F35" s="45"/>
      <c r="G35" s="45"/>
      <c r="H35" s="46"/>
    </row>
    <row r="36">
      <c r="C36" s="43"/>
      <c r="D36" s="154"/>
      <c r="E36" s="44"/>
      <c r="F36" s="45"/>
      <c r="G36" s="45"/>
      <c r="H36" s="46"/>
    </row>
    <row r="37">
      <c r="C37" s="43"/>
      <c r="D37" s="154"/>
      <c r="E37" s="44"/>
      <c r="F37" s="45"/>
      <c r="G37" s="45"/>
      <c r="H37" s="46"/>
    </row>
    <row r="38">
      <c r="C38" s="43"/>
      <c r="D38" s="154"/>
      <c r="E38" s="44"/>
      <c r="F38" s="45"/>
      <c r="G38" s="45"/>
      <c r="H38" s="46"/>
    </row>
    <row r="39">
      <c r="C39" s="43"/>
      <c r="D39" s="154"/>
      <c r="E39" s="44"/>
      <c r="F39" s="45"/>
      <c r="G39" s="45"/>
      <c r="H39" s="46"/>
    </row>
    <row r="40">
      <c r="C40" s="43"/>
      <c r="D40" s="154"/>
      <c r="E40" s="44"/>
      <c r="F40" s="45"/>
      <c r="G40" s="45"/>
      <c r="H40" s="46"/>
    </row>
    <row r="41">
      <c r="C41" s="43"/>
      <c r="D41" s="154"/>
      <c r="E41" s="44"/>
      <c r="F41" s="45"/>
      <c r="G41" s="45"/>
      <c r="H41" s="46"/>
    </row>
    <row r="42">
      <c r="C42" s="43"/>
      <c r="D42" s="154"/>
      <c r="E42" s="44"/>
      <c r="F42" s="45"/>
      <c r="G42" s="45"/>
      <c r="H42" s="46"/>
    </row>
    <row r="43">
      <c r="C43" s="43"/>
      <c r="D43" s="154"/>
      <c r="E43" s="44"/>
      <c r="F43" s="45"/>
      <c r="G43" s="45"/>
      <c r="H43" s="46"/>
    </row>
    <row r="44">
      <c r="C44" s="43"/>
      <c r="D44" s="154"/>
      <c r="E44" s="44"/>
      <c r="F44" s="45"/>
      <c r="G44" s="45"/>
      <c r="H44" s="46"/>
    </row>
    <row r="45">
      <c r="C45" s="43"/>
      <c r="D45" s="154"/>
      <c r="E45" s="44"/>
      <c r="F45" s="45"/>
      <c r="G45" s="45"/>
      <c r="H45" s="46"/>
    </row>
    <row r="46">
      <c r="C46" s="43"/>
      <c r="D46" s="154"/>
      <c r="E46" s="44"/>
      <c r="F46" s="45"/>
      <c r="G46" s="45"/>
      <c r="H46" s="46"/>
    </row>
    <row r="47">
      <c r="C47" s="43"/>
      <c r="D47" s="154"/>
      <c r="E47" s="44"/>
      <c r="F47" s="45"/>
      <c r="G47" s="45"/>
      <c r="H47" s="46"/>
    </row>
    <row r="48">
      <c r="C48" s="43"/>
      <c r="D48" s="154"/>
      <c r="E48" s="44"/>
      <c r="F48" s="45"/>
      <c r="G48" s="45"/>
      <c r="H48" s="46"/>
    </row>
    <row r="49">
      <c r="C49" s="43"/>
      <c r="D49" s="154"/>
      <c r="E49" s="44"/>
      <c r="F49" s="45"/>
      <c r="G49" s="45"/>
      <c r="H49" s="46"/>
    </row>
    <row r="50">
      <c r="C50" s="43"/>
      <c r="D50" s="154"/>
      <c r="E50" s="44"/>
      <c r="F50" s="45"/>
      <c r="G50" s="45"/>
      <c r="H50" s="46"/>
    </row>
    <row r="51">
      <c r="C51" s="43"/>
      <c r="D51" s="154"/>
      <c r="E51" s="44"/>
      <c r="F51" s="45"/>
      <c r="G51" s="45"/>
      <c r="H51" s="46"/>
    </row>
    <row r="52">
      <c r="C52" s="43"/>
      <c r="D52" s="154"/>
      <c r="E52" s="44"/>
      <c r="F52" s="45"/>
      <c r="G52" s="45"/>
      <c r="H52" s="46"/>
    </row>
    <row r="53">
      <c r="C53" s="43"/>
      <c r="D53" s="154"/>
      <c r="E53" s="44"/>
      <c r="F53" s="45"/>
      <c r="G53" s="45"/>
      <c r="H53" s="46"/>
    </row>
    <row r="54">
      <c r="C54" s="43"/>
      <c r="D54" s="154"/>
      <c r="E54" s="44"/>
      <c r="F54" s="45"/>
      <c r="G54" s="45"/>
      <c r="H54" s="46"/>
    </row>
    <row r="55">
      <c r="C55" s="43"/>
      <c r="D55" s="154"/>
      <c r="E55" s="44"/>
      <c r="F55" s="45"/>
      <c r="G55" s="45"/>
      <c r="H55" s="46"/>
    </row>
    <row r="56">
      <c r="C56" s="43"/>
      <c r="D56" s="154"/>
      <c r="E56" s="44"/>
      <c r="F56" s="45"/>
      <c r="G56" s="45"/>
      <c r="H56" s="46"/>
    </row>
    <row r="57">
      <c r="C57" s="43"/>
      <c r="D57" s="154"/>
      <c r="E57" s="44"/>
      <c r="F57" s="45"/>
      <c r="G57" s="45"/>
      <c r="H57" s="46"/>
    </row>
    <row r="58">
      <c r="C58" s="43"/>
      <c r="D58" s="154"/>
      <c r="E58" s="44"/>
      <c r="F58" s="45"/>
      <c r="G58" s="45"/>
      <c r="H58" s="46"/>
    </row>
    <row r="59">
      <c r="C59" s="43"/>
      <c r="D59" s="154"/>
      <c r="E59" s="44"/>
      <c r="F59" s="45"/>
      <c r="G59" s="45"/>
      <c r="H59" s="46"/>
    </row>
    <row r="60">
      <c r="C60" s="43"/>
      <c r="D60" s="154"/>
      <c r="E60" s="44"/>
      <c r="F60" s="45"/>
      <c r="G60" s="45"/>
      <c r="H60" s="46"/>
    </row>
    <row r="61">
      <c r="C61" s="43"/>
      <c r="D61" s="154"/>
      <c r="E61" s="44"/>
      <c r="F61" s="45"/>
      <c r="G61" s="45"/>
      <c r="H61" s="46"/>
    </row>
    <row r="62">
      <c r="C62" s="43"/>
      <c r="D62" s="154"/>
      <c r="E62" s="44"/>
      <c r="F62" s="45"/>
      <c r="G62" s="45"/>
      <c r="H62" s="46"/>
    </row>
    <row r="63">
      <c r="C63" s="43"/>
      <c r="D63" s="154"/>
      <c r="E63" s="44"/>
      <c r="F63" s="45"/>
      <c r="G63" s="45"/>
      <c r="H63" s="46"/>
    </row>
    <row r="64">
      <c r="C64" s="43"/>
      <c r="D64" s="154"/>
      <c r="E64" s="44"/>
      <c r="F64" s="45"/>
      <c r="G64" s="45"/>
      <c r="H64" s="46"/>
    </row>
    <row r="65">
      <c r="C65" s="43"/>
      <c r="D65" s="154"/>
      <c r="E65" s="44"/>
      <c r="F65" s="45"/>
      <c r="G65" s="45"/>
      <c r="H65" s="46"/>
    </row>
    <row r="66">
      <c r="C66" s="43"/>
      <c r="D66" s="154"/>
      <c r="E66" s="44"/>
      <c r="F66" s="45"/>
      <c r="G66" s="45"/>
      <c r="H66" s="46"/>
    </row>
    <row r="67">
      <c r="C67" s="43"/>
      <c r="D67" s="154"/>
      <c r="E67" s="44"/>
      <c r="F67" s="45"/>
      <c r="G67" s="45"/>
      <c r="H67" s="46"/>
    </row>
    <row r="68">
      <c r="C68" s="43"/>
      <c r="D68" s="154"/>
      <c r="E68" s="44"/>
    </row>
    <row r="69">
      <c r="C69" s="43"/>
      <c r="D69" s="154"/>
      <c r="E69" s="44"/>
    </row>
    <row r="70">
      <c r="C70" s="43"/>
      <c r="D70" s="154"/>
      <c r="E70" s="44"/>
    </row>
    <row r="71">
      <c r="C71" s="43"/>
      <c r="D71" s="154"/>
      <c r="E71" s="44"/>
    </row>
    <row r="72">
      <c r="C72" s="43"/>
      <c r="D72" s="154"/>
      <c r="E72" s="44"/>
    </row>
    <row r="73">
      <c r="C73" s="43"/>
      <c r="D73" s="154"/>
      <c r="E73" s="44"/>
    </row>
    <row r="74">
      <c r="C74" s="43"/>
      <c r="D74" s="154"/>
      <c r="E74" s="44"/>
    </row>
    <row r="75">
      <c r="C75" s="43"/>
      <c r="D75" s="154"/>
      <c r="E75" s="44"/>
    </row>
    <row r="76">
      <c r="C76" s="43"/>
      <c r="D76" s="154"/>
      <c r="E76" s="44"/>
    </row>
    <row r="77">
      <c r="C77" s="43"/>
      <c r="D77" s="154"/>
      <c r="E77" s="44"/>
    </row>
    <row r="78">
      <c r="C78" s="43"/>
      <c r="D78" s="154"/>
    </row>
    <row r="79">
      <c r="C79" s="43"/>
      <c r="D79" s="154"/>
    </row>
    <row r="80">
      <c r="C80" s="43"/>
      <c r="D80" s="154"/>
    </row>
    <row r="81">
      <c r="C81" s="43"/>
      <c r="D81" s="154"/>
    </row>
    <row r="82">
      <c r="C82" s="43"/>
      <c r="D82" s="154"/>
    </row>
    <row r="83">
      <c r="C83" s="43"/>
      <c r="D83" s="154"/>
    </row>
    <row r="84">
      <c r="C84" s="43"/>
      <c r="D84" s="154"/>
    </row>
    <row r="85">
      <c r="C85" s="43"/>
      <c r="D85" s="43"/>
    </row>
    <row r="86">
      <c r="C86" s="43"/>
      <c r="D86" s="43"/>
    </row>
    <row r="87">
      <c r="C87" s="43"/>
      <c r="D87" s="43"/>
    </row>
    <row r="88">
      <c r="C88" s="43"/>
      <c r="D88" s="43"/>
    </row>
    <row r="89">
      <c r="C89" s="43"/>
      <c r="D89" s="43"/>
    </row>
    <row r="90">
      <c r="C90" s="43"/>
      <c r="D90" s="43"/>
    </row>
    <row r="91">
      <c r="C91" s="43"/>
      <c r="D91" s="43"/>
    </row>
    <row r="92">
      <c r="C92" s="43"/>
      <c r="D92" s="43"/>
    </row>
    <row r="93">
      <c r="C93" s="43"/>
      <c r="D93" s="43"/>
    </row>
    <row r="94">
      <c r="C94" s="43"/>
      <c r="D94" s="43"/>
    </row>
    <row r="95">
      <c r="C95" s="43"/>
      <c r="D95" s="43"/>
    </row>
    <row r="96">
      <c r="C96" s="43"/>
      <c r="D96" s="43"/>
    </row>
    <row r="97">
      <c r="C97" s="43"/>
      <c r="D97" s="43"/>
    </row>
    <row r="98">
      <c r="C98" s="43"/>
      <c r="D98" s="43"/>
    </row>
    <row r="99">
      <c r="C99" s="43"/>
      <c r="D99" s="43"/>
    </row>
    <row r="100">
      <c r="C100" s="43"/>
      <c r="D100" s="43"/>
    </row>
    <row r="101">
      <c r="C101" s="43"/>
      <c r="D101" s="43"/>
    </row>
    <row r="102">
      <c r="C102" s="43"/>
      <c r="D102" s="43"/>
    </row>
    <row r="103">
      <c r="C103" s="43"/>
      <c r="D103" s="43"/>
    </row>
    <row r="104">
      <c r="C104" s="43"/>
      <c r="D104" s="43"/>
    </row>
    <row r="105">
      <c r="C105" s="43"/>
      <c r="D105" s="43"/>
    </row>
    <row r="106">
      <c r="C106" s="43"/>
      <c r="D106" s="43"/>
    </row>
    <row r="107">
      <c r="C107" s="43"/>
      <c r="D107" s="43"/>
    </row>
    <row r="108">
      <c r="C108" s="43"/>
      <c r="D108" s="43"/>
    </row>
    <row r="109">
      <c r="C109" s="43"/>
      <c r="D109" s="43"/>
    </row>
    <row r="110">
      <c r="C110" s="43"/>
      <c r="D110" s="43"/>
    </row>
    <row r="111">
      <c r="C111" s="43"/>
      <c r="D111" s="43"/>
    </row>
    <row r="112">
      <c r="C112" s="43"/>
      <c r="D112" s="43"/>
    </row>
    <row r="113">
      <c r="C113" s="43"/>
      <c r="D113" s="43"/>
    </row>
    <row r="114">
      <c r="C114" s="43"/>
      <c r="D114" s="43"/>
    </row>
    <row r="115">
      <c r="C115" s="43"/>
      <c r="D115" s="43"/>
    </row>
    <row r="116">
      <c r="C116" s="43"/>
      <c r="D116" s="43"/>
    </row>
    <row r="117">
      <c r="C117" s="43"/>
      <c r="D117" s="43"/>
    </row>
    <row r="118">
      <c r="C118" s="43"/>
      <c r="D118" s="43"/>
    </row>
    <row r="119">
      <c r="C119" s="43"/>
      <c r="D119" s="43"/>
    </row>
    <row r="120">
      <c r="C120" s="43"/>
      <c r="D120" s="43"/>
    </row>
    <row r="121">
      <c r="C121" s="43"/>
      <c r="D121" s="43"/>
    </row>
    <row r="122">
      <c r="C122" s="43"/>
      <c r="D122" s="43"/>
    </row>
    <row r="123">
      <c r="C123" s="43"/>
      <c r="D123" s="43"/>
    </row>
    <row r="124">
      <c r="C124" s="43"/>
      <c r="D124" s="43"/>
    </row>
    <row r="125">
      <c r="C125" s="43"/>
      <c r="D125" s="43"/>
    </row>
    <row r="126">
      <c r="C126" s="43"/>
      <c r="D126" s="43"/>
    </row>
    <row r="127">
      <c r="C127" s="43"/>
      <c r="D127" s="43"/>
    </row>
    <row r="128">
      <c r="C128" s="43"/>
      <c r="D128" s="43"/>
    </row>
    <row r="129">
      <c r="C129" s="43"/>
      <c r="D129" s="43"/>
    </row>
    <row r="130">
      <c r="C130" s="43"/>
      <c r="D130" s="43"/>
    </row>
    <row r="131">
      <c r="C131" s="43"/>
      <c r="D131" s="43"/>
    </row>
    <row r="132">
      <c r="C132" s="43"/>
      <c r="D132" s="43"/>
    </row>
    <row r="133">
      <c r="C133" s="43"/>
      <c r="D133" s="43"/>
    </row>
    <row r="134">
      <c r="C134" s="43"/>
      <c r="D134" s="43"/>
    </row>
    <row r="135">
      <c r="C135" s="43"/>
      <c r="D135" s="43"/>
    </row>
    <row r="136">
      <c r="C136" s="43"/>
      <c r="D136" s="43"/>
    </row>
    <row r="137">
      <c r="C137" s="43"/>
      <c r="D137" s="43"/>
    </row>
    <row r="138">
      <c r="C138" s="43"/>
      <c r="D138" s="43"/>
    </row>
    <row r="139">
      <c r="C139" s="43"/>
      <c r="D139" s="43"/>
    </row>
    <row r="140">
      <c r="C140" s="43"/>
      <c r="D140" s="43"/>
    </row>
    <row r="141">
      <c r="C141" s="43"/>
      <c r="D141" s="43"/>
    </row>
    <row r="142">
      <c r="C142" s="43"/>
      <c r="D142" s="43"/>
    </row>
    <row r="143">
      <c r="C143" s="43"/>
      <c r="D143" s="43"/>
    </row>
    <row r="144">
      <c r="C144" s="43"/>
      <c r="D144" s="43"/>
    </row>
    <row r="145">
      <c r="C145" s="43"/>
      <c r="D145" s="43"/>
    </row>
    <row r="146">
      <c r="C146" s="43"/>
      <c r="D146" s="43"/>
    </row>
    <row r="147">
      <c r="C147" s="43"/>
      <c r="D147" s="43"/>
    </row>
    <row r="148">
      <c r="C148" s="43"/>
      <c r="D148" s="43"/>
    </row>
    <row r="149">
      <c r="C149" s="43"/>
      <c r="D149" s="43"/>
    </row>
    <row r="150">
      <c r="C150" s="43"/>
      <c r="D150" s="43"/>
    </row>
    <row r="151">
      <c r="C151" s="43"/>
      <c r="D151" s="43"/>
    </row>
    <row r="152">
      <c r="C152" s="43"/>
      <c r="D152" s="43"/>
    </row>
    <row r="153">
      <c r="C153" s="43"/>
      <c r="D153" s="43"/>
    </row>
    <row r="154">
      <c r="C154" s="43"/>
      <c r="D154" s="43"/>
    </row>
    <row r="155">
      <c r="C155" s="43"/>
      <c r="D155" s="43"/>
    </row>
    <row r="156">
      <c r="C156" s="43"/>
      <c r="D156" s="43"/>
    </row>
    <row r="157">
      <c r="C157" s="43"/>
      <c r="D157" s="43"/>
    </row>
    <row r="158">
      <c r="C158" s="43"/>
      <c r="D158" s="43"/>
    </row>
    <row r="159">
      <c r="C159" s="43"/>
      <c r="D159" s="43"/>
    </row>
    <row r="160">
      <c r="C160" s="43"/>
      <c r="D160" s="43"/>
    </row>
    <row r="161">
      <c r="C161" s="43"/>
      <c r="D161" s="43"/>
    </row>
    <row r="162">
      <c r="C162" s="43"/>
      <c r="D162" s="43"/>
    </row>
    <row r="163">
      <c r="C163" s="43"/>
      <c r="D163" s="43"/>
    </row>
    <row r="164">
      <c r="C164" s="43"/>
      <c r="D164" s="43"/>
    </row>
    <row r="165">
      <c r="C165" s="43"/>
      <c r="D165" s="43"/>
    </row>
    <row r="166">
      <c r="C166" s="43"/>
      <c r="D166" s="43"/>
    </row>
    <row r="167">
      <c r="C167" s="43"/>
      <c r="D167" s="43"/>
    </row>
    <row r="168">
      <c r="C168" s="43"/>
      <c r="D168" s="43"/>
    </row>
    <row r="169">
      <c r="C169" s="43"/>
      <c r="D169" s="43"/>
    </row>
    <row r="170">
      <c r="C170" s="43"/>
      <c r="D170" s="43"/>
    </row>
    <row r="171">
      <c r="C171" s="43"/>
      <c r="D171" s="43"/>
    </row>
    <row r="172">
      <c r="C172" s="43"/>
      <c r="D172" s="43"/>
    </row>
    <row r="173">
      <c r="C173" s="43"/>
      <c r="D173" s="43"/>
    </row>
    <row r="174">
      <c r="C174" s="43"/>
      <c r="D174" s="43"/>
    </row>
    <row r="175">
      <c r="C175" s="43"/>
      <c r="D175" s="43"/>
    </row>
    <row r="176">
      <c r="C176" s="43"/>
      <c r="D176" s="43"/>
    </row>
    <row r="177">
      <c r="C177" s="43"/>
      <c r="D177" s="43"/>
    </row>
    <row r="178">
      <c r="C178" s="43"/>
      <c r="D178" s="43"/>
    </row>
    <row r="179">
      <c r="C179" s="43"/>
      <c r="D179" s="43"/>
    </row>
    <row r="180">
      <c r="C180" s="43"/>
      <c r="D180" s="43"/>
    </row>
    <row r="181">
      <c r="C181" s="43"/>
      <c r="D181" s="43"/>
    </row>
    <row r="182">
      <c r="C182" s="43"/>
      <c r="D182" s="43"/>
    </row>
    <row r="183">
      <c r="C183" s="43"/>
      <c r="D183" s="43"/>
    </row>
    <row r="184">
      <c r="C184" s="43"/>
      <c r="D184" s="43"/>
    </row>
    <row r="185">
      <c r="C185" s="43"/>
      <c r="D185" s="43"/>
    </row>
    <row r="186">
      <c r="C186" s="43"/>
      <c r="D186" s="43"/>
    </row>
    <row r="187">
      <c r="C187" s="43"/>
      <c r="D187" s="43"/>
    </row>
    <row r="188">
      <c r="C188" s="43"/>
      <c r="D188" s="43"/>
    </row>
    <row r="189">
      <c r="C189" s="43"/>
      <c r="D189" s="43"/>
    </row>
    <row r="190">
      <c r="C190" s="43"/>
      <c r="D190" s="43"/>
    </row>
    <row r="191">
      <c r="C191" s="43"/>
      <c r="D191" s="43"/>
    </row>
    <row r="192">
      <c r="C192" s="43"/>
      <c r="D192" s="43"/>
    </row>
    <row r="193">
      <c r="C193" s="43"/>
      <c r="D193" s="43"/>
    </row>
    <row r="194">
      <c r="C194" s="43"/>
      <c r="D194" s="43"/>
    </row>
    <row r="195">
      <c r="C195" s="43"/>
      <c r="D195" s="43"/>
    </row>
    <row r="196">
      <c r="C196" s="43"/>
      <c r="D196" s="43"/>
    </row>
    <row r="197">
      <c r="C197" s="43"/>
      <c r="D197" s="43"/>
    </row>
    <row r="198">
      <c r="C198" s="43"/>
      <c r="D198" s="43"/>
    </row>
    <row r="199">
      <c r="C199" s="43"/>
      <c r="D199" s="43"/>
    </row>
    <row r="200">
      <c r="C200" s="43"/>
      <c r="D200" s="43"/>
    </row>
    <row r="201">
      <c r="C201" s="43"/>
      <c r="D201" s="43"/>
    </row>
    <row r="202">
      <c r="C202" s="43"/>
      <c r="D202" s="43"/>
    </row>
    <row r="203">
      <c r="C203" s="43"/>
      <c r="D203" s="43"/>
    </row>
    <row r="204">
      <c r="C204" s="43"/>
      <c r="D204" s="43"/>
    </row>
    <row r="205">
      <c r="C205" s="43"/>
      <c r="D205" s="43"/>
    </row>
    <row r="206">
      <c r="C206" s="43"/>
      <c r="D206" s="43"/>
    </row>
    <row r="207">
      <c r="C207" s="43"/>
      <c r="D207" s="43"/>
    </row>
    <row r="208">
      <c r="C208" s="43"/>
      <c r="D208" s="43"/>
    </row>
    <row r="209">
      <c r="C209" s="43"/>
      <c r="D209" s="43"/>
    </row>
    <row r="210">
      <c r="C210" s="43"/>
      <c r="D210" s="43"/>
    </row>
    <row r="211">
      <c r="C211" s="43"/>
      <c r="D211" s="43"/>
    </row>
    <row r="212">
      <c r="C212" s="43"/>
      <c r="D212" s="43"/>
    </row>
    <row r="213">
      <c r="C213" s="43"/>
      <c r="D213" s="43"/>
    </row>
    <row r="214">
      <c r="C214" s="43"/>
      <c r="D214" s="43"/>
    </row>
    <row r="215">
      <c r="C215" s="43"/>
      <c r="D215" s="43"/>
    </row>
    <row r="216">
      <c r="C216" s="43"/>
      <c r="D216" s="43"/>
    </row>
    <row r="217">
      <c r="C217" s="43"/>
      <c r="D217" s="43"/>
    </row>
    <row r="218">
      <c r="C218" s="43"/>
      <c r="D218" s="43"/>
    </row>
    <row r="219">
      <c r="C219" s="43"/>
      <c r="D219" s="43"/>
    </row>
    <row r="220">
      <c r="C220" s="43"/>
      <c r="D220" s="43"/>
    </row>
    <row r="221">
      <c r="C221" s="43"/>
      <c r="D221" s="43"/>
    </row>
    <row r="222">
      <c r="C222" s="43"/>
      <c r="D222" s="43"/>
    </row>
    <row r="223">
      <c r="C223" s="43"/>
      <c r="D223" s="43"/>
    </row>
    <row r="224">
      <c r="C224" s="43"/>
      <c r="D224" s="43"/>
    </row>
    <row r="225">
      <c r="C225" s="43"/>
      <c r="D225" s="43"/>
    </row>
    <row r="226">
      <c r="C226" s="43"/>
      <c r="D226" s="43"/>
    </row>
    <row r="227">
      <c r="C227" s="43"/>
      <c r="D227" s="43"/>
    </row>
    <row r="228">
      <c r="C228" s="43"/>
      <c r="D228" s="43"/>
    </row>
    <row r="229">
      <c r="C229" s="43"/>
      <c r="D229" s="43"/>
    </row>
    <row r="230">
      <c r="C230" s="43"/>
      <c r="D230" s="43"/>
    </row>
    <row r="231">
      <c r="C231" s="43"/>
      <c r="D231" s="43"/>
    </row>
    <row r="232">
      <c r="C232" s="43"/>
      <c r="D232" s="43"/>
    </row>
    <row r="233">
      <c r="C233" s="43"/>
      <c r="D233" s="43"/>
    </row>
    <row r="234">
      <c r="C234" s="43"/>
      <c r="D234" s="43"/>
    </row>
    <row r="235">
      <c r="C235" s="43"/>
      <c r="D235" s="43"/>
    </row>
    <row r="236">
      <c r="C236" s="43"/>
      <c r="D236" s="43"/>
    </row>
    <row r="237">
      <c r="C237" s="43"/>
      <c r="D237" s="43"/>
    </row>
    <row r="238">
      <c r="C238" s="43"/>
      <c r="D238" s="43"/>
    </row>
    <row r="239">
      <c r="C239" s="43"/>
      <c r="D239" s="43"/>
    </row>
    <row r="240">
      <c r="C240" s="43"/>
      <c r="D240" s="43"/>
    </row>
    <row r="241">
      <c r="C241" s="43"/>
      <c r="D241" s="43"/>
    </row>
    <row r="242">
      <c r="C242" s="43"/>
      <c r="D242" s="43"/>
    </row>
    <row r="243">
      <c r="C243" s="43"/>
      <c r="D243" s="43"/>
    </row>
    <row r="244">
      <c r="C244" s="43"/>
      <c r="D244" s="43"/>
    </row>
    <row r="245">
      <c r="C245" s="43"/>
      <c r="D245" s="43"/>
    </row>
    <row r="246">
      <c r="C246" s="43"/>
      <c r="D246" s="43"/>
    </row>
    <row r="247">
      <c r="C247" s="43"/>
      <c r="D247" s="43"/>
    </row>
    <row r="248">
      <c r="C248" s="43"/>
      <c r="D248" s="43"/>
    </row>
    <row r="249">
      <c r="C249" s="43"/>
      <c r="D249" s="43"/>
    </row>
    <row r="250">
      <c r="C250" s="43"/>
      <c r="D250" s="43"/>
    </row>
    <row r="251">
      <c r="C251" s="43"/>
      <c r="D251" s="43"/>
    </row>
    <row r="252">
      <c r="C252" s="43"/>
      <c r="D252" s="43"/>
    </row>
    <row r="253">
      <c r="C253" s="43"/>
      <c r="D253" s="43"/>
    </row>
    <row r="254">
      <c r="C254" s="43"/>
      <c r="D254" s="43"/>
    </row>
    <row r="255">
      <c r="C255" s="43"/>
      <c r="D255" s="43"/>
    </row>
    <row r="256">
      <c r="C256" s="43"/>
      <c r="D256" s="43"/>
    </row>
    <row r="257">
      <c r="C257" s="43"/>
      <c r="D257" s="43"/>
    </row>
    <row r="258">
      <c r="C258" s="43"/>
      <c r="D258" s="43"/>
    </row>
    <row r="259">
      <c r="C259" s="43"/>
      <c r="D259" s="43"/>
    </row>
    <row r="260">
      <c r="C260" s="43"/>
      <c r="D260" s="43"/>
    </row>
    <row r="261">
      <c r="C261" s="43"/>
      <c r="D261" s="43"/>
    </row>
    <row r="262">
      <c r="C262" s="43"/>
      <c r="D262" s="43"/>
    </row>
    <row r="263">
      <c r="C263" s="43"/>
      <c r="D263" s="43"/>
    </row>
    <row r="264">
      <c r="C264" s="43"/>
      <c r="D264" s="43"/>
    </row>
    <row r="265">
      <c r="C265" s="43"/>
      <c r="D265" s="43"/>
    </row>
    <row r="266">
      <c r="C266" s="43"/>
      <c r="D266" s="43"/>
    </row>
    <row r="267">
      <c r="C267" s="43"/>
      <c r="D267" s="43"/>
    </row>
    <row r="268">
      <c r="C268" s="43"/>
      <c r="D268" s="43"/>
    </row>
    <row r="269">
      <c r="C269" s="43"/>
      <c r="D269" s="43"/>
    </row>
    <row r="270">
      <c r="C270" s="43"/>
      <c r="D270" s="43"/>
    </row>
    <row r="271">
      <c r="C271" s="43"/>
      <c r="D271" s="43"/>
    </row>
    <row r="272">
      <c r="C272" s="43"/>
      <c r="D272" s="43"/>
    </row>
    <row r="273">
      <c r="C273" s="43"/>
      <c r="D273" s="43"/>
    </row>
    <row r="274">
      <c r="C274" s="43"/>
      <c r="D274" s="43"/>
    </row>
    <row r="275">
      <c r="C275" s="43"/>
      <c r="D275" s="43"/>
    </row>
    <row r="276">
      <c r="C276" s="43"/>
      <c r="D276" s="43"/>
    </row>
    <row r="277">
      <c r="C277" s="43"/>
      <c r="D277" s="43"/>
    </row>
    <row r="278">
      <c r="C278" s="43"/>
      <c r="D278" s="43"/>
    </row>
    <row r="279">
      <c r="C279" s="43"/>
      <c r="D279" s="43"/>
    </row>
    <row r="280">
      <c r="C280" s="43"/>
      <c r="D280" s="43"/>
    </row>
    <row r="281">
      <c r="C281" s="43"/>
      <c r="D281" s="43"/>
    </row>
    <row r="282">
      <c r="C282" s="43"/>
      <c r="D282" s="43"/>
    </row>
    <row r="283">
      <c r="C283" s="43"/>
      <c r="D283" s="43"/>
    </row>
    <row r="284">
      <c r="C284" s="43"/>
      <c r="D284" s="43"/>
    </row>
    <row r="285">
      <c r="C285" s="43"/>
      <c r="D285" s="43"/>
    </row>
    <row r="286">
      <c r="C286" s="43"/>
      <c r="D286" s="43"/>
    </row>
    <row r="287">
      <c r="C287" s="43"/>
      <c r="D287" s="43"/>
    </row>
    <row r="288">
      <c r="C288" s="43"/>
      <c r="D288" s="43"/>
    </row>
    <row r="289">
      <c r="C289" s="43"/>
      <c r="D289" s="43"/>
    </row>
    <row r="290">
      <c r="C290" s="43"/>
      <c r="D290" s="43"/>
    </row>
    <row r="291">
      <c r="C291" s="43"/>
      <c r="D291" s="43"/>
    </row>
    <row r="292">
      <c r="C292" s="43"/>
      <c r="D292" s="43"/>
    </row>
    <row r="293">
      <c r="C293" s="43"/>
      <c r="D293" s="43"/>
    </row>
    <row r="294">
      <c r="C294" s="43"/>
      <c r="D294" s="43"/>
    </row>
    <row r="295">
      <c r="C295" s="43"/>
      <c r="D295" s="43"/>
    </row>
    <row r="296">
      <c r="C296" s="43"/>
      <c r="D296" s="43"/>
    </row>
    <row r="297">
      <c r="C297" s="43"/>
      <c r="D297" s="43"/>
    </row>
    <row r="298">
      <c r="C298" s="43"/>
      <c r="D298" s="43"/>
    </row>
    <row r="299">
      <c r="C299" s="43"/>
      <c r="D299" s="43"/>
    </row>
    <row r="300">
      <c r="C300" s="43"/>
      <c r="D300" s="43"/>
    </row>
    <row r="301">
      <c r="C301" s="43"/>
      <c r="D301" s="43"/>
    </row>
    <row r="302">
      <c r="C302" s="43"/>
      <c r="D302" s="43"/>
    </row>
    <row r="303">
      <c r="C303" s="43"/>
      <c r="D303" s="43"/>
    </row>
    <row r="304">
      <c r="C304" s="43"/>
      <c r="D304" s="43"/>
    </row>
    <row r="305">
      <c r="C305" s="43"/>
      <c r="D305" s="43"/>
    </row>
    <row r="306">
      <c r="C306" s="43"/>
      <c r="D306" s="43"/>
    </row>
    <row r="307">
      <c r="C307" s="43"/>
      <c r="D307" s="43"/>
    </row>
    <row r="308">
      <c r="C308" s="43"/>
      <c r="D308" s="43"/>
    </row>
    <row r="309">
      <c r="C309" s="43"/>
      <c r="D309" s="43"/>
    </row>
    <row r="310">
      <c r="C310" s="43"/>
      <c r="D310" s="43"/>
    </row>
    <row r="311">
      <c r="C311" s="43"/>
      <c r="D311" s="43"/>
    </row>
    <row r="312">
      <c r="C312" s="43"/>
      <c r="D312" s="43"/>
    </row>
    <row r="313">
      <c r="C313" s="43"/>
      <c r="D313" s="43"/>
    </row>
    <row r="314">
      <c r="C314" s="43"/>
      <c r="D314" s="43"/>
    </row>
    <row r="315">
      <c r="C315" s="43"/>
      <c r="D315" s="43"/>
    </row>
    <row r="316">
      <c r="C316" s="43"/>
      <c r="D316" s="43"/>
    </row>
    <row r="317">
      <c r="C317" s="43"/>
      <c r="D317" s="43"/>
    </row>
    <row r="318">
      <c r="C318" s="43"/>
      <c r="D318" s="43"/>
    </row>
    <row r="319">
      <c r="C319" s="43"/>
      <c r="D319" s="43"/>
    </row>
    <row r="320">
      <c r="C320" s="43"/>
      <c r="D320" s="43"/>
    </row>
    <row r="321">
      <c r="C321" s="43"/>
      <c r="D321" s="43"/>
    </row>
    <row r="322">
      <c r="C322" s="43"/>
      <c r="D322" s="43"/>
    </row>
    <row r="323">
      <c r="C323" s="43"/>
      <c r="D323" s="43"/>
    </row>
    <row r="324">
      <c r="C324" s="43"/>
      <c r="D324" s="43"/>
    </row>
    <row r="325">
      <c r="C325" s="43"/>
      <c r="D325" s="43"/>
    </row>
    <row r="326">
      <c r="C326" s="43"/>
      <c r="D326" s="43"/>
    </row>
    <row r="327">
      <c r="C327" s="43"/>
      <c r="D327" s="43"/>
    </row>
    <row r="328">
      <c r="C328" s="43"/>
      <c r="D328" s="43"/>
    </row>
    <row r="329">
      <c r="C329" s="43"/>
      <c r="D329" s="43"/>
    </row>
    <row r="330">
      <c r="C330" s="43"/>
      <c r="D330" s="43"/>
    </row>
    <row r="331">
      <c r="C331" s="43"/>
      <c r="D331" s="43"/>
    </row>
    <row r="332">
      <c r="C332" s="43"/>
      <c r="D332" s="43"/>
    </row>
    <row r="333">
      <c r="C333" s="43"/>
      <c r="D333" s="43"/>
    </row>
    <row r="334">
      <c r="C334" s="43"/>
      <c r="D334" s="43"/>
    </row>
    <row r="335">
      <c r="C335" s="43"/>
      <c r="D335" s="43"/>
    </row>
    <row r="336">
      <c r="C336" s="43"/>
      <c r="D336" s="43"/>
    </row>
    <row r="337">
      <c r="C337" s="43"/>
      <c r="D337" s="43"/>
    </row>
    <row r="338">
      <c r="C338" s="43"/>
      <c r="D338" s="43"/>
    </row>
    <row r="339">
      <c r="C339" s="43"/>
      <c r="D339" s="43"/>
    </row>
    <row r="340">
      <c r="C340" s="43"/>
      <c r="D340" s="43"/>
    </row>
    <row r="341">
      <c r="C341" s="43"/>
      <c r="D341" s="43"/>
    </row>
    <row r="342">
      <c r="C342" s="43"/>
      <c r="D342" s="43"/>
    </row>
    <row r="343">
      <c r="C343" s="43"/>
      <c r="D343" s="43"/>
    </row>
    <row r="344">
      <c r="C344" s="43"/>
      <c r="D344" s="43"/>
    </row>
    <row r="345">
      <c r="C345" s="43"/>
      <c r="D345" s="43"/>
    </row>
    <row r="346">
      <c r="C346" s="43"/>
      <c r="D346" s="43"/>
    </row>
    <row r="347">
      <c r="C347" s="43"/>
      <c r="D347" s="43"/>
    </row>
    <row r="348">
      <c r="C348" s="43"/>
      <c r="D348" s="43"/>
    </row>
    <row r="349">
      <c r="C349" s="43"/>
      <c r="D349" s="43"/>
    </row>
    <row r="350">
      <c r="C350" s="43"/>
      <c r="D350" s="43"/>
    </row>
    <row r="351">
      <c r="C351" s="43"/>
      <c r="D351" s="43"/>
    </row>
    <row r="352">
      <c r="C352" s="43"/>
      <c r="D352" s="43"/>
    </row>
    <row r="353">
      <c r="C353" s="43"/>
      <c r="D353" s="43"/>
    </row>
    <row r="354">
      <c r="C354" s="43"/>
      <c r="D354" s="43"/>
    </row>
    <row r="355">
      <c r="C355" s="43"/>
      <c r="D355" s="43"/>
    </row>
    <row r="356">
      <c r="C356" s="43"/>
      <c r="D356" s="43"/>
    </row>
    <row r="357">
      <c r="C357" s="43"/>
      <c r="D357" s="43"/>
    </row>
    <row r="358">
      <c r="C358" s="43"/>
      <c r="D358" s="43"/>
    </row>
    <row r="359">
      <c r="C359" s="43"/>
      <c r="D359" s="43"/>
    </row>
    <row r="360">
      <c r="C360" s="43"/>
      <c r="D360" s="43"/>
    </row>
    <row r="361">
      <c r="C361" s="43"/>
      <c r="D361" s="43"/>
    </row>
    <row r="362">
      <c r="C362" s="43"/>
      <c r="D362" s="43"/>
    </row>
    <row r="363">
      <c r="C363" s="43"/>
      <c r="D363" s="43"/>
    </row>
    <row r="364">
      <c r="C364" s="43"/>
      <c r="D364" s="43"/>
    </row>
    <row r="365">
      <c r="C365" s="43"/>
      <c r="D365" s="43"/>
    </row>
    <row r="366">
      <c r="C366" s="43"/>
      <c r="D366" s="43"/>
    </row>
    <row r="367">
      <c r="C367" s="43"/>
      <c r="D367" s="43"/>
    </row>
    <row r="368">
      <c r="C368" s="43"/>
      <c r="D368" s="43"/>
    </row>
    <row r="369">
      <c r="C369" s="43"/>
      <c r="D369" s="43"/>
    </row>
    <row r="370">
      <c r="C370" s="43"/>
      <c r="D370" s="43"/>
    </row>
    <row r="371">
      <c r="C371" s="43"/>
      <c r="D371" s="43"/>
    </row>
    <row r="372">
      <c r="C372" s="43"/>
      <c r="D372" s="43"/>
    </row>
    <row r="373">
      <c r="C373" s="43"/>
      <c r="D373" s="43"/>
    </row>
    <row r="374">
      <c r="C374" s="43"/>
      <c r="D374" s="43"/>
    </row>
    <row r="375">
      <c r="C375" s="43"/>
      <c r="D375" s="43"/>
    </row>
    <row r="376">
      <c r="C376" s="43"/>
      <c r="D376" s="43"/>
    </row>
    <row r="377">
      <c r="C377" s="43"/>
      <c r="D377" s="43"/>
    </row>
    <row r="378">
      <c r="C378" s="43"/>
      <c r="D378" s="43"/>
    </row>
    <row r="379">
      <c r="C379" s="43"/>
      <c r="D379" s="43"/>
    </row>
    <row r="380">
      <c r="C380" s="43"/>
      <c r="D380" s="43"/>
    </row>
    <row r="381">
      <c r="C381" s="43"/>
      <c r="D381" s="43"/>
    </row>
    <row r="382">
      <c r="C382" s="43"/>
      <c r="D382" s="43"/>
    </row>
    <row r="383">
      <c r="C383" s="43"/>
      <c r="D383" s="43"/>
    </row>
    <row r="384">
      <c r="C384" s="43"/>
      <c r="D384" s="43"/>
    </row>
    <row r="385">
      <c r="C385" s="43"/>
      <c r="D385" s="43"/>
    </row>
    <row r="386">
      <c r="C386" s="43"/>
      <c r="D386" s="43"/>
    </row>
    <row r="387">
      <c r="C387" s="43"/>
      <c r="D387" s="43"/>
    </row>
    <row r="388">
      <c r="C388" s="43"/>
      <c r="D388" s="43"/>
    </row>
    <row r="389">
      <c r="C389" s="43"/>
      <c r="D389" s="43"/>
    </row>
    <row r="390">
      <c r="C390" s="43"/>
      <c r="D390" s="43"/>
    </row>
    <row r="391">
      <c r="C391" s="43"/>
      <c r="D391" s="43"/>
    </row>
    <row r="392">
      <c r="C392" s="43"/>
      <c r="D392" s="43"/>
    </row>
    <row r="393">
      <c r="C393" s="43"/>
      <c r="D393" s="43"/>
    </row>
    <row r="394">
      <c r="C394" s="43"/>
      <c r="D394" s="43"/>
    </row>
    <row r="395">
      <c r="C395" s="43"/>
      <c r="D395" s="43"/>
    </row>
    <row r="396">
      <c r="C396" s="43"/>
      <c r="D396" s="43"/>
    </row>
    <row r="397">
      <c r="C397" s="43"/>
      <c r="D397" s="43"/>
    </row>
    <row r="398">
      <c r="C398" s="43"/>
      <c r="D398" s="43"/>
    </row>
    <row r="399">
      <c r="C399" s="43"/>
      <c r="D399" s="43"/>
    </row>
    <row r="400">
      <c r="C400" s="43"/>
      <c r="D400" s="43"/>
    </row>
    <row r="401">
      <c r="C401" s="43"/>
      <c r="D401" s="43"/>
    </row>
    <row r="402">
      <c r="C402" s="43"/>
      <c r="D402" s="43"/>
    </row>
    <row r="403">
      <c r="C403" s="43"/>
      <c r="D403" s="43"/>
    </row>
    <row r="404">
      <c r="C404" s="43"/>
      <c r="D404" s="43"/>
    </row>
    <row r="405">
      <c r="C405" s="43"/>
      <c r="D405" s="43"/>
    </row>
    <row r="406">
      <c r="C406" s="43"/>
      <c r="D406" s="43"/>
    </row>
    <row r="407">
      <c r="C407" s="43"/>
      <c r="D407" s="43"/>
    </row>
    <row r="408">
      <c r="C408" s="43"/>
      <c r="D408" s="43"/>
    </row>
    <row r="409">
      <c r="C409" s="43"/>
      <c r="D409" s="43"/>
    </row>
    <row r="410">
      <c r="C410" s="43"/>
      <c r="D410" s="43"/>
    </row>
    <row r="411">
      <c r="C411" s="43"/>
      <c r="D411" s="43"/>
    </row>
    <row r="412">
      <c r="C412" s="43"/>
      <c r="D412" s="43"/>
    </row>
    <row r="413">
      <c r="C413" s="43"/>
      <c r="D413" s="43"/>
    </row>
    <row r="414">
      <c r="C414" s="43"/>
      <c r="D414" s="43"/>
    </row>
    <row r="415">
      <c r="C415" s="43"/>
      <c r="D415" s="43"/>
    </row>
    <row r="416">
      <c r="C416" s="43"/>
      <c r="D416" s="43"/>
    </row>
    <row r="417">
      <c r="C417" s="43"/>
      <c r="D417" s="43"/>
    </row>
    <row r="418">
      <c r="C418" s="43"/>
      <c r="D418" s="43"/>
    </row>
    <row r="419">
      <c r="C419" s="43"/>
      <c r="D419" s="43"/>
    </row>
    <row r="420">
      <c r="C420" s="43"/>
      <c r="D420" s="43"/>
    </row>
    <row r="421">
      <c r="C421" s="43"/>
      <c r="D421" s="43"/>
    </row>
    <row r="422">
      <c r="C422" s="43"/>
      <c r="D422" s="43"/>
    </row>
    <row r="423">
      <c r="C423" s="43"/>
      <c r="D423" s="43"/>
    </row>
    <row r="424">
      <c r="C424" s="43"/>
      <c r="D424" s="43"/>
    </row>
    <row r="425">
      <c r="C425" s="43"/>
      <c r="D425" s="43"/>
    </row>
    <row r="426">
      <c r="C426" s="43"/>
      <c r="D426" s="43"/>
    </row>
    <row r="427">
      <c r="C427" s="43"/>
      <c r="D427" s="43"/>
    </row>
    <row r="428">
      <c r="C428" s="43"/>
      <c r="D428" s="43"/>
    </row>
    <row r="429">
      <c r="C429" s="43"/>
      <c r="D429" s="43"/>
    </row>
    <row r="430">
      <c r="C430" s="43"/>
      <c r="D430" s="43"/>
    </row>
    <row r="431">
      <c r="C431" s="43"/>
      <c r="D431" s="43"/>
    </row>
    <row r="432">
      <c r="C432" s="43"/>
      <c r="D432" s="43"/>
    </row>
    <row r="433">
      <c r="C433" s="43"/>
      <c r="D433" s="43"/>
    </row>
    <row r="434">
      <c r="C434" s="43"/>
      <c r="D434" s="43"/>
    </row>
    <row r="435">
      <c r="C435" s="43"/>
      <c r="D435" s="43"/>
    </row>
    <row r="436">
      <c r="C436" s="43"/>
      <c r="D436" s="43"/>
    </row>
    <row r="437">
      <c r="C437" s="43"/>
      <c r="D437" s="43"/>
    </row>
    <row r="438">
      <c r="C438" s="43"/>
      <c r="D438" s="43"/>
    </row>
    <row r="439">
      <c r="C439" s="43"/>
      <c r="D439" s="43"/>
    </row>
    <row r="440">
      <c r="C440" s="43"/>
      <c r="D440" s="43"/>
    </row>
    <row r="441">
      <c r="C441" s="43"/>
      <c r="D441" s="43"/>
    </row>
    <row r="442">
      <c r="C442" s="43"/>
      <c r="D442" s="43"/>
    </row>
    <row r="443">
      <c r="C443" s="43"/>
      <c r="D443" s="43"/>
    </row>
    <row r="444">
      <c r="C444" s="43"/>
      <c r="D444" s="43"/>
    </row>
    <row r="445">
      <c r="C445" s="43"/>
      <c r="D445" s="43"/>
    </row>
    <row r="446">
      <c r="C446" s="43"/>
      <c r="D446" s="43"/>
    </row>
    <row r="447">
      <c r="C447" s="43"/>
      <c r="D447" s="43"/>
    </row>
    <row r="448">
      <c r="C448" s="43"/>
      <c r="D448" s="43"/>
    </row>
    <row r="449">
      <c r="C449" s="43"/>
      <c r="D449" s="43"/>
    </row>
    <row r="450">
      <c r="C450" s="43"/>
      <c r="D450" s="43"/>
    </row>
    <row r="451">
      <c r="C451" s="43"/>
      <c r="D451" s="43"/>
    </row>
    <row r="452">
      <c r="C452" s="43"/>
      <c r="D452" s="43"/>
    </row>
    <row r="453">
      <c r="C453" s="43"/>
      <c r="D453" s="43"/>
    </row>
    <row r="454">
      <c r="C454" s="43"/>
      <c r="D454" s="43"/>
    </row>
    <row r="455">
      <c r="C455" s="43"/>
      <c r="D455" s="43"/>
    </row>
    <row r="456">
      <c r="C456" s="43"/>
      <c r="D456" s="43"/>
    </row>
    <row r="457">
      <c r="C457" s="43"/>
      <c r="D457" s="43"/>
    </row>
    <row r="458">
      <c r="C458" s="43"/>
      <c r="D458" s="43"/>
    </row>
    <row r="459">
      <c r="C459" s="43"/>
      <c r="D459" s="43"/>
    </row>
    <row r="460">
      <c r="C460" s="43"/>
      <c r="D460" s="43"/>
    </row>
    <row r="461">
      <c r="C461" s="43"/>
      <c r="D461" s="43"/>
    </row>
    <row r="462">
      <c r="C462" s="43"/>
      <c r="D462" s="43"/>
    </row>
    <row r="463">
      <c r="C463" s="43"/>
      <c r="D463" s="43"/>
    </row>
    <row r="464">
      <c r="C464" s="43"/>
      <c r="D464" s="43"/>
    </row>
    <row r="465">
      <c r="C465" s="43"/>
      <c r="D465" s="43"/>
    </row>
    <row r="466">
      <c r="C466" s="43"/>
      <c r="D466" s="43"/>
    </row>
    <row r="467">
      <c r="C467" s="43"/>
      <c r="D467" s="43"/>
    </row>
    <row r="468">
      <c r="C468" s="43"/>
      <c r="D468" s="43"/>
    </row>
    <row r="469">
      <c r="C469" s="43"/>
      <c r="D469" s="43"/>
    </row>
    <row r="470">
      <c r="C470" s="43"/>
      <c r="D470" s="43"/>
    </row>
    <row r="471">
      <c r="C471" s="43"/>
      <c r="D471" s="43"/>
    </row>
    <row r="472">
      <c r="C472" s="43"/>
      <c r="D472" s="43"/>
    </row>
    <row r="473">
      <c r="C473" s="43"/>
      <c r="D473" s="43"/>
    </row>
    <row r="474">
      <c r="C474" s="43"/>
      <c r="D474" s="43"/>
    </row>
    <row r="475">
      <c r="C475" s="43"/>
      <c r="D475" s="43"/>
    </row>
    <row r="476">
      <c r="C476" s="43"/>
      <c r="D476" s="43"/>
    </row>
    <row r="477">
      <c r="C477" s="43"/>
      <c r="D477" s="43"/>
    </row>
    <row r="478">
      <c r="C478" s="43"/>
      <c r="D478" s="43"/>
    </row>
    <row r="479">
      <c r="C479" s="43"/>
      <c r="D479" s="43"/>
    </row>
    <row r="480">
      <c r="C480" s="43"/>
      <c r="D480" s="43"/>
    </row>
    <row r="481">
      <c r="C481" s="43"/>
      <c r="D481" s="43"/>
    </row>
    <row r="482">
      <c r="C482" s="43"/>
      <c r="D482" s="43"/>
    </row>
    <row r="483">
      <c r="C483" s="43"/>
      <c r="D483" s="43"/>
    </row>
    <row r="484">
      <c r="C484" s="43"/>
      <c r="D484" s="43"/>
    </row>
    <row r="485">
      <c r="C485" s="43"/>
      <c r="D485" s="43"/>
    </row>
    <row r="486">
      <c r="C486" s="43"/>
      <c r="D486" s="43"/>
    </row>
    <row r="487">
      <c r="C487" s="43"/>
      <c r="D487" s="43"/>
    </row>
    <row r="488">
      <c r="C488" s="43"/>
      <c r="D488" s="43"/>
    </row>
    <row r="489">
      <c r="C489" s="43"/>
      <c r="D489" s="43"/>
    </row>
    <row r="490">
      <c r="C490" s="43"/>
      <c r="D490" s="43"/>
    </row>
    <row r="491">
      <c r="C491" s="43"/>
      <c r="D491" s="43"/>
    </row>
    <row r="492">
      <c r="C492" s="43"/>
      <c r="D492" s="43"/>
    </row>
    <row r="493">
      <c r="C493" s="43"/>
      <c r="D493" s="43"/>
    </row>
    <row r="494">
      <c r="C494" s="43"/>
      <c r="D494" s="43"/>
    </row>
    <row r="495">
      <c r="C495" s="43"/>
      <c r="D495" s="43"/>
    </row>
    <row r="496">
      <c r="C496" s="43"/>
      <c r="D496" s="43"/>
    </row>
    <row r="497">
      <c r="C497" s="43"/>
      <c r="D497" s="43"/>
    </row>
    <row r="498">
      <c r="C498" s="43"/>
      <c r="D498" s="43"/>
    </row>
    <row r="499">
      <c r="C499" s="43"/>
      <c r="D499" s="43"/>
    </row>
    <row r="500">
      <c r="C500" s="43"/>
      <c r="D500" s="43"/>
    </row>
    <row r="501">
      <c r="C501" s="43"/>
      <c r="D501" s="43"/>
    </row>
    <row r="502">
      <c r="C502" s="43"/>
      <c r="D502" s="43"/>
    </row>
    <row r="503">
      <c r="C503" s="43"/>
      <c r="D503" s="43"/>
    </row>
    <row r="504">
      <c r="C504" s="43"/>
      <c r="D504" s="43"/>
    </row>
    <row r="505">
      <c r="C505" s="43"/>
      <c r="D505" s="43"/>
    </row>
    <row r="506">
      <c r="C506" s="43"/>
      <c r="D506" s="43"/>
    </row>
    <row r="507">
      <c r="C507" s="43"/>
      <c r="D507" s="43"/>
    </row>
    <row r="508">
      <c r="C508" s="43"/>
      <c r="D508" s="43"/>
    </row>
    <row r="509">
      <c r="C509" s="43"/>
      <c r="D509" s="43"/>
    </row>
    <row r="510">
      <c r="C510" s="43"/>
      <c r="D510" s="43"/>
    </row>
    <row r="511">
      <c r="C511" s="43"/>
      <c r="D511" s="43"/>
    </row>
    <row r="512">
      <c r="C512" s="43"/>
      <c r="D512" s="43"/>
    </row>
    <row r="513">
      <c r="C513" s="43"/>
      <c r="D513" s="43"/>
    </row>
    <row r="514">
      <c r="C514" s="43"/>
      <c r="D514" s="43"/>
    </row>
    <row r="515">
      <c r="C515" s="43"/>
      <c r="D515" s="43"/>
    </row>
    <row r="516">
      <c r="C516" s="43"/>
      <c r="D516" s="43"/>
    </row>
    <row r="517">
      <c r="C517" s="43"/>
      <c r="D517" s="43"/>
    </row>
    <row r="518">
      <c r="C518" s="43"/>
      <c r="D518" s="43"/>
    </row>
    <row r="519">
      <c r="C519" s="43"/>
      <c r="D519" s="43"/>
    </row>
    <row r="520">
      <c r="C520" s="43"/>
      <c r="D520" s="43"/>
    </row>
    <row r="521">
      <c r="C521" s="43"/>
      <c r="D521" s="43"/>
    </row>
    <row r="522">
      <c r="C522" s="43"/>
      <c r="D522" s="43"/>
    </row>
    <row r="523">
      <c r="C523" s="43"/>
      <c r="D523" s="43"/>
    </row>
    <row r="524">
      <c r="C524" s="43"/>
      <c r="D524" s="43"/>
    </row>
    <row r="525">
      <c r="C525" s="43"/>
      <c r="D525" s="43"/>
    </row>
    <row r="526">
      <c r="C526" s="43"/>
      <c r="D526" s="43"/>
    </row>
    <row r="527">
      <c r="C527" s="43"/>
      <c r="D527" s="43"/>
    </row>
    <row r="528">
      <c r="C528" s="43"/>
      <c r="D528" s="43"/>
    </row>
    <row r="529">
      <c r="C529" s="43"/>
      <c r="D529" s="43"/>
    </row>
    <row r="530">
      <c r="C530" s="43"/>
      <c r="D530" s="43"/>
    </row>
    <row r="531">
      <c r="C531" s="43"/>
      <c r="D531" s="43"/>
    </row>
    <row r="532">
      <c r="C532" s="43"/>
      <c r="D532" s="43"/>
    </row>
    <row r="533">
      <c r="C533" s="43"/>
      <c r="D533" s="43"/>
    </row>
    <row r="534">
      <c r="C534" s="43"/>
      <c r="D534" s="43"/>
    </row>
    <row r="535">
      <c r="C535" s="43"/>
      <c r="D535" s="43"/>
    </row>
    <row r="536">
      <c r="C536" s="43"/>
      <c r="D536" s="43"/>
    </row>
    <row r="537">
      <c r="C537" s="43"/>
      <c r="D537" s="43"/>
    </row>
    <row r="538">
      <c r="C538" s="43"/>
      <c r="D538" s="43"/>
    </row>
    <row r="539">
      <c r="C539" s="43"/>
      <c r="D539" s="43"/>
    </row>
    <row r="540">
      <c r="C540" s="43"/>
      <c r="D540" s="43"/>
    </row>
    <row r="541">
      <c r="C541" s="43"/>
      <c r="D541" s="43"/>
    </row>
    <row r="542">
      <c r="C542" s="43"/>
      <c r="D542" s="43"/>
    </row>
    <row r="543">
      <c r="C543" s="43"/>
      <c r="D543" s="43"/>
    </row>
    <row r="544">
      <c r="C544" s="43"/>
      <c r="D544" s="43"/>
    </row>
    <row r="545">
      <c r="C545" s="43"/>
      <c r="D545" s="43"/>
    </row>
    <row r="546">
      <c r="C546" s="43"/>
      <c r="D546" s="43"/>
    </row>
    <row r="547">
      <c r="C547" s="43"/>
      <c r="D547" s="43"/>
    </row>
    <row r="548">
      <c r="C548" s="43"/>
      <c r="D548" s="43"/>
    </row>
    <row r="549">
      <c r="C549" s="43"/>
      <c r="D549" s="43"/>
    </row>
    <row r="550">
      <c r="C550" s="43"/>
      <c r="D550" s="43"/>
    </row>
    <row r="551">
      <c r="C551" s="43"/>
      <c r="D551" s="43"/>
    </row>
    <row r="552">
      <c r="C552" s="43"/>
      <c r="D552" s="43"/>
    </row>
    <row r="553">
      <c r="C553" s="43"/>
      <c r="D553" s="43"/>
    </row>
    <row r="554">
      <c r="C554" s="43"/>
      <c r="D554" s="43"/>
    </row>
    <row r="555">
      <c r="C555" s="43"/>
      <c r="D555" s="43"/>
    </row>
    <row r="556">
      <c r="C556" s="43"/>
      <c r="D556" s="43"/>
    </row>
    <row r="557">
      <c r="C557" s="43"/>
      <c r="D557" s="43"/>
    </row>
    <row r="558">
      <c r="C558" s="43"/>
      <c r="D558" s="43"/>
    </row>
    <row r="559">
      <c r="C559" s="43"/>
      <c r="D559" s="43"/>
    </row>
    <row r="560">
      <c r="C560" s="43"/>
      <c r="D560" s="43"/>
    </row>
    <row r="561">
      <c r="C561" s="43"/>
      <c r="D561" s="43"/>
    </row>
    <row r="562">
      <c r="C562" s="43"/>
      <c r="D562" s="43"/>
    </row>
    <row r="563">
      <c r="C563" s="43"/>
      <c r="D563" s="43"/>
    </row>
    <row r="564">
      <c r="C564" s="43"/>
      <c r="D564" s="43"/>
    </row>
    <row r="565">
      <c r="C565" s="43"/>
      <c r="D565" s="43"/>
    </row>
    <row r="566">
      <c r="C566" s="43"/>
      <c r="D566" s="43"/>
    </row>
    <row r="567">
      <c r="C567" s="43"/>
      <c r="D567" s="43"/>
    </row>
    <row r="568">
      <c r="C568" s="43"/>
      <c r="D568" s="43"/>
    </row>
    <row r="569">
      <c r="C569" s="43"/>
      <c r="D569" s="43"/>
    </row>
    <row r="570">
      <c r="C570" s="43"/>
      <c r="D570" s="43"/>
    </row>
    <row r="571">
      <c r="C571" s="43"/>
      <c r="D571" s="43"/>
    </row>
    <row r="572">
      <c r="C572" s="43"/>
      <c r="D572" s="43"/>
    </row>
    <row r="573">
      <c r="C573" s="43"/>
      <c r="D573" s="43"/>
    </row>
    <row r="574">
      <c r="C574" s="43"/>
      <c r="D574" s="43"/>
    </row>
    <row r="575">
      <c r="C575" s="43"/>
      <c r="D575" s="43"/>
    </row>
    <row r="576">
      <c r="C576" s="43"/>
      <c r="D576" s="43"/>
    </row>
    <row r="577">
      <c r="C577" s="43"/>
      <c r="D577" s="43"/>
    </row>
    <row r="578">
      <c r="C578" s="43"/>
      <c r="D578" s="43"/>
    </row>
    <row r="579">
      <c r="C579" s="43"/>
      <c r="D579" s="43"/>
    </row>
    <row r="580">
      <c r="C580" s="43"/>
      <c r="D580" s="43"/>
    </row>
    <row r="581">
      <c r="C581" s="43"/>
      <c r="D581" s="43"/>
    </row>
    <row r="582">
      <c r="C582" s="43"/>
      <c r="D582" s="43"/>
    </row>
    <row r="583">
      <c r="C583" s="43"/>
      <c r="D583" s="43"/>
    </row>
    <row r="584">
      <c r="C584" s="43"/>
      <c r="D584" s="43"/>
    </row>
    <row r="585">
      <c r="C585" s="43"/>
      <c r="D585" s="43"/>
    </row>
    <row r="586">
      <c r="C586" s="43"/>
      <c r="D586" s="43"/>
    </row>
    <row r="587">
      <c r="C587" s="43"/>
      <c r="D587" s="43"/>
    </row>
    <row r="588">
      <c r="C588" s="43"/>
      <c r="D588" s="43"/>
    </row>
    <row r="589">
      <c r="C589" s="43"/>
      <c r="D589" s="43"/>
    </row>
    <row r="590">
      <c r="C590" s="43"/>
      <c r="D590" s="43"/>
    </row>
    <row r="591">
      <c r="C591" s="43"/>
      <c r="D591" s="43"/>
    </row>
    <row r="592">
      <c r="C592" s="43"/>
      <c r="D592" s="43"/>
    </row>
    <row r="593">
      <c r="C593" s="43"/>
      <c r="D593" s="43"/>
    </row>
    <row r="594">
      <c r="C594" s="43"/>
      <c r="D594" s="43"/>
    </row>
    <row r="595">
      <c r="C595" s="43"/>
      <c r="D595" s="43"/>
    </row>
    <row r="596">
      <c r="C596" s="43"/>
      <c r="D596" s="43"/>
    </row>
    <row r="597">
      <c r="C597" s="43"/>
      <c r="D597" s="43"/>
    </row>
    <row r="598">
      <c r="C598" s="43"/>
      <c r="D598" s="43"/>
    </row>
    <row r="599">
      <c r="C599" s="43"/>
      <c r="D599" s="43"/>
    </row>
    <row r="600">
      <c r="C600" s="43"/>
      <c r="D600" s="43"/>
    </row>
    <row r="601">
      <c r="C601" s="43"/>
      <c r="D601" s="43"/>
    </row>
    <row r="602">
      <c r="C602" s="43"/>
      <c r="D602" s="43"/>
    </row>
    <row r="603">
      <c r="C603" s="43"/>
      <c r="D603" s="43"/>
    </row>
    <row r="604">
      <c r="C604" s="43"/>
      <c r="D604" s="43"/>
    </row>
    <row r="605">
      <c r="C605" s="43"/>
      <c r="D605" s="43"/>
    </row>
    <row r="606">
      <c r="C606" s="43"/>
      <c r="D606" s="43"/>
    </row>
    <row r="607">
      <c r="C607" s="43"/>
      <c r="D607" s="43"/>
    </row>
    <row r="608">
      <c r="C608" s="43"/>
      <c r="D608" s="43"/>
    </row>
    <row r="609">
      <c r="C609" s="43"/>
      <c r="D609" s="43"/>
    </row>
    <row r="610">
      <c r="C610" s="43"/>
      <c r="D610" s="43"/>
    </row>
    <row r="611">
      <c r="C611" s="43"/>
      <c r="D611" s="43"/>
    </row>
    <row r="612">
      <c r="C612" s="43"/>
      <c r="D612" s="43"/>
    </row>
    <row r="613">
      <c r="C613" s="43"/>
      <c r="D613" s="43"/>
    </row>
    <row r="614">
      <c r="C614" s="43"/>
      <c r="D614" s="43"/>
    </row>
    <row r="615">
      <c r="C615" s="43"/>
      <c r="D615" s="43"/>
    </row>
    <row r="616">
      <c r="C616" s="43"/>
      <c r="D616" s="43"/>
    </row>
    <row r="617">
      <c r="C617" s="43"/>
      <c r="D617" s="43"/>
    </row>
    <row r="618">
      <c r="C618" s="43"/>
      <c r="D618" s="43"/>
    </row>
    <row r="619">
      <c r="C619" s="43"/>
      <c r="D619" s="43"/>
    </row>
    <row r="620">
      <c r="C620" s="43"/>
      <c r="D620" s="43"/>
    </row>
    <row r="621">
      <c r="C621" s="43"/>
      <c r="D621" s="43"/>
    </row>
    <row r="622">
      <c r="C622" s="43"/>
      <c r="D622" s="43"/>
    </row>
    <row r="623">
      <c r="C623" s="43"/>
      <c r="D623" s="43"/>
    </row>
    <row r="624">
      <c r="C624" s="43"/>
      <c r="D624" s="43"/>
    </row>
    <row r="625">
      <c r="C625" s="43"/>
      <c r="D625" s="43"/>
    </row>
    <row r="626">
      <c r="C626" s="43"/>
      <c r="D626" s="43"/>
    </row>
    <row r="627">
      <c r="C627" s="43"/>
      <c r="D627" s="43"/>
    </row>
    <row r="628">
      <c r="C628" s="43"/>
      <c r="D628" s="43"/>
    </row>
    <row r="629">
      <c r="C629" s="43"/>
      <c r="D629" s="43"/>
    </row>
    <row r="630">
      <c r="C630" s="43"/>
      <c r="D630" s="43"/>
    </row>
    <row r="631">
      <c r="C631" s="43"/>
      <c r="D631" s="43"/>
    </row>
    <row r="632">
      <c r="C632" s="43"/>
      <c r="D632" s="43"/>
    </row>
    <row r="633">
      <c r="C633" s="43"/>
      <c r="D633" s="43"/>
    </row>
    <row r="634">
      <c r="C634" s="43"/>
      <c r="D634" s="43"/>
    </row>
    <row r="635">
      <c r="C635" s="43"/>
      <c r="D635" s="43"/>
    </row>
    <row r="636">
      <c r="C636" s="43"/>
      <c r="D636" s="43"/>
    </row>
    <row r="637">
      <c r="C637" s="43"/>
      <c r="D637" s="43"/>
    </row>
    <row r="638">
      <c r="C638" s="43"/>
      <c r="D638" s="43"/>
    </row>
    <row r="639">
      <c r="C639" s="43"/>
      <c r="D639" s="43"/>
    </row>
    <row r="640">
      <c r="C640" s="43"/>
      <c r="D640" s="43"/>
    </row>
    <row r="641">
      <c r="C641" s="43"/>
      <c r="D641" s="43"/>
    </row>
    <row r="642">
      <c r="C642" s="43"/>
      <c r="D642" s="43"/>
    </row>
    <row r="643">
      <c r="C643" s="43"/>
      <c r="D643" s="43"/>
    </row>
    <row r="644">
      <c r="C644" s="43"/>
      <c r="D644" s="43"/>
    </row>
    <row r="645">
      <c r="C645" s="43"/>
      <c r="D645" s="43"/>
    </row>
    <row r="646">
      <c r="C646" s="43"/>
      <c r="D646" s="43"/>
    </row>
    <row r="647">
      <c r="C647" s="43"/>
      <c r="D647" s="43"/>
    </row>
    <row r="648">
      <c r="C648" s="43"/>
      <c r="D648" s="43"/>
    </row>
    <row r="649">
      <c r="C649" s="43"/>
      <c r="D649" s="43"/>
    </row>
    <row r="650">
      <c r="C650" s="43"/>
      <c r="D650" s="43"/>
    </row>
    <row r="651">
      <c r="C651" s="43"/>
      <c r="D651" s="43"/>
    </row>
    <row r="652">
      <c r="C652" s="43"/>
      <c r="D652" s="43"/>
    </row>
    <row r="653">
      <c r="C653" s="43"/>
      <c r="D653" s="43"/>
    </row>
    <row r="654">
      <c r="C654" s="43"/>
      <c r="D654" s="43"/>
    </row>
    <row r="655">
      <c r="C655" s="43"/>
      <c r="D655" s="43"/>
    </row>
    <row r="656">
      <c r="C656" s="43"/>
      <c r="D656" s="43"/>
    </row>
    <row r="657">
      <c r="C657" s="43"/>
      <c r="D657" s="43"/>
    </row>
    <row r="658">
      <c r="C658" s="43"/>
      <c r="D658" s="43"/>
    </row>
    <row r="659">
      <c r="C659" s="43"/>
      <c r="D659" s="43"/>
    </row>
    <row r="660">
      <c r="C660" s="43"/>
      <c r="D660" s="43"/>
    </row>
    <row r="661">
      <c r="C661" s="43"/>
      <c r="D661" s="43"/>
    </row>
    <row r="662">
      <c r="C662" s="43"/>
      <c r="D662" s="43"/>
    </row>
    <row r="663">
      <c r="C663" s="43"/>
      <c r="D663" s="43"/>
    </row>
    <row r="664">
      <c r="C664" s="43"/>
      <c r="D664" s="43"/>
    </row>
    <row r="665">
      <c r="C665" s="43"/>
      <c r="D665" s="43"/>
    </row>
    <row r="666">
      <c r="C666" s="43"/>
      <c r="D666" s="43"/>
    </row>
    <row r="667">
      <c r="C667" s="43"/>
      <c r="D667" s="43"/>
    </row>
    <row r="668">
      <c r="C668" s="43"/>
      <c r="D668" s="43"/>
    </row>
    <row r="669">
      <c r="C669" s="43"/>
      <c r="D669" s="43"/>
    </row>
    <row r="670">
      <c r="C670" s="43"/>
      <c r="D670" s="43"/>
    </row>
    <row r="671">
      <c r="C671" s="43"/>
      <c r="D671" s="43"/>
    </row>
    <row r="672">
      <c r="C672" s="43"/>
      <c r="D672" s="43"/>
    </row>
    <row r="673">
      <c r="C673" s="43"/>
      <c r="D673" s="43"/>
    </row>
    <row r="674">
      <c r="C674" s="43"/>
      <c r="D674" s="43"/>
    </row>
    <row r="675">
      <c r="C675" s="43"/>
      <c r="D675" s="43"/>
    </row>
    <row r="676">
      <c r="C676" s="43"/>
      <c r="D676" s="43"/>
    </row>
    <row r="677">
      <c r="C677" s="43"/>
      <c r="D677" s="43"/>
    </row>
    <row r="678">
      <c r="C678" s="43"/>
      <c r="D678" s="43"/>
    </row>
    <row r="679">
      <c r="C679" s="43"/>
      <c r="D679" s="43"/>
    </row>
    <row r="680">
      <c r="C680" s="43"/>
      <c r="D680" s="43"/>
    </row>
    <row r="681">
      <c r="C681" s="43"/>
      <c r="D681" s="43"/>
    </row>
    <row r="682">
      <c r="C682" s="43"/>
      <c r="D682" s="43"/>
    </row>
    <row r="683">
      <c r="C683" s="43"/>
      <c r="D683" s="43"/>
    </row>
    <row r="684">
      <c r="C684" s="43"/>
      <c r="D684" s="43"/>
    </row>
    <row r="685">
      <c r="C685" s="43"/>
      <c r="D685" s="43"/>
    </row>
    <row r="686">
      <c r="C686" s="43"/>
      <c r="D686" s="43"/>
    </row>
    <row r="687">
      <c r="C687" s="43"/>
      <c r="D687" s="43"/>
    </row>
    <row r="688">
      <c r="C688" s="43"/>
      <c r="D688" s="43"/>
    </row>
    <row r="689">
      <c r="C689" s="43"/>
      <c r="D689" s="43"/>
    </row>
    <row r="690">
      <c r="C690" s="43"/>
      <c r="D690" s="43"/>
    </row>
    <row r="691">
      <c r="C691" s="43"/>
      <c r="D691" s="43"/>
    </row>
    <row r="692">
      <c r="C692" s="43"/>
      <c r="D692" s="43"/>
    </row>
    <row r="693">
      <c r="C693" s="43"/>
      <c r="D693" s="43"/>
    </row>
    <row r="694">
      <c r="C694" s="43"/>
      <c r="D694" s="43"/>
    </row>
    <row r="695">
      <c r="C695" s="43"/>
      <c r="D695" s="43"/>
    </row>
    <row r="696">
      <c r="C696" s="43"/>
      <c r="D696" s="43"/>
    </row>
    <row r="697">
      <c r="C697" s="43"/>
      <c r="D697" s="43"/>
    </row>
    <row r="698">
      <c r="C698" s="43"/>
      <c r="D698" s="43"/>
    </row>
    <row r="699">
      <c r="C699" s="43"/>
      <c r="D699" s="43"/>
    </row>
    <row r="700">
      <c r="C700" s="43"/>
      <c r="D700" s="43"/>
    </row>
    <row r="701">
      <c r="C701" s="43"/>
      <c r="D701" s="43"/>
    </row>
    <row r="702">
      <c r="C702" s="43"/>
      <c r="D702" s="43"/>
    </row>
    <row r="703">
      <c r="C703" s="43"/>
      <c r="D703" s="43"/>
    </row>
    <row r="704">
      <c r="C704" s="43"/>
      <c r="D704" s="43"/>
    </row>
    <row r="705">
      <c r="C705" s="43"/>
      <c r="D705" s="43"/>
    </row>
    <row r="706">
      <c r="C706" s="43"/>
      <c r="D706" s="43"/>
    </row>
    <row r="707">
      <c r="C707" s="43"/>
      <c r="D707" s="43"/>
    </row>
    <row r="708">
      <c r="C708" s="43"/>
      <c r="D708" s="43"/>
    </row>
    <row r="709">
      <c r="C709" s="43"/>
      <c r="D709" s="43"/>
    </row>
    <row r="710">
      <c r="C710" s="43"/>
      <c r="D710" s="43"/>
    </row>
    <row r="711">
      <c r="C711" s="43"/>
      <c r="D711" s="43"/>
    </row>
    <row r="712">
      <c r="C712" s="43"/>
      <c r="D712" s="43"/>
    </row>
    <row r="713">
      <c r="C713" s="43"/>
      <c r="D713" s="43"/>
    </row>
    <row r="714">
      <c r="C714" s="43"/>
      <c r="D714" s="43"/>
    </row>
    <row r="715">
      <c r="C715" s="43"/>
      <c r="D715" s="43"/>
    </row>
    <row r="716">
      <c r="C716" s="43"/>
      <c r="D716" s="43"/>
    </row>
    <row r="717">
      <c r="C717" s="43"/>
      <c r="D717" s="43"/>
    </row>
    <row r="718">
      <c r="C718" s="43"/>
      <c r="D718" s="43"/>
    </row>
    <row r="719">
      <c r="C719" s="43"/>
      <c r="D719" s="43"/>
    </row>
    <row r="720">
      <c r="C720" s="43"/>
      <c r="D720" s="43"/>
    </row>
    <row r="721">
      <c r="C721" s="43"/>
      <c r="D721" s="43"/>
    </row>
    <row r="722">
      <c r="C722" s="43"/>
      <c r="D722" s="43"/>
    </row>
    <row r="723">
      <c r="C723" s="43"/>
      <c r="D723" s="43"/>
    </row>
    <row r="724">
      <c r="C724" s="43"/>
      <c r="D724" s="43"/>
    </row>
    <row r="725">
      <c r="C725" s="43"/>
      <c r="D725" s="43"/>
    </row>
    <row r="726">
      <c r="C726" s="43"/>
      <c r="D726" s="43"/>
    </row>
    <row r="727">
      <c r="C727" s="43"/>
      <c r="D727" s="43"/>
    </row>
    <row r="728">
      <c r="C728" s="43"/>
      <c r="D728" s="43"/>
    </row>
    <row r="729">
      <c r="C729" s="43"/>
      <c r="D729" s="43"/>
    </row>
    <row r="730">
      <c r="C730" s="43"/>
      <c r="D730" s="43"/>
    </row>
    <row r="731">
      <c r="C731" s="43"/>
      <c r="D731" s="43"/>
    </row>
    <row r="732">
      <c r="C732" s="43"/>
      <c r="D732" s="43"/>
    </row>
    <row r="733">
      <c r="C733" s="43"/>
      <c r="D733" s="43"/>
    </row>
    <row r="734">
      <c r="C734" s="43"/>
      <c r="D734" s="43"/>
    </row>
    <row r="735">
      <c r="C735" s="43"/>
      <c r="D735" s="43"/>
    </row>
    <row r="736">
      <c r="C736" s="43"/>
      <c r="D736" s="43"/>
    </row>
    <row r="737">
      <c r="C737" s="43"/>
      <c r="D737" s="43"/>
    </row>
    <row r="738">
      <c r="C738" s="43"/>
      <c r="D738" s="43"/>
    </row>
    <row r="739">
      <c r="C739" s="43"/>
      <c r="D739" s="43"/>
    </row>
    <row r="740">
      <c r="C740" s="43"/>
      <c r="D740" s="43"/>
    </row>
    <row r="741">
      <c r="C741" s="43"/>
      <c r="D741" s="43"/>
    </row>
    <row r="742">
      <c r="C742" s="43"/>
      <c r="D742" s="43"/>
    </row>
    <row r="743">
      <c r="C743" s="43"/>
      <c r="D743" s="43"/>
    </row>
    <row r="744">
      <c r="C744" s="43"/>
      <c r="D744" s="43"/>
    </row>
    <row r="745">
      <c r="C745" s="43"/>
      <c r="D745" s="43"/>
    </row>
    <row r="746">
      <c r="C746" s="43"/>
      <c r="D746" s="43"/>
    </row>
    <row r="747">
      <c r="C747" s="43"/>
      <c r="D747" s="43"/>
    </row>
    <row r="748">
      <c r="C748" s="43"/>
      <c r="D748" s="43"/>
    </row>
    <row r="749">
      <c r="C749" s="43"/>
      <c r="D749" s="43"/>
    </row>
    <row r="750">
      <c r="C750" s="43"/>
      <c r="D750" s="43"/>
    </row>
    <row r="751">
      <c r="C751" s="43"/>
      <c r="D751" s="43"/>
    </row>
    <row r="752">
      <c r="C752" s="43"/>
      <c r="D752" s="43"/>
    </row>
    <row r="753">
      <c r="C753" s="43"/>
      <c r="D753" s="43"/>
    </row>
    <row r="754">
      <c r="C754" s="43"/>
      <c r="D754" s="43"/>
    </row>
    <row r="755">
      <c r="C755" s="43"/>
      <c r="D755" s="43"/>
    </row>
    <row r="756">
      <c r="C756" s="43"/>
      <c r="D756" s="43"/>
    </row>
    <row r="757">
      <c r="C757" s="43"/>
      <c r="D757" s="43"/>
    </row>
    <row r="758">
      <c r="C758" s="43"/>
      <c r="D758" s="43"/>
    </row>
    <row r="759">
      <c r="C759" s="43"/>
      <c r="D759" s="43"/>
    </row>
    <row r="760">
      <c r="C760" s="43"/>
      <c r="D760" s="43"/>
    </row>
    <row r="761">
      <c r="C761" s="43"/>
      <c r="D761" s="43"/>
    </row>
    <row r="762">
      <c r="C762" s="43"/>
      <c r="D762" s="43"/>
    </row>
    <row r="763">
      <c r="C763" s="43"/>
      <c r="D763" s="43"/>
    </row>
    <row r="764">
      <c r="C764" s="43"/>
      <c r="D764" s="43"/>
    </row>
    <row r="765">
      <c r="C765" s="43"/>
      <c r="D765" s="43"/>
    </row>
    <row r="766">
      <c r="C766" s="43"/>
      <c r="D766" s="43"/>
    </row>
    <row r="767">
      <c r="C767" s="43"/>
      <c r="D767" s="43"/>
    </row>
    <row r="768">
      <c r="C768" s="43"/>
      <c r="D768" s="43"/>
    </row>
    <row r="769">
      <c r="C769" s="43"/>
      <c r="D769" s="43"/>
    </row>
    <row r="770">
      <c r="C770" s="43"/>
      <c r="D770" s="43"/>
    </row>
    <row r="771">
      <c r="C771" s="43"/>
      <c r="D771" s="43"/>
    </row>
    <row r="772">
      <c r="C772" s="43"/>
      <c r="D772" s="43"/>
    </row>
    <row r="773">
      <c r="C773" s="43"/>
      <c r="D773" s="43"/>
    </row>
    <row r="774">
      <c r="C774" s="43"/>
      <c r="D774" s="43"/>
    </row>
    <row r="775">
      <c r="C775" s="43"/>
      <c r="D775" s="43"/>
    </row>
    <row r="776">
      <c r="C776" s="43"/>
      <c r="D776" s="43"/>
    </row>
    <row r="777">
      <c r="C777" s="43"/>
      <c r="D777" s="43"/>
    </row>
    <row r="778">
      <c r="C778" s="43"/>
      <c r="D778" s="43"/>
    </row>
    <row r="779">
      <c r="C779" s="43"/>
      <c r="D779" s="43"/>
    </row>
    <row r="780">
      <c r="C780" s="43"/>
      <c r="D780" s="43"/>
    </row>
    <row r="781">
      <c r="C781" s="43"/>
      <c r="D781" s="43"/>
    </row>
    <row r="782">
      <c r="C782" s="43"/>
      <c r="D782" s="43"/>
    </row>
    <row r="783">
      <c r="C783" s="43"/>
      <c r="D783" s="43"/>
    </row>
    <row r="784">
      <c r="C784" s="43"/>
      <c r="D784" s="43"/>
    </row>
    <row r="785">
      <c r="C785" s="43"/>
      <c r="D785" s="43"/>
    </row>
    <row r="786">
      <c r="C786" s="43"/>
      <c r="D786" s="43"/>
    </row>
    <row r="787">
      <c r="C787" s="43"/>
      <c r="D787" s="43"/>
    </row>
    <row r="788">
      <c r="C788" s="43"/>
      <c r="D788" s="43"/>
    </row>
    <row r="789">
      <c r="C789" s="43"/>
      <c r="D789" s="43"/>
    </row>
    <row r="790">
      <c r="C790" s="43"/>
      <c r="D790" s="43"/>
    </row>
    <row r="791">
      <c r="C791" s="43"/>
      <c r="D791" s="43"/>
    </row>
    <row r="792">
      <c r="C792" s="43"/>
      <c r="D792" s="43"/>
    </row>
    <row r="793">
      <c r="C793" s="43"/>
      <c r="D793" s="43"/>
    </row>
    <row r="794">
      <c r="C794" s="43"/>
      <c r="D794" s="43"/>
    </row>
    <row r="795">
      <c r="C795" s="43"/>
      <c r="D795" s="43"/>
    </row>
    <row r="796">
      <c r="C796" s="43"/>
      <c r="D796" s="43"/>
    </row>
    <row r="797">
      <c r="C797" s="43"/>
      <c r="D797" s="43"/>
    </row>
    <row r="798">
      <c r="C798" s="43"/>
      <c r="D798" s="43"/>
    </row>
    <row r="799">
      <c r="C799" s="43"/>
      <c r="D799" s="43"/>
    </row>
    <row r="800">
      <c r="C800" s="43"/>
      <c r="D800" s="43"/>
    </row>
    <row r="801">
      <c r="C801" s="43"/>
      <c r="D801" s="43"/>
    </row>
    <row r="802">
      <c r="C802" s="43"/>
      <c r="D802" s="43"/>
    </row>
    <row r="803">
      <c r="C803" s="43"/>
      <c r="D803" s="43"/>
    </row>
    <row r="804">
      <c r="C804" s="43"/>
      <c r="D804" s="43"/>
    </row>
    <row r="805">
      <c r="C805" s="43"/>
      <c r="D805" s="43"/>
    </row>
    <row r="806">
      <c r="C806" s="43"/>
      <c r="D806" s="43"/>
    </row>
    <row r="807">
      <c r="C807" s="43"/>
      <c r="D807" s="43"/>
    </row>
    <row r="808">
      <c r="C808" s="43"/>
      <c r="D808" s="43"/>
    </row>
    <row r="809">
      <c r="C809" s="43"/>
      <c r="D809" s="43"/>
    </row>
    <row r="810">
      <c r="C810" s="43"/>
      <c r="D810" s="43"/>
    </row>
    <row r="811">
      <c r="C811" s="43"/>
      <c r="D811" s="43"/>
    </row>
    <row r="812">
      <c r="C812" s="43"/>
      <c r="D812" s="43"/>
    </row>
    <row r="813">
      <c r="C813" s="43"/>
      <c r="D813" s="43"/>
    </row>
    <row r="814">
      <c r="C814" s="43"/>
      <c r="D814" s="43"/>
    </row>
    <row r="815">
      <c r="C815" s="43"/>
      <c r="D815" s="43"/>
    </row>
    <row r="816">
      <c r="C816" s="43"/>
      <c r="D816" s="43"/>
    </row>
    <row r="817">
      <c r="C817" s="43"/>
      <c r="D817" s="43"/>
    </row>
    <row r="818">
      <c r="C818" s="43"/>
      <c r="D818" s="43"/>
    </row>
    <row r="819">
      <c r="C819" s="43"/>
      <c r="D819" s="43"/>
    </row>
    <row r="820">
      <c r="C820" s="43"/>
      <c r="D820" s="43"/>
    </row>
    <row r="821">
      <c r="C821" s="43"/>
      <c r="D821" s="43"/>
    </row>
    <row r="822">
      <c r="C822" s="43"/>
      <c r="D822" s="43"/>
    </row>
    <row r="823">
      <c r="C823" s="43"/>
      <c r="D823" s="43"/>
    </row>
    <row r="824">
      <c r="C824" s="43"/>
      <c r="D824" s="43"/>
    </row>
    <row r="825">
      <c r="C825" s="43"/>
      <c r="D825" s="43"/>
    </row>
    <row r="826">
      <c r="C826" s="43"/>
      <c r="D826" s="43"/>
    </row>
    <row r="827">
      <c r="C827" s="43"/>
      <c r="D827" s="43"/>
    </row>
    <row r="828">
      <c r="C828" s="43"/>
      <c r="D828" s="43"/>
    </row>
    <row r="829">
      <c r="C829" s="43"/>
      <c r="D829" s="43"/>
    </row>
    <row r="830">
      <c r="C830" s="43"/>
      <c r="D830" s="43"/>
    </row>
    <row r="831">
      <c r="C831" s="43"/>
      <c r="D831" s="43"/>
    </row>
    <row r="832">
      <c r="C832" s="43"/>
      <c r="D832" s="43"/>
    </row>
    <row r="833">
      <c r="C833" s="43"/>
      <c r="D833" s="43"/>
    </row>
    <row r="834">
      <c r="C834" s="43"/>
      <c r="D834" s="43"/>
    </row>
    <row r="835">
      <c r="C835" s="43"/>
      <c r="D835" s="43"/>
    </row>
    <row r="836">
      <c r="C836" s="43"/>
      <c r="D836" s="43"/>
    </row>
    <row r="837">
      <c r="C837" s="43"/>
      <c r="D837" s="43"/>
    </row>
    <row r="838">
      <c r="C838" s="43"/>
      <c r="D838" s="43"/>
    </row>
    <row r="839">
      <c r="C839" s="43"/>
      <c r="D839" s="43"/>
    </row>
    <row r="840">
      <c r="C840" s="43"/>
      <c r="D840" s="43"/>
    </row>
    <row r="841">
      <c r="C841" s="43"/>
      <c r="D841" s="43"/>
    </row>
    <row r="842">
      <c r="C842" s="43"/>
      <c r="D842" s="43"/>
    </row>
    <row r="843">
      <c r="C843" s="43"/>
      <c r="D843" s="43"/>
    </row>
    <row r="844">
      <c r="C844" s="43"/>
      <c r="D844" s="43"/>
    </row>
    <row r="845">
      <c r="C845" s="43"/>
      <c r="D845" s="43"/>
    </row>
    <row r="846">
      <c r="C846" s="43"/>
      <c r="D846" s="43"/>
    </row>
    <row r="847">
      <c r="C847" s="43"/>
      <c r="D847" s="43"/>
    </row>
    <row r="848">
      <c r="C848" s="43"/>
      <c r="D848" s="43"/>
    </row>
    <row r="849">
      <c r="C849" s="43"/>
      <c r="D849" s="43"/>
    </row>
    <row r="850">
      <c r="C850" s="43"/>
      <c r="D850" s="43"/>
    </row>
    <row r="851">
      <c r="C851" s="43"/>
      <c r="D851" s="43"/>
    </row>
    <row r="852">
      <c r="C852" s="43"/>
      <c r="D852" s="43"/>
    </row>
    <row r="853">
      <c r="C853" s="43"/>
      <c r="D853" s="43"/>
    </row>
    <row r="854">
      <c r="C854" s="43"/>
      <c r="D854" s="43"/>
    </row>
    <row r="855">
      <c r="C855" s="43"/>
      <c r="D855" s="43"/>
    </row>
    <row r="856">
      <c r="C856" s="43"/>
      <c r="D856" s="43"/>
    </row>
    <row r="857">
      <c r="C857" s="43"/>
      <c r="D857" s="43"/>
    </row>
    <row r="858">
      <c r="C858" s="43"/>
      <c r="D858" s="43"/>
    </row>
    <row r="859">
      <c r="C859" s="43"/>
      <c r="D859" s="43"/>
    </row>
    <row r="860">
      <c r="C860" s="43"/>
      <c r="D860" s="43"/>
    </row>
    <row r="861">
      <c r="C861" s="43"/>
      <c r="D861" s="43"/>
    </row>
    <row r="862">
      <c r="C862" s="43"/>
      <c r="D862" s="43"/>
    </row>
    <row r="863">
      <c r="C863" s="43"/>
      <c r="D863" s="43"/>
    </row>
    <row r="864">
      <c r="C864" s="43"/>
      <c r="D864" s="43"/>
    </row>
    <row r="865">
      <c r="C865" s="43"/>
      <c r="D865" s="43"/>
    </row>
    <row r="866">
      <c r="C866" s="43"/>
      <c r="D866" s="43"/>
    </row>
    <row r="867">
      <c r="C867" s="43"/>
      <c r="D867" s="43"/>
    </row>
    <row r="868">
      <c r="C868" s="43"/>
      <c r="D868" s="43"/>
    </row>
    <row r="869">
      <c r="C869" s="43"/>
      <c r="D869" s="43"/>
    </row>
    <row r="870">
      <c r="C870" s="43"/>
      <c r="D870" s="43"/>
    </row>
    <row r="871">
      <c r="C871" s="43"/>
      <c r="D871" s="43"/>
    </row>
    <row r="872">
      <c r="C872" s="43"/>
      <c r="D872" s="43"/>
    </row>
    <row r="873">
      <c r="C873" s="43"/>
      <c r="D873" s="43"/>
    </row>
    <row r="874">
      <c r="C874" s="43"/>
      <c r="D874" s="43"/>
    </row>
    <row r="875">
      <c r="C875" s="43"/>
      <c r="D875" s="43"/>
    </row>
    <row r="876">
      <c r="C876" s="43"/>
      <c r="D876" s="43"/>
    </row>
    <row r="877">
      <c r="C877" s="43"/>
      <c r="D877" s="43"/>
    </row>
    <row r="878">
      <c r="C878" s="43"/>
      <c r="D878" s="43"/>
    </row>
    <row r="879">
      <c r="C879" s="43"/>
      <c r="D879" s="43"/>
    </row>
    <row r="880">
      <c r="C880" s="43"/>
      <c r="D880" s="43"/>
    </row>
    <row r="881">
      <c r="C881" s="43"/>
      <c r="D881" s="43"/>
    </row>
    <row r="882">
      <c r="C882" s="43"/>
      <c r="D882" s="43"/>
    </row>
    <row r="883">
      <c r="C883" s="43"/>
      <c r="D883" s="43"/>
    </row>
    <row r="884">
      <c r="C884" s="43"/>
      <c r="D884" s="43"/>
    </row>
    <row r="885">
      <c r="C885" s="43"/>
      <c r="D885" s="43"/>
    </row>
    <row r="886">
      <c r="C886" s="43"/>
      <c r="D886" s="43"/>
    </row>
    <row r="887">
      <c r="C887" s="43"/>
      <c r="D887" s="43"/>
    </row>
    <row r="888">
      <c r="C888" s="43"/>
      <c r="D888" s="43"/>
    </row>
    <row r="889">
      <c r="C889" s="43"/>
      <c r="D889" s="43"/>
    </row>
    <row r="890">
      <c r="C890" s="43"/>
      <c r="D890" s="43"/>
    </row>
    <row r="891">
      <c r="C891" s="43"/>
      <c r="D891" s="43"/>
    </row>
    <row r="892">
      <c r="C892" s="43"/>
      <c r="D892" s="43"/>
    </row>
    <row r="893">
      <c r="C893" s="43"/>
      <c r="D893" s="43"/>
    </row>
    <row r="894">
      <c r="C894" s="43"/>
      <c r="D894" s="43"/>
    </row>
    <row r="895">
      <c r="C895" s="43"/>
      <c r="D895" s="43"/>
    </row>
    <row r="896">
      <c r="C896" s="43"/>
      <c r="D896" s="43"/>
    </row>
    <row r="897">
      <c r="C897" s="43"/>
      <c r="D897" s="43"/>
    </row>
    <row r="898">
      <c r="C898" s="43"/>
      <c r="D898" s="43"/>
    </row>
    <row r="899">
      <c r="C899" s="43"/>
      <c r="D899" s="43"/>
    </row>
    <row r="900">
      <c r="C900" s="43"/>
      <c r="D900" s="43"/>
    </row>
    <row r="901">
      <c r="C901" s="43"/>
      <c r="D901" s="43"/>
    </row>
    <row r="902">
      <c r="C902" s="43"/>
      <c r="D902" s="43"/>
    </row>
    <row r="903">
      <c r="C903" s="43"/>
      <c r="D903" s="43"/>
    </row>
    <row r="904">
      <c r="C904" s="43"/>
      <c r="D904" s="43"/>
    </row>
    <row r="905">
      <c r="C905" s="43"/>
      <c r="D905" s="43"/>
    </row>
    <row r="906">
      <c r="C906" s="43"/>
      <c r="D906" s="43"/>
    </row>
    <row r="907">
      <c r="C907" s="43"/>
      <c r="D907" s="43"/>
    </row>
    <row r="908">
      <c r="C908" s="43"/>
      <c r="D908" s="43"/>
    </row>
    <row r="909">
      <c r="C909" s="43"/>
      <c r="D909" s="43"/>
    </row>
    <row r="910">
      <c r="C910" s="43"/>
      <c r="D910" s="43"/>
    </row>
    <row r="911">
      <c r="C911" s="43"/>
      <c r="D911" s="43"/>
    </row>
    <row r="912">
      <c r="C912" s="43"/>
      <c r="D912" s="43"/>
    </row>
    <row r="913">
      <c r="C913" s="43"/>
      <c r="D913" s="43"/>
    </row>
    <row r="914">
      <c r="C914" s="43"/>
      <c r="D914" s="43"/>
    </row>
    <row r="915">
      <c r="C915" s="43"/>
      <c r="D915" s="43"/>
    </row>
    <row r="916">
      <c r="C916" s="43"/>
      <c r="D916" s="43"/>
    </row>
    <row r="917">
      <c r="C917" s="43"/>
      <c r="D917" s="43"/>
    </row>
    <row r="918">
      <c r="C918" s="43"/>
      <c r="D918" s="43"/>
    </row>
    <row r="919">
      <c r="C919" s="43"/>
      <c r="D919" s="43"/>
    </row>
    <row r="920">
      <c r="C920" s="43"/>
      <c r="D920" s="43"/>
    </row>
    <row r="921">
      <c r="C921" s="43"/>
      <c r="D921" s="43"/>
    </row>
    <row r="922">
      <c r="C922" s="43"/>
      <c r="D922" s="43"/>
    </row>
    <row r="923">
      <c r="C923" s="43"/>
      <c r="D923" s="43"/>
    </row>
    <row r="924">
      <c r="C924" s="43"/>
      <c r="D924" s="43"/>
    </row>
    <row r="925">
      <c r="C925" s="43"/>
      <c r="D925" s="43"/>
    </row>
    <row r="926">
      <c r="C926" s="43"/>
      <c r="D926" s="43"/>
    </row>
    <row r="927">
      <c r="C927" s="43"/>
      <c r="D927" s="43"/>
    </row>
    <row r="928">
      <c r="C928" s="43"/>
      <c r="D928" s="43"/>
    </row>
    <row r="929">
      <c r="C929" s="43"/>
      <c r="D929" s="43"/>
    </row>
    <row r="930">
      <c r="C930" s="43"/>
      <c r="D930" s="43"/>
    </row>
    <row r="931">
      <c r="C931" s="43"/>
      <c r="D931" s="43"/>
    </row>
    <row r="932">
      <c r="C932" s="43"/>
      <c r="D932" s="43"/>
    </row>
    <row r="933">
      <c r="C933" s="43"/>
      <c r="D933" s="43"/>
    </row>
    <row r="934">
      <c r="C934" s="43"/>
      <c r="D934" s="43"/>
    </row>
    <row r="935">
      <c r="C935" s="43"/>
      <c r="D935" s="43"/>
    </row>
    <row r="936">
      <c r="C936" s="43"/>
      <c r="D936" s="43"/>
    </row>
    <row r="937">
      <c r="C937" s="43"/>
      <c r="D937" s="43"/>
    </row>
    <row r="938">
      <c r="C938" s="43"/>
      <c r="D938" s="43"/>
    </row>
    <row r="939">
      <c r="C939" s="43"/>
      <c r="D939" s="43"/>
    </row>
    <row r="940">
      <c r="C940" s="43"/>
      <c r="D940" s="43"/>
    </row>
    <row r="941">
      <c r="C941" s="43"/>
      <c r="D941" s="43"/>
    </row>
    <row r="942">
      <c r="C942" s="43"/>
      <c r="D942" s="43"/>
    </row>
    <row r="943">
      <c r="C943" s="43"/>
      <c r="D943" s="43"/>
    </row>
    <row r="944">
      <c r="C944" s="43"/>
      <c r="D944" s="43"/>
    </row>
    <row r="945">
      <c r="C945" s="43"/>
      <c r="D945" s="43"/>
    </row>
    <row r="946">
      <c r="C946" s="43"/>
      <c r="D946" s="43"/>
    </row>
    <row r="947">
      <c r="C947" s="43"/>
      <c r="D947" s="43"/>
    </row>
    <row r="948">
      <c r="C948" s="43"/>
      <c r="D948" s="43"/>
    </row>
    <row r="949">
      <c r="C949" s="43"/>
      <c r="D949" s="43"/>
    </row>
    <row r="950">
      <c r="C950" s="43"/>
      <c r="D950" s="43"/>
    </row>
    <row r="951">
      <c r="C951" s="43"/>
      <c r="D951" s="43"/>
    </row>
    <row r="952">
      <c r="C952" s="43"/>
      <c r="D952" s="43"/>
    </row>
    <row r="953">
      <c r="C953" s="43"/>
      <c r="D953" s="43"/>
    </row>
    <row r="954">
      <c r="C954" s="43"/>
      <c r="D954" s="43"/>
    </row>
    <row r="955">
      <c r="C955" s="43"/>
      <c r="D955" s="43"/>
    </row>
    <row r="956">
      <c r="C956" s="43"/>
      <c r="D956" s="43"/>
    </row>
    <row r="957">
      <c r="C957" s="43"/>
      <c r="D957" s="43"/>
    </row>
    <row r="958">
      <c r="C958" s="43"/>
      <c r="D958" s="43"/>
    </row>
    <row r="959">
      <c r="C959" s="43"/>
      <c r="D959" s="43"/>
    </row>
    <row r="960">
      <c r="C960" s="43"/>
      <c r="D960" s="43"/>
    </row>
    <row r="961">
      <c r="C961" s="43"/>
      <c r="D961" s="43"/>
    </row>
    <row r="962">
      <c r="C962" s="43"/>
      <c r="D962" s="43"/>
    </row>
    <row r="963">
      <c r="C963" s="43"/>
      <c r="D963" s="43"/>
    </row>
    <row r="964">
      <c r="C964" s="43"/>
      <c r="D964" s="43"/>
    </row>
    <row r="965">
      <c r="C965" s="43"/>
      <c r="D965" s="43"/>
    </row>
    <row r="966">
      <c r="C966" s="43"/>
      <c r="D966" s="43"/>
    </row>
    <row r="967">
      <c r="C967" s="43"/>
      <c r="D967" s="43"/>
      <c r="E967" s="44"/>
    </row>
    <row r="968">
      <c r="C968" s="43"/>
      <c r="D968" s="43"/>
    </row>
    <row r="969">
      <c r="C969" s="43"/>
      <c r="D969" s="43"/>
    </row>
    <row r="970">
      <c r="C970" s="43"/>
      <c r="D970" s="43"/>
    </row>
    <row r="971">
      <c r="C971" s="43"/>
      <c r="D971" s="43"/>
    </row>
    <row r="972">
      <c r="C972" s="43"/>
      <c r="D972" s="43"/>
    </row>
    <row r="973">
      <c r="C973" s="43"/>
      <c r="D973" s="43"/>
    </row>
    <row r="974">
      <c r="C974" s="43"/>
      <c r="D974" s="43"/>
    </row>
    <row r="975">
      <c r="C975" s="43"/>
      <c r="D975" s="43"/>
    </row>
    <row r="976">
      <c r="C976" s="43"/>
      <c r="D976" s="43"/>
    </row>
    <row r="977">
      <c r="C977" s="43"/>
      <c r="D977" s="43"/>
    </row>
    <row r="978">
      <c r="C978" s="43"/>
      <c r="D978" s="43"/>
    </row>
    <row r="979">
      <c r="C979" s="43"/>
      <c r="D979" s="43"/>
    </row>
    <row r="980">
      <c r="C980" s="43"/>
      <c r="D980" s="43"/>
    </row>
    <row r="981">
      <c r="C981" s="43"/>
      <c r="D981" s="43"/>
    </row>
    <row r="982">
      <c r="C982" s="43"/>
      <c r="D982" s="43"/>
    </row>
    <row r="983">
      <c r="C983" s="43"/>
      <c r="D983" s="43"/>
    </row>
    <row r="984">
      <c r="C984" s="43"/>
      <c r="D984" s="43"/>
    </row>
    <row r="985">
      <c r="C985" s="43"/>
      <c r="D985" s="43"/>
    </row>
    <row r="986">
      <c r="C986" s="43"/>
      <c r="D986" s="43"/>
    </row>
    <row r="987">
      <c r="C987" s="43"/>
      <c r="D98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442</v>
      </c>
      <c r="B5" s="5" t="s">
        <v>1364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2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1365</v>
      </c>
      <c r="F8" s="20" t="s">
        <v>12</v>
      </c>
      <c r="G8" s="21" t="s">
        <v>1366</v>
      </c>
      <c r="H8" s="20" t="s">
        <v>14</v>
      </c>
    </row>
    <row r="9" hidden="1">
      <c r="A9" s="52" t="s">
        <v>124</v>
      </c>
      <c r="B9" s="52" t="s">
        <v>419</v>
      </c>
      <c r="C9" s="161"/>
      <c r="D9" s="86">
        <v>3500.0</v>
      </c>
      <c r="E9" s="50">
        <f t="shared" ref="E9:E34" si="1">D9+450</f>
        <v>3950</v>
      </c>
      <c r="F9" s="50">
        <f t="shared" ref="F9:F34" si="2">E9*3%+E9</f>
        <v>4068.5</v>
      </c>
      <c r="G9" s="50">
        <f t="shared" ref="G9:G34" si="3">E9*4*0.8%*107%+E9*1.5%*107%+E9</f>
        <v>4148.6455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696</v>
      </c>
      <c r="C10" s="142"/>
      <c r="D10" s="86">
        <v>5650.0</v>
      </c>
      <c r="E10" s="50">
        <f t="shared" si="1"/>
        <v>6100</v>
      </c>
      <c r="F10" s="50">
        <f t="shared" si="2"/>
        <v>6283</v>
      </c>
      <c r="G10" s="50">
        <f t="shared" si="3"/>
        <v>6406.769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2" t="s">
        <v>705</v>
      </c>
      <c r="C11" s="142" t="s">
        <v>328</v>
      </c>
      <c r="D11" s="86">
        <v>5800.0</v>
      </c>
      <c r="E11" s="50">
        <f t="shared" si="1"/>
        <v>6250</v>
      </c>
      <c r="F11" s="50">
        <f t="shared" si="2"/>
        <v>6437.5</v>
      </c>
      <c r="G11" s="50">
        <f t="shared" si="3"/>
        <v>6564.3125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1367</v>
      </c>
      <c r="C12" s="218"/>
      <c r="D12" s="53">
        <v>6300.0</v>
      </c>
      <c r="E12" s="50">
        <f t="shared" si="1"/>
        <v>6750</v>
      </c>
      <c r="F12" s="50">
        <f t="shared" si="2"/>
        <v>6952.5</v>
      </c>
      <c r="G12" s="50">
        <f t="shared" si="3"/>
        <v>7089.4575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1368</v>
      </c>
      <c r="C13" s="158" t="s">
        <v>328</v>
      </c>
      <c r="D13" s="53">
        <v>7100.0</v>
      </c>
      <c r="E13" s="50">
        <f t="shared" si="1"/>
        <v>7550</v>
      </c>
      <c r="F13" s="50">
        <f t="shared" si="2"/>
        <v>7776.5</v>
      </c>
      <c r="G13" s="50">
        <f t="shared" si="3"/>
        <v>7929.6895</v>
      </c>
      <c r="H13" s="57" t="s">
        <v>22</v>
      </c>
      <c r="I13" s="29"/>
      <c r="J13" s="30"/>
      <c r="K13" s="30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37" t="s">
        <v>326</v>
      </c>
      <c r="C14" s="142"/>
      <c r="D14" s="86">
        <v>5700.0</v>
      </c>
      <c r="E14" s="50">
        <f t="shared" si="1"/>
        <v>6150</v>
      </c>
      <c r="F14" s="50">
        <f t="shared" si="2"/>
        <v>6334.5</v>
      </c>
      <c r="G14" s="40">
        <f t="shared" si="3"/>
        <v>6459.2835</v>
      </c>
      <c r="H14" s="57" t="s">
        <v>22</v>
      </c>
      <c r="I14" s="29"/>
      <c r="J14" s="29"/>
      <c r="K14" s="30"/>
      <c r="L14" s="30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45</v>
      </c>
      <c r="B15" s="37" t="s">
        <v>1074</v>
      </c>
      <c r="C15" s="142" t="s">
        <v>328</v>
      </c>
      <c r="D15" s="86">
        <v>6300.0</v>
      </c>
      <c r="E15" s="50">
        <f t="shared" si="1"/>
        <v>6750</v>
      </c>
      <c r="F15" s="50">
        <f t="shared" si="2"/>
        <v>6952.5</v>
      </c>
      <c r="G15" s="40">
        <f t="shared" si="3"/>
        <v>7089.4575</v>
      </c>
      <c r="H15" s="57" t="s">
        <v>22</v>
      </c>
      <c r="I15" s="29"/>
      <c r="J15" s="29"/>
      <c r="K15" s="30"/>
      <c r="L15" s="30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37" t="s">
        <v>1221</v>
      </c>
      <c r="C16" s="142"/>
      <c r="D16" s="86">
        <v>5300.0</v>
      </c>
      <c r="E16" s="50">
        <f t="shared" si="1"/>
        <v>5750</v>
      </c>
      <c r="F16" s="50">
        <f t="shared" si="2"/>
        <v>5922.5</v>
      </c>
      <c r="G16" s="40">
        <f t="shared" si="3"/>
        <v>6039.1675</v>
      </c>
      <c r="H16" s="57" t="s">
        <v>22</v>
      </c>
      <c r="I16" s="29"/>
      <c r="J16" s="29"/>
      <c r="K16" s="30"/>
      <c r="L16" s="30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48" t="s">
        <v>45</v>
      </c>
      <c r="B17" s="37" t="s">
        <v>1075</v>
      </c>
      <c r="C17" s="142" t="s">
        <v>708</v>
      </c>
      <c r="D17" s="86">
        <v>8700.0</v>
      </c>
      <c r="E17" s="50">
        <f t="shared" si="1"/>
        <v>9150</v>
      </c>
      <c r="F17" s="50">
        <f t="shared" si="2"/>
        <v>9424.5</v>
      </c>
      <c r="G17" s="40">
        <f t="shared" si="3"/>
        <v>9610.1535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329</v>
      </c>
      <c r="B18" s="37" t="s">
        <v>330</v>
      </c>
      <c r="C18" s="219"/>
      <c r="D18" s="86">
        <v>5150.0</v>
      </c>
      <c r="E18" s="50">
        <f t="shared" si="1"/>
        <v>5600</v>
      </c>
      <c r="F18" s="40">
        <f t="shared" si="2"/>
        <v>5768</v>
      </c>
      <c r="G18" s="40">
        <f t="shared" si="3"/>
        <v>5881.624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282</v>
      </c>
      <c r="B19" s="37" t="s">
        <v>1133</v>
      </c>
      <c r="C19" s="219"/>
      <c r="D19" s="86">
        <v>4150.0</v>
      </c>
      <c r="E19" s="50">
        <f t="shared" si="1"/>
        <v>4600</v>
      </c>
      <c r="F19" s="40">
        <f t="shared" si="2"/>
        <v>4738</v>
      </c>
      <c r="G19" s="40">
        <f t="shared" si="3"/>
        <v>4831.334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48" t="s">
        <v>63</v>
      </c>
      <c r="B20" s="52" t="s">
        <v>1369</v>
      </c>
      <c r="C20" s="218"/>
      <c r="D20" s="53">
        <v>3400.0</v>
      </c>
      <c r="E20" s="50">
        <f t="shared" si="1"/>
        <v>3850</v>
      </c>
      <c r="F20" s="50">
        <f t="shared" si="2"/>
        <v>3965.5</v>
      </c>
      <c r="G20" s="50">
        <f t="shared" si="3"/>
        <v>4043.6165</v>
      </c>
      <c r="H20" s="56" t="s">
        <v>1370</v>
      </c>
      <c r="I20" s="29"/>
      <c r="J20" s="30"/>
      <c r="K20" s="30"/>
      <c r="L20" s="30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63</v>
      </c>
      <c r="B21" s="52" t="s">
        <v>394</v>
      </c>
      <c r="C21" s="218"/>
      <c r="D21" s="53">
        <v>4350.0</v>
      </c>
      <c r="E21" s="50">
        <f t="shared" si="1"/>
        <v>4800</v>
      </c>
      <c r="F21" s="50">
        <f t="shared" si="2"/>
        <v>4944</v>
      </c>
      <c r="G21" s="50">
        <f t="shared" si="3"/>
        <v>5041.392</v>
      </c>
      <c r="H21" s="56" t="s">
        <v>31</v>
      </c>
      <c r="I21" s="29"/>
      <c r="J21" s="29"/>
      <c r="K21" s="30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48" t="s">
        <v>63</v>
      </c>
      <c r="B22" s="52" t="s">
        <v>809</v>
      </c>
      <c r="C22" s="218"/>
      <c r="D22" s="53">
        <v>5500.0</v>
      </c>
      <c r="E22" s="50">
        <f t="shared" si="1"/>
        <v>5950</v>
      </c>
      <c r="F22" s="50">
        <f t="shared" si="2"/>
        <v>6128.5</v>
      </c>
      <c r="G22" s="50">
        <f t="shared" si="3"/>
        <v>6249.2255</v>
      </c>
      <c r="H22" s="57" t="s">
        <v>22</v>
      </c>
      <c r="I22" s="29"/>
      <c r="J22" s="30"/>
      <c r="K22" s="30"/>
      <c r="L22" s="30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137</v>
      </c>
      <c r="B23" s="52" t="s">
        <v>1371</v>
      </c>
      <c r="C23" s="160"/>
      <c r="D23" s="53">
        <v>2800.0</v>
      </c>
      <c r="E23" s="50">
        <f t="shared" si="1"/>
        <v>3250</v>
      </c>
      <c r="F23" s="50">
        <f t="shared" si="2"/>
        <v>3347.5</v>
      </c>
      <c r="G23" s="50">
        <f t="shared" si="3"/>
        <v>3413.4425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137</v>
      </c>
      <c r="B24" s="52" t="s">
        <v>396</v>
      </c>
      <c r="C24" s="160"/>
      <c r="D24" s="53">
        <v>3650.0</v>
      </c>
      <c r="E24" s="50">
        <f t="shared" si="1"/>
        <v>4100</v>
      </c>
      <c r="F24" s="50">
        <f t="shared" si="2"/>
        <v>4223</v>
      </c>
      <c r="G24" s="50">
        <f t="shared" si="3"/>
        <v>4306.189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65</v>
      </c>
      <c r="B25" s="52" t="s">
        <v>1372</v>
      </c>
      <c r="C25" s="78" t="s">
        <v>328</v>
      </c>
      <c r="D25" s="53">
        <v>3400.0</v>
      </c>
      <c r="E25" s="50">
        <f t="shared" si="1"/>
        <v>3850</v>
      </c>
      <c r="F25" s="50">
        <f t="shared" si="2"/>
        <v>3965.5</v>
      </c>
      <c r="G25" s="50">
        <f t="shared" si="3"/>
        <v>4043.6165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65</v>
      </c>
      <c r="B26" s="52" t="s">
        <v>1082</v>
      </c>
      <c r="C26" s="158" t="s">
        <v>328</v>
      </c>
      <c r="D26" s="53">
        <v>3750.0</v>
      </c>
      <c r="E26" s="50">
        <f t="shared" si="1"/>
        <v>4200</v>
      </c>
      <c r="F26" s="50">
        <f t="shared" si="2"/>
        <v>4326</v>
      </c>
      <c r="G26" s="50">
        <f t="shared" si="3"/>
        <v>4411.218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135</v>
      </c>
      <c r="B27" s="52" t="s">
        <v>136</v>
      </c>
      <c r="C27" s="220"/>
      <c r="D27" s="53">
        <v>2650.0</v>
      </c>
      <c r="E27" s="50">
        <f t="shared" si="1"/>
        <v>3100</v>
      </c>
      <c r="F27" s="50">
        <f t="shared" si="2"/>
        <v>3193</v>
      </c>
      <c r="G27" s="50">
        <f t="shared" si="3"/>
        <v>3255.899</v>
      </c>
      <c r="H27" s="75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35</v>
      </c>
      <c r="B28" s="48" t="s">
        <v>490</v>
      </c>
      <c r="C28" s="221"/>
      <c r="D28" s="53">
        <v>2750.0</v>
      </c>
      <c r="E28" s="50">
        <f t="shared" si="1"/>
        <v>3200</v>
      </c>
      <c r="F28" s="50">
        <f t="shared" si="2"/>
        <v>3296</v>
      </c>
      <c r="G28" s="50">
        <f t="shared" si="3"/>
        <v>3360.928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311</v>
      </c>
      <c r="B29" s="52" t="s">
        <v>312</v>
      </c>
      <c r="C29" s="48"/>
      <c r="D29" s="53">
        <v>3400.0</v>
      </c>
      <c r="E29" s="50">
        <f t="shared" si="1"/>
        <v>3850</v>
      </c>
      <c r="F29" s="50">
        <f t="shared" si="2"/>
        <v>3965.5</v>
      </c>
      <c r="G29" s="50">
        <f t="shared" si="3"/>
        <v>4043.6165</v>
      </c>
      <c r="H29" s="77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52" t="s">
        <v>69</v>
      </c>
      <c r="B30" s="52" t="s">
        <v>1086</v>
      </c>
      <c r="C30" s="159"/>
      <c r="D30" s="53">
        <v>2500.0</v>
      </c>
      <c r="E30" s="50">
        <f t="shared" si="1"/>
        <v>2950</v>
      </c>
      <c r="F30" s="50">
        <f t="shared" si="2"/>
        <v>3038.5</v>
      </c>
      <c r="G30" s="50">
        <f t="shared" si="3"/>
        <v>3098.3555</v>
      </c>
      <c r="H30" s="77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25</v>
      </c>
      <c r="B31" s="48" t="s">
        <v>731</v>
      </c>
      <c r="C31" s="220"/>
      <c r="D31" s="49">
        <v>2200.0</v>
      </c>
      <c r="E31" s="50">
        <f t="shared" si="1"/>
        <v>2650</v>
      </c>
      <c r="F31" s="50">
        <f t="shared" si="2"/>
        <v>2729.5</v>
      </c>
      <c r="G31" s="50">
        <f t="shared" si="3"/>
        <v>2783.2685</v>
      </c>
      <c r="H31" s="77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25</v>
      </c>
      <c r="B32" s="52" t="s">
        <v>368</v>
      </c>
      <c r="C32" s="220"/>
      <c r="D32" s="53">
        <v>2150.0</v>
      </c>
      <c r="E32" s="50">
        <f t="shared" si="1"/>
        <v>2600</v>
      </c>
      <c r="F32" s="50">
        <f t="shared" si="2"/>
        <v>2678</v>
      </c>
      <c r="G32" s="50">
        <f t="shared" si="3"/>
        <v>2730.754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107</v>
      </c>
      <c r="B33" s="52" t="s">
        <v>237</v>
      </c>
      <c r="C33" s="221"/>
      <c r="D33" s="53">
        <v>1750.0</v>
      </c>
      <c r="E33" s="50">
        <f t="shared" si="1"/>
        <v>2200</v>
      </c>
      <c r="F33" s="50">
        <f t="shared" si="2"/>
        <v>2266</v>
      </c>
      <c r="G33" s="50">
        <f t="shared" si="3"/>
        <v>2310.638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idden="1">
      <c r="A34" s="52" t="s">
        <v>146</v>
      </c>
      <c r="B34" s="52" t="s">
        <v>688</v>
      </c>
      <c r="C34" s="221"/>
      <c r="D34" s="53">
        <v>2250.0</v>
      </c>
      <c r="E34" s="50">
        <f t="shared" si="1"/>
        <v>2700</v>
      </c>
      <c r="F34" s="50">
        <f t="shared" si="2"/>
        <v>2781</v>
      </c>
      <c r="G34" s="50">
        <f t="shared" si="3"/>
        <v>2835.783</v>
      </c>
      <c r="H34" s="56" t="s">
        <v>31</v>
      </c>
    </row>
    <row r="35">
      <c r="C35" s="147"/>
      <c r="D35" s="153"/>
      <c r="E35" s="44"/>
      <c r="F35" s="45"/>
      <c r="G35" s="45"/>
      <c r="H35" s="67"/>
    </row>
    <row r="36">
      <c r="C36" s="147"/>
      <c r="D36" s="154"/>
      <c r="E36" s="44"/>
      <c r="F36" s="45"/>
      <c r="G36" s="45"/>
      <c r="H36" s="46"/>
    </row>
    <row r="37">
      <c r="C37" s="147"/>
      <c r="D37" s="154"/>
      <c r="E37" s="44"/>
      <c r="F37" s="68"/>
      <c r="G37" s="44"/>
      <c r="H37" s="46"/>
    </row>
    <row r="38">
      <c r="C38" s="147"/>
      <c r="D38" s="154"/>
      <c r="E38" s="44"/>
      <c r="F38" s="45"/>
      <c r="G38" s="45"/>
      <c r="H38" s="46"/>
    </row>
    <row r="39">
      <c r="C39" s="147"/>
      <c r="D39" s="154"/>
      <c r="E39" s="44"/>
      <c r="F39" s="45"/>
      <c r="G39" s="45"/>
      <c r="H39" s="46"/>
    </row>
    <row r="40">
      <c r="C40" s="147"/>
      <c r="D40" s="154"/>
      <c r="E40" s="44"/>
      <c r="F40" s="45"/>
      <c r="G40" s="45"/>
      <c r="H40" s="46"/>
    </row>
    <row r="41">
      <c r="C41" s="147"/>
      <c r="D41" s="154"/>
      <c r="E41" s="44"/>
      <c r="F41" s="45"/>
      <c r="G41" s="45"/>
    </row>
    <row r="42">
      <c r="C42" s="147"/>
      <c r="D42" s="154"/>
      <c r="E42" s="44"/>
      <c r="F42" s="45"/>
      <c r="G42" s="45"/>
      <c r="H42" s="46"/>
    </row>
    <row r="43">
      <c r="C43" s="147"/>
      <c r="D43" s="154"/>
      <c r="E43" s="44"/>
      <c r="F43" s="45"/>
      <c r="G43" s="45"/>
      <c r="H43" s="46"/>
    </row>
    <row r="44">
      <c r="C44" s="147"/>
      <c r="D44" s="154"/>
      <c r="E44" s="44"/>
      <c r="F44" s="45"/>
      <c r="G44" s="45"/>
      <c r="H44" s="46"/>
    </row>
    <row r="45">
      <c r="C45" s="147"/>
      <c r="D45" s="154"/>
      <c r="E45" s="44"/>
      <c r="F45" s="45"/>
      <c r="G45" s="45"/>
      <c r="H45" s="46"/>
      <c r="L45" s="46"/>
    </row>
    <row r="46">
      <c r="C46" s="147"/>
      <c r="D46" s="154"/>
      <c r="E46" s="44"/>
      <c r="F46" s="45"/>
      <c r="G46" s="45"/>
      <c r="H46" s="46"/>
    </row>
    <row r="47">
      <c r="C47" s="147"/>
      <c r="D47" s="154"/>
      <c r="E47" s="44"/>
      <c r="F47" s="45"/>
      <c r="G47" s="45"/>
      <c r="H47" s="46"/>
    </row>
    <row r="48">
      <c r="C48" s="147"/>
      <c r="D48" s="154"/>
      <c r="E48" s="44"/>
      <c r="F48" s="45"/>
      <c r="G48" s="45"/>
      <c r="H48" s="46"/>
    </row>
    <row r="49">
      <c r="C49" s="147"/>
      <c r="D49" s="154"/>
      <c r="E49" s="44"/>
      <c r="F49" s="45"/>
      <c r="G49" s="45"/>
      <c r="H49" s="46"/>
    </row>
    <row r="50">
      <c r="C50" s="147"/>
      <c r="D50" s="154"/>
      <c r="E50" s="44"/>
      <c r="F50" s="45"/>
      <c r="G50" s="45"/>
      <c r="H50" s="46"/>
    </row>
    <row r="51">
      <c r="C51" s="147"/>
      <c r="D51" s="154"/>
      <c r="E51" s="44"/>
      <c r="F51" s="45"/>
      <c r="G51" s="45"/>
      <c r="H51" s="46"/>
    </row>
    <row r="52">
      <c r="C52" s="147"/>
      <c r="D52" s="154"/>
      <c r="E52" s="44"/>
      <c r="F52" s="45"/>
      <c r="G52" s="45"/>
      <c r="H52" s="46"/>
    </row>
    <row r="53">
      <c r="C53" s="147"/>
      <c r="D53" s="154"/>
      <c r="E53" s="44"/>
      <c r="F53" s="45"/>
      <c r="G53" s="45"/>
      <c r="H53" s="46"/>
    </row>
    <row r="54">
      <c r="C54" s="147"/>
      <c r="D54" s="154"/>
      <c r="E54" s="44"/>
      <c r="F54" s="45"/>
      <c r="G54" s="45"/>
      <c r="H54" s="46"/>
    </row>
    <row r="55">
      <c r="C55" s="147"/>
      <c r="D55" s="154"/>
      <c r="E55" s="44"/>
      <c r="F55" s="45"/>
      <c r="G55" s="45"/>
      <c r="H55" s="46"/>
    </row>
    <row r="56">
      <c r="C56" s="147"/>
      <c r="D56" s="154"/>
      <c r="E56" s="44"/>
      <c r="F56" s="45"/>
      <c r="G56" s="45"/>
      <c r="H56" s="46"/>
    </row>
    <row r="57">
      <c r="C57" s="147"/>
      <c r="D57" s="154"/>
      <c r="E57" s="44"/>
      <c r="F57" s="45"/>
      <c r="G57" s="45"/>
      <c r="H57" s="46"/>
    </row>
    <row r="58">
      <c r="C58" s="147"/>
      <c r="D58" s="154"/>
      <c r="E58" s="44"/>
      <c r="F58" s="45"/>
      <c r="G58" s="45"/>
      <c r="H58" s="46"/>
    </row>
    <row r="59">
      <c r="C59" s="147"/>
      <c r="D59" s="154"/>
      <c r="E59" s="44"/>
      <c r="F59" s="45"/>
      <c r="G59" s="45"/>
      <c r="H59" s="46"/>
    </row>
    <row r="60">
      <c r="C60" s="147"/>
      <c r="D60" s="154"/>
      <c r="E60" s="44"/>
      <c r="F60" s="45"/>
      <c r="G60" s="45"/>
      <c r="H60" s="46"/>
    </row>
    <row r="61">
      <c r="C61" s="147"/>
      <c r="D61" s="154"/>
      <c r="E61" s="44"/>
      <c r="F61" s="45"/>
      <c r="G61" s="45"/>
      <c r="H61" s="46"/>
    </row>
    <row r="62">
      <c r="C62" s="147"/>
      <c r="D62" s="154"/>
      <c r="E62" s="44"/>
      <c r="F62" s="45"/>
      <c r="G62" s="45"/>
      <c r="H62" s="46"/>
    </row>
    <row r="63">
      <c r="C63" s="147"/>
      <c r="D63" s="154"/>
      <c r="E63" s="44"/>
      <c r="F63" s="45"/>
      <c r="G63" s="45"/>
      <c r="H63" s="46"/>
    </row>
    <row r="64">
      <c r="C64" s="147"/>
      <c r="D64" s="154"/>
      <c r="E64" s="44"/>
      <c r="F64" s="45"/>
      <c r="G64" s="45"/>
      <c r="H64" s="46"/>
    </row>
    <row r="65">
      <c r="C65" s="147"/>
      <c r="D65" s="154"/>
      <c r="E65" s="44"/>
      <c r="F65" s="45"/>
      <c r="G65" s="45"/>
      <c r="H65" s="46"/>
    </row>
    <row r="66">
      <c r="C66" s="147"/>
      <c r="D66" s="154"/>
      <c r="E66" s="44"/>
      <c r="F66" s="45"/>
      <c r="G66" s="45"/>
      <c r="H66" s="46"/>
    </row>
    <row r="67">
      <c r="C67" s="147"/>
      <c r="D67" s="154"/>
      <c r="E67" s="44"/>
      <c r="F67" s="45"/>
      <c r="G67" s="45"/>
      <c r="H67" s="46"/>
    </row>
    <row r="68">
      <c r="C68" s="147"/>
      <c r="D68" s="154"/>
      <c r="E68" s="44"/>
      <c r="F68" s="45"/>
      <c r="G68" s="45"/>
      <c r="H68" s="46"/>
    </row>
    <row r="69">
      <c r="C69" s="147"/>
      <c r="D69" s="154"/>
      <c r="E69" s="44"/>
      <c r="F69" s="45"/>
      <c r="G69" s="45"/>
      <c r="H69" s="46"/>
    </row>
    <row r="70">
      <c r="C70" s="147"/>
      <c r="D70" s="154"/>
      <c r="E70" s="44"/>
      <c r="F70" s="45"/>
      <c r="G70" s="45"/>
      <c r="H70" s="46"/>
    </row>
    <row r="71">
      <c r="C71" s="147"/>
      <c r="D71" s="154"/>
      <c r="E71" s="44"/>
      <c r="F71" s="45"/>
      <c r="G71" s="45"/>
      <c r="H71" s="46"/>
    </row>
    <row r="72">
      <c r="C72" s="147"/>
      <c r="D72" s="154"/>
      <c r="E72" s="44"/>
      <c r="F72" s="45"/>
      <c r="G72" s="45"/>
      <c r="H72" s="46"/>
    </row>
    <row r="73">
      <c r="C73" s="147"/>
      <c r="D73" s="154"/>
      <c r="E73" s="44"/>
      <c r="F73" s="45"/>
      <c r="G73" s="45"/>
      <c r="H73" s="46"/>
    </row>
    <row r="74">
      <c r="C74" s="147"/>
      <c r="D74" s="154"/>
      <c r="E74" s="44"/>
      <c r="F74" s="45"/>
      <c r="G74" s="45"/>
      <c r="H74" s="46"/>
    </row>
    <row r="75">
      <c r="C75" s="147"/>
      <c r="D75" s="154"/>
      <c r="E75" s="44"/>
      <c r="F75" s="45"/>
      <c r="G75" s="45"/>
      <c r="H75" s="46"/>
    </row>
    <row r="76">
      <c r="C76" s="147"/>
      <c r="D76" s="154"/>
      <c r="E76" s="44"/>
      <c r="F76" s="45"/>
      <c r="G76" s="45"/>
      <c r="H76" s="46"/>
    </row>
    <row r="77">
      <c r="C77" s="147"/>
      <c r="D77" s="154"/>
      <c r="E77" s="44"/>
      <c r="F77" s="45"/>
      <c r="G77" s="45"/>
      <c r="H77" s="46"/>
    </row>
    <row r="78">
      <c r="C78" s="147"/>
      <c r="D78" s="154"/>
      <c r="E78" s="44"/>
      <c r="F78" s="45"/>
      <c r="G78" s="45"/>
      <c r="H78" s="46"/>
    </row>
    <row r="79">
      <c r="C79" s="147"/>
      <c r="D79" s="154"/>
      <c r="E79" s="44"/>
      <c r="F79" s="45"/>
      <c r="G79" s="45"/>
      <c r="H79" s="46"/>
    </row>
    <row r="80">
      <c r="C80" s="147"/>
      <c r="D80" s="154"/>
      <c r="E80" s="44"/>
      <c r="F80" s="45"/>
      <c r="G80" s="45"/>
      <c r="H80" s="46"/>
    </row>
    <row r="81">
      <c r="C81" s="147"/>
      <c r="D81" s="154"/>
      <c r="E81" s="44"/>
    </row>
    <row r="82">
      <c r="C82" s="147"/>
      <c r="D82" s="154"/>
      <c r="E82" s="44"/>
    </row>
    <row r="83">
      <c r="C83" s="147"/>
      <c r="D83" s="154"/>
      <c r="E83" s="44"/>
    </row>
    <row r="84">
      <c r="C84" s="147"/>
      <c r="D84" s="154"/>
      <c r="E84" s="44"/>
    </row>
    <row r="85">
      <c r="C85" s="147"/>
      <c r="D85" s="154"/>
      <c r="E85" s="44"/>
    </row>
    <row r="86">
      <c r="C86" s="147"/>
      <c r="D86" s="154"/>
      <c r="E86" s="44"/>
    </row>
    <row r="87">
      <c r="C87" s="147"/>
      <c r="D87" s="154"/>
      <c r="E87" s="44"/>
    </row>
    <row r="88">
      <c r="C88" s="147"/>
      <c r="D88" s="154"/>
      <c r="E88" s="44"/>
    </row>
    <row r="89">
      <c r="C89" s="147"/>
      <c r="D89" s="154"/>
      <c r="E89" s="44"/>
    </row>
    <row r="90">
      <c r="C90" s="147"/>
      <c r="D90" s="154"/>
      <c r="E90" s="44"/>
    </row>
    <row r="91">
      <c r="C91" s="147"/>
      <c r="D91" s="154"/>
    </row>
    <row r="92">
      <c r="C92" s="147"/>
      <c r="D92" s="154"/>
    </row>
    <row r="93">
      <c r="C93" s="147"/>
      <c r="D93" s="154"/>
    </row>
    <row r="94">
      <c r="C94" s="147"/>
      <c r="D94" s="154"/>
    </row>
    <row r="95">
      <c r="C95" s="147"/>
      <c r="D95" s="154"/>
    </row>
    <row r="96">
      <c r="C96" s="147"/>
      <c r="D96" s="154"/>
    </row>
    <row r="97">
      <c r="C97" s="147"/>
      <c r="D97" s="154"/>
    </row>
    <row r="98">
      <c r="C98" s="147"/>
      <c r="D98" s="43"/>
    </row>
    <row r="99">
      <c r="C99" s="147"/>
      <c r="D99" s="43"/>
    </row>
    <row r="100">
      <c r="C100" s="147"/>
      <c r="D100" s="43"/>
    </row>
    <row r="101">
      <c r="C101" s="147"/>
      <c r="D101" s="43"/>
    </row>
    <row r="102">
      <c r="C102" s="147"/>
      <c r="D102" s="43"/>
    </row>
    <row r="103">
      <c r="C103" s="147"/>
      <c r="D103" s="43"/>
    </row>
    <row r="104">
      <c r="C104" s="147"/>
      <c r="D104" s="43"/>
    </row>
    <row r="105">
      <c r="C105" s="147"/>
      <c r="D105" s="43"/>
    </row>
    <row r="106">
      <c r="C106" s="147"/>
      <c r="D106" s="43"/>
    </row>
    <row r="107">
      <c r="C107" s="147"/>
      <c r="D107" s="43"/>
    </row>
    <row r="108">
      <c r="C108" s="147"/>
      <c r="D108" s="43"/>
    </row>
    <row r="109">
      <c r="C109" s="147"/>
      <c r="D109" s="43"/>
    </row>
    <row r="110">
      <c r="C110" s="147"/>
      <c r="D110" s="43"/>
    </row>
    <row r="111">
      <c r="C111" s="147"/>
      <c r="D111" s="43"/>
    </row>
    <row r="112">
      <c r="C112" s="147"/>
      <c r="D112" s="43"/>
    </row>
    <row r="113">
      <c r="C113" s="147"/>
      <c r="D113" s="43"/>
    </row>
    <row r="114">
      <c r="C114" s="147"/>
      <c r="D114" s="43"/>
    </row>
    <row r="115">
      <c r="C115" s="147"/>
      <c r="D115" s="43"/>
    </row>
    <row r="116">
      <c r="C116" s="147"/>
      <c r="D116" s="43"/>
    </row>
    <row r="117">
      <c r="C117" s="147"/>
      <c r="D117" s="43"/>
    </row>
    <row r="118">
      <c r="C118" s="147"/>
      <c r="D118" s="43"/>
    </row>
    <row r="119">
      <c r="C119" s="147"/>
      <c r="D119" s="43"/>
    </row>
    <row r="120">
      <c r="C120" s="147"/>
      <c r="D120" s="43"/>
    </row>
    <row r="121">
      <c r="C121" s="147"/>
      <c r="D121" s="43"/>
    </row>
    <row r="122">
      <c r="C122" s="147"/>
      <c r="D122" s="43"/>
    </row>
    <row r="123">
      <c r="C123" s="147"/>
      <c r="D123" s="43"/>
    </row>
    <row r="124">
      <c r="C124" s="147"/>
      <c r="D124" s="43"/>
    </row>
    <row r="125">
      <c r="C125" s="147"/>
      <c r="D125" s="43"/>
    </row>
    <row r="126">
      <c r="C126" s="147"/>
      <c r="D126" s="43"/>
    </row>
    <row r="127">
      <c r="C127" s="147"/>
      <c r="D127" s="43"/>
    </row>
    <row r="128">
      <c r="C128" s="147"/>
      <c r="D128" s="43"/>
    </row>
    <row r="129">
      <c r="C129" s="147"/>
      <c r="D129" s="43"/>
    </row>
    <row r="130">
      <c r="C130" s="147"/>
      <c r="D130" s="43"/>
    </row>
    <row r="131">
      <c r="C131" s="147"/>
      <c r="D131" s="43"/>
    </row>
    <row r="132">
      <c r="C132" s="147"/>
      <c r="D132" s="43"/>
    </row>
    <row r="133">
      <c r="C133" s="147"/>
      <c r="D133" s="43"/>
    </row>
    <row r="134">
      <c r="C134" s="147"/>
      <c r="D134" s="43"/>
    </row>
    <row r="135">
      <c r="C135" s="147"/>
      <c r="D135" s="43"/>
    </row>
    <row r="136">
      <c r="C136" s="147"/>
      <c r="D136" s="43"/>
    </row>
    <row r="137">
      <c r="C137" s="147"/>
      <c r="D137" s="43"/>
    </row>
    <row r="138">
      <c r="C138" s="147"/>
      <c r="D138" s="43"/>
    </row>
    <row r="139">
      <c r="C139" s="147"/>
      <c r="D139" s="43"/>
    </row>
    <row r="140">
      <c r="C140" s="147"/>
      <c r="D140" s="43"/>
    </row>
    <row r="141">
      <c r="C141" s="147"/>
      <c r="D141" s="43"/>
    </row>
    <row r="142">
      <c r="C142" s="147"/>
      <c r="D142" s="43"/>
    </row>
    <row r="143">
      <c r="C143" s="147"/>
      <c r="D143" s="43"/>
    </row>
    <row r="144">
      <c r="C144" s="147"/>
      <c r="D144" s="43"/>
    </row>
    <row r="145">
      <c r="C145" s="147"/>
      <c r="D145" s="43"/>
    </row>
    <row r="146">
      <c r="C146" s="147"/>
      <c r="D146" s="43"/>
    </row>
    <row r="147">
      <c r="C147" s="147"/>
      <c r="D147" s="43"/>
    </row>
    <row r="148">
      <c r="C148" s="147"/>
      <c r="D148" s="43"/>
    </row>
    <row r="149">
      <c r="C149" s="147"/>
      <c r="D149" s="43"/>
    </row>
    <row r="150">
      <c r="C150" s="147"/>
      <c r="D150" s="43"/>
    </row>
    <row r="151">
      <c r="C151" s="147"/>
      <c r="D151" s="43"/>
    </row>
    <row r="152">
      <c r="C152" s="147"/>
      <c r="D152" s="43"/>
    </row>
    <row r="153">
      <c r="C153" s="147"/>
      <c r="D153" s="43"/>
    </row>
    <row r="154">
      <c r="C154" s="147"/>
      <c r="D154" s="43"/>
    </row>
    <row r="155">
      <c r="C155" s="147"/>
      <c r="D155" s="43"/>
    </row>
    <row r="156">
      <c r="C156" s="147"/>
      <c r="D156" s="43"/>
    </row>
    <row r="157">
      <c r="C157" s="147"/>
      <c r="D157" s="43"/>
    </row>
    <row r="158">
      <c r="C158" s="147"/>
      <c r="D158" s="43"/>
    </row>
    <row r="159">
      <c r="C159" s="147"/>
      <c r="D159" s="43"/>
    </row>
    <row r="160">
      <c r="C160" s="147"/>
      <c r="D160" s="43"/>
    </row>
    <row r="161">
      <c r="C161" s="147"/>
      <c r="D161" s="43"/>
    </row>
    <row r="162">
      <c r="C162" s="147"/>
      <c r="D162" s="43"/>
    </row>
    <row r="163">
      <c r="C163" s="147"/>
      <c r="D163" s="43"/>
    </row>
    <row r="164">
      <c r="C164" s="147"/>
      <c r="D164" s="43"/>
    </row>
    <row r="165">
      <c r="C165" s="147"/>
      <c r="D165" s="43"/>
    </row>
    <row r="166">
      <c r="C166" s="147"/>
      <c r="D166" s="43"/>
    </row>
    <row r="167">
      <c r="C167" s="147"/>
      <c r="D167" s="43"/>
    </row>
    <row r="168">
      <c r="C168" s="147"/>
      <c r="D168" s="43"/>
    </row>
    <row r="169">
      <c r="C169" s="147"/>
      <c r="D169" s="43"/>
    </row>
    <row r="170">
      <c r="C170" s="147"/>
      <c r="D170" s="43"/>
    </row>
    <row r="171">
      <c r="C171" s="147"/>
      <c r="D171" s="43"/>
    </row>
    <row r="172">
      <c r="C172" s="147"/>
      <c r="D172" s="43"/>
    </row>
    <row r="173">
      <c r="C173" s="147"/>
      <c r="D173" s="43"/>
    </row>
    <row r="174">
      <c r="C174" s="147"/>
      <c r="D174" s="43"/>
    </row>
    <row r="175">
      <c r="C175" s="147"/>
      <c r="D175" s="43"/>
    </row>
    <row r="176">
      <c r="C176" s="147"/>
      <c r="D176" s="43"/>
    </row>
    <row r="177">
      <c r="C177" s="147"/>
      <c r="D177" s="43"/>
    </row>
    <row r="178">
      <c r="C178" s="147"/>
      <c r="D178" s="43"/>
    </row>
    <row r="179">
      <c r="C179" s="147"/>
      <c r="D179" s="43"/>
    </row>
    <row r="180">
      <c r="C180" s="147"/>
      <c r="D180" s="43"/>
    </row>
    <row r="181">
      <c r="C181" s="147"/>
      <c r="D181" s="43"/>
    </row>
    <row r="182">
      <c r="C182" s="147"/>
      <c r="D182" s="43"/>
    </row>
    <row r="183">
      <c r="C183" s="147"/>
      <c r="D183" s="43"/>
    </row>
    <row r="184">
      <c r="C184" s="147"/>
      <c r="D184" s="43"/>
    </row>
    <row r="185">
      <c r="C185" s="147"/>
      <c r="D185" s="43"/>
    </row>
    <row r="186">
      <c r="C186" s="147"/>
      <c r="D186" s="43"/>
    </row>
    <row r="187">
      <c r="C187" s="147"/>
      <c r="D187" s="43"/>
    </row>
    <row r="188">
      <c r="C188" s="147"/>
      <c r="D188" s="43"/>
    </row>
    <row r="189">
      <c r="C189" s="147"/>
      <c r="D189" s="43"/>
    </row>
    <row r="190">
      <c r="C190" s="147"/>
      <c r="D190" s="43"/>
    </row>
    <row r="191">
      <c r="C191" s="147"/>
      <c r="D191" s="43"/>
    </row>
    <row r="192">
      <c r="C192" s="147"/>
      <c r="D192" s="43"/>
    </row>
    <row r="193">
      <c r="C193" s="147"/>
      <c r="D193" s="43"/>
    </row>
    <row r="194">
      <c r="C194" s="147"/>
      <c r="D194" s="43"/>
    </row>
    <row r="195">
      <c r="C195" s="147"/>
      <c r="D195" s="43"/>
    </row>
    <row r="196">
      <c r="C196" s="147"/>
      <c r="D196" s="43"/>
    </row>
    <row r="197">
      <c r="C197" s="147"/>
      <c r="D197" s="43"/>
    </row>
    <row r="198">
      <c r="C198" s="147"/>
      <c r="D198" s="43"/>
    </row>
    <row r="199">
      <c r="C199" s="147"/>
      <c r="D199" s="43"/>
    </row>
    <row r="200">
      <c r="C200" s="147"/>
      <c r="D200" s="43"/>
    </row>
    <row r="201">
      <c r="C201" s="147"/>
      <c r="D201" s="43"/>
    </row>
    <row r="202">
      <c r="C202" s="147"/>
      <c r="D202" s="43"/>
    </row>
    <row r="203">
      <c r="C203" s="147"/>
      <c r="D203" s="43"/>
    </row>
    <row r="204">
      <c r="C204" s="147"/>
      <c r="D204" s="43"/>
    </row>
    <row r="205">
      <c r="C205" s="147"/>
      <c r="D205" s="43"/>
    </row>
    <row r="206">
      <c r="C206" s="147"/>
      <c r="D206" s="43"/>
    </row>
    <row r="207">
      <c r="C207" s="147"/>
      <c r="D207" s="43"/>
    </row>
    <row r="208">
      <c r="C208" s="147"/>
      <c r="D208" s="43"/>
    </row>
    <row r="209">
      <c r="C209" s="147"/>
      <c r="D209" s="43"/>
    </row>
    <row r="210">
      <c r="C210" s="147"/>
      <c r="D210" s="43"/>
    </row>
    <row r="211">
      <c r="C211" s="147"/>
      <c r="D211" s="43"/>
    </row>
    <row r="212">
      <c r="C212" s="147"/>
      <c r="D212" s="43"/>
    </row>
    <row r="213">
      <c r="C213" s="147"/>
      <c r="D213" s="43"/>
    </row>
    <row r="214">
      <c r="C214" s="147"/>
      <c r="D214" s="43"/>
    </row>
    <row r="215">
      <c r="C215" s="147"/>
      <c r="D215" s="43"/>
    </row>
    <row r="216">
      <c r="C216" s="147"/>
      <c r="D216" s="43"/>
    </row>
    <row r="217">
      <c r="C217" s="147"/>
      <c r="D217" s="43"/>
    </row>
    <row r="218">
      <c r="C218" s="147"/>
      <c r="D218" s="43"/>
    </row>
    <row r="219">
      <c r="C219" s="147"/>
      <c r="D219" s="43"/>
    </row>
    <row r="220">
      <c r="C220" s="147"/>
      <c r="D220" s="43"/>
    </row>
    <row r="221">
      <c r="C221" s="147"/>
      <c r="D221" s="43"/>
    </row>
    <row r="222">
      <c r="C222" s="147"/>
      <c r="D222" s="43"/>
    </row>
    <row r="223">
      <c r="C223" s="147"/>
      <c r="D223" s="43"/>
    </row>
    <row r="224">
      <c r="C224" s="147"/>
      <c r="D224" s="43"/>
    </row>
    <row r="225">
      <c r="C225" s="147"/>
      <c r="D225" s="43"/>
    </row>
    <row r="226">
      <c r="C226" s="147"/>
      <c r="D226" s="43"/>
    </row>
    <row r="227">
      <c r="C227" s="147"/>
      <c r="D227" s="43"/>
    </row>
    <row r="228">
      <c r="C228" s="147"/>
      <c r="D228" s="43"/>
    </row>
    <row r="229">
      <c r="C229" s="147"/>
      <c r="D229" s="43"/>
    </row>
    <row r="230">
      <c r="C230" s="147"/>
      <c r="D230" s="43"/>
    </row>
    <row r="231">
      <c r="C231" s="147"/>
      <c r="D231" s="43"/>
    </row>
    <row r="232">
      <c r="C232" s="147"/>
      <c r="D232" s="43"/>
    </row>
    <row r="233">
      <c r="C233" s="147"/>
      <c r="D233" s="43"/>
    </row>
    <row r="234">
      <c r="C234" s="147"/>
      <c r="D234" s="43"/>
    </row>
    <row r="235">
      <c r="C235" s="147"/>
      <c r="D235" s="43"/>
    </row>
    <row r="236">
      <c r="C236" s="147"/>
      <c r="D236" s="43"/>
    </row>
    <row r="237">
      <c r="C237" s="147"/>
      <c r="D237" s="43"/>
    </row>
    <row r="238">
      <c r="C238" s="147"/>
      <c r="D238" s="43"/>
    </row>
    <row r="239">
      <c r="C239" s="147"/>
      <c r="D239" s="43"/>
    </row>
    <row r="240">
      <c r="C240" s="147"/>
      <c r="D240" s="43"/>
    </row>
    <row r="241">
      <c r="C241" s="147"/>
      <c r="D241" s="43"/>
    </row>
    <row r="242">
      <c r="C242" s="147"/>
      <c r="D242" s="43"/>
    </row>
    <row r="243">
      <c r="C243" s="147"/>
      <c r="D243" s="43"/>
    </row>
    <row r="244">
      <c r="C244" s="147"/>
      <c r="D244" s="43"/>
    </row>
    <row r="245">
      <c r="C245" s="147"/>
      <c r="D245" s="43"/>
    </row>
    <row r="246">
      <c r="C246" s="147"/>
      <c r="D246" s="43"/>
    </row>
    <row r="247">
      <c r="C247" s="147"/>
      <c r="D247" s="43"/>
    </row>
    <row r="248">
      <c r="C248" s="147"/>
      <c r="D248" s="43"/>
    </row>
    <row r="249">
      <c r="C249" s="147"/>
      <c r="D249" s="43"/>
    </row>
    <row r="250">
      <c r="C250" s="147"/>
      <c r="D250" s="43"/>
    </row>
    <row r="251">
      <c r="C251" s="147"/>
      <c r="D251" s="43"/>
    </row>
    <row r="252">
      <c r="C252" s="147"/>
      <c r="D252" s="43"/>
    </row>
    <row r="253">
      <c r="C253" s="147"/>
      <c r="D253" s="43"/>
    </row>
    <row r="254">
      <c r="C254" s="147"/>
      <c r="D254" s="43"/>
    </row>
    <row r="255">
      <c r="C255" s="147"/>
      <c r="D255" s="43"/>
    </row>
    <row r="256">
      <c r="C256" s="147"/>
      <c r="D256" s="43"/>
    </row>
    <row r="257">
      <c r="C257" s="147"/>
      <c r="D257" s="43"/>
    </row>
    <row r="258">
      <c r="C258" s="147"/>
      <c r="D258" s="43"/>
    </row>
    <row r="259">
      <c r="C259" s="147"/>
      <c r="D259" s="43"/>
    </row>
    <row r="260">
      <c r="C260" s="147"/>
      <c r="D260" s="43"/>
    </row>
    <row r="261">
      <c r="C261" s="147"/>
      <c r="D261" s="43"/>
    </row>
    <row r="262">
      <c r="C262" s="147"/>
      <c r="D262" s="43"/>
    </row>
    <row r="263">
      <c r="C263" s="147"/>
      <c r="D263" s="43"/>
    </row>
    <row r="264">
      <c r="C264" s="147"/>
      <c r="D264" s="43"/>
    </row>
    <row r="265">
      <c r="C265" s="147"/>
      <c r="D265" s="43"/>
    </row>
    <row r="266">
      <c r="C266" s="147"/>
      <c r="D266" s="43"/>
    </row>
    <row r="267">
      <c r="C267" s="147"/>
      <c r="D267" s="43"/>
    </row>
    <row r="268">
      <c r="C268" s="147"/>
      <c r="D268" s="43"/>
    </row>
    <row r="269">
      <c r="C269" s="147"/>
      <c r="D269" s="43"/>
    </row>
    <row r="270">
      <c r="C270" s="147"/>
      <c r="D270" s="43"/>
    </row>
    <row r="271">
      <c r="C271" s="147"/>
      <c r="D271" s="43"/>
    </row>
    <row r="272">
      <c r="C272" s="147"/>
      <c r="D272" s="43"/>
    </row>
    <row r="273">
      <c r="C273" s="147"/>
      <c r="D273" s="43"/>
    </row>
    <row r="274">
      <c r="C274" s="147"/>
      <c r="D274" s="43"/>
    </row>
    <row r="275">
      <c r="C275" s="147"/>
      <c r="D275" s="43"/>
    </row>
    <row r="276">
      <c r="C276" s="147"/>
      <c r="D276" s="43"/>
    </row>
    <row r="277">
      <c r="C277" s="147"/>
      <c r="D277" s="43"/>
    </row>
    <row r="278">
      <c r="C278" s="147"/>
      <c r="D278" s="43"/>
    </row>
    <row r="279">
      <c r="C279" s="147"/>
      <c r="D279" s="43"/>
    </row>
    <row r="280">
      <c r="C280" s="147"/>
      <c r="D280" s="43"/>
    </row>
    <row r="281">
      <c r="C281" s="147"/>
      <c r="D281" s="43"/>
    </row>
    <row r="282">
      <c r="C282" s="147"/>
      <c r="D282" s="43"/>
    </row>
    <row r="283">
      <c r="C283" s="147"/>
      <c r="D283" s="43"/>
    </row>
    <row r="284">
      <c r="C284" s="147"/>
      <c r="D284" s="43"/>
    </row>
    <row r="285">
      <c r="C285" s="147"/>
      <c r="D285" s="43"/>
    </row>
    <row r="286">
      <c r="C286" s="147"/>
      <c r="D286" s="43"/>
    </row>
    <row r="287">
      <c r="C287" s="147"/>
      <c r="D287" s="43"/>
    </row>
    <row r="288">
      <c r="C288" s="147"/>
      <c r="D288" s="43"/>
    </row>
    <row r="289">
      <c r="C289" s="147"/>
      <c r="D289" s="43"/>
    </row>
    <row r="290">
      <c r="C290" s="147"/>
      <c r="D290" s="43"/>
    </row>
    <row r="291">
      <c r="C291" s="147"/>
      <c r="D291" s="43"/>
    </row>
    <row r="292">
      <c r="C292" s="147"/>
      <c r="D292" s="43"/>
    </row>
    <row r="293">
      <c r="C293" s="147"/>
      <c r="D293" s="43"/>
    </row>
    <row r="294">
      <c r="C294" s="147"/>
      <c r="D294" s="43"/>
    </row>
    <row r="295">
      <c r="C295" s="147"/>
      <c r="D295" s="43"/>
    </row>
    <row r="296">
      <c r="C296" s="147"/>
      <c r="D296" s="43"/>
    </row>
    <row r="297">
      <c r="C297" s="147"/>
      <c r="D297" s="43"/>
    </row>
    <row r="298">
      <c r="C298" s="147"/>
      <c r="D298" s="43"/>
    </row>
    <row r="299">
      <c r="C299" s="147"/>
      <c r="D299" s="43"/>
    </row>
    <row r="300">
      <c r="C300" s="147"/>
      <c r="D300" s="43"/>
    </row>
    <row r="301">
      <c r="C301" s="147"/>
      <c r="D301" s="43"/>
    </row>
    <row r="302">
      <c r="C302" s="147"/>
      <c r="D302" s="43"/>
    </row>
    <row r="303">
      <c r="C303" s="147"/>
      <c r="D303" s="43"/>
    </row>
    <row r="304">
      <c r="C304" s="147"/>
      <c r="D304" s="43"/>
    </row>
    <row r="305">
      <c r="C305" s="147"/>
      <c r="D305" s="43"/>
    </row>
    <row r="306">
      <c r="C306" s="147"/>
      <c r="D306" s="43"/>
    </row>
    <row r="307">
      <c r="C307" s="147"/>
      <c r="D307" s="43"/>
    </row>
    <row r="308">
      <c r="C308" s="147"/>
      <c r="D308" s="43"/>
    </row>
    <row r="309">
      <c r="C309" s="147"/>
      <c r="D309" s="43"/>
    </row>
    <row r="310">
      <c r="C310" s="147"/>
      <c r="D310" s="43"/>
    </row>
    <row r="311">
      <c r="C311" s="147"/>
      <c r="D311" s="43"/>
    </row>
    <row r="312">
      <c r="C312" s="147"/>
      <c r="D312" s="43"/>
    </row>
    <row r="313">
      <c r="C313" s="147"/>
      <c r="D313" s="43"/>
    </row>
    <row r="314">
      <c r="C314" s="147"/>
      <c r="D314" s="43"/>
    </row>
    <row r="315">
      <c r="C315" s="147"/>
      <c r="D315" s="43"/>
    </row>
    <row r="316">
      <c r="C316" s="147"/>
      <c r="D316" s="43"/>
    </row>
    <row r="317">
      <c r="C317" s="147"/>
      <c r="D317" s="43"/>
    </row>
    <row r="318">
      <c r="C318" s="147"/>
      <c r="D318" s="43"/>
    </row>
    <row r="319">
      <c r="C319" s="147"/>
      <c r="D319" s="43"/>
    </row>
    <row r="320">
      <c r="C320" s="147"/>
      <c r="D320" s="43"/>
    </row>
    <row r="321">
      <c r="C321" s="147"/>
      <c r="D321" s="43"/>
    </row>
    <row r="322">
      <c r="C322" s="147"/>
      <c r="D322" s="43"/>
    </row>
    <row r="323">
      <c r="C323" s="147"/>
      <c r="D323" s="43"/>
    </row>
    <row r="324">
      <c r="C324" s="147"/>
      <c r="D324" s="43"/>
    </row>
    <row r="325">
      <c r="C325" s="147"/>
      <c r="D325" s="43"/>
    </row>
    <row r="326">
      <c r="C326" s="147"/>
      <c r="D326" s="43"/>
    </row>
    <row r="327">
      <c r="C327" s="147"/>
      <c r="D327" s="43"/>
    </row>
    <row r="328">
      <c r="C328" s="147"/>
      <c r="D328" s="43"/>
    </row>
    <row r="329">
      <c r="C329" s="147"/>
      <c r="D329" s="43"/>
    </row>
    <row r="330">
      <c r="C330" s="147"/>
      <c r="D330" s="43"/>
    </row>
    <row r="331">
      <c r="C331" s="147"/>
      <c r="D331" s="43"/>
    </row>
    <row r="332">
      <c r="C332" s="147"/>
      <c r="D332" s="43"/>
    </row>
    <row r="333">
      <c r="C333" s="147"/>
      <c r="D333" s="43"/>
    </row>
    <row r="334">
      <c r="C334" s="147"/>
      <c r="D334" s="43"/>
    </row>
    <row r="335">
      <c r="C335" s="147"/>
      <c r="D335" s="43"/>
    </row>
    <row r="336">
      <c r="C336" s="147"/>
      <c r="D336" s="43"/>
    </row>
    <row r="337">
      <c r="C337" s="147"/>
      <c r="D337" s="43"/>
    </row>
    <row r="338">
      <c r="C338" s="147"/>
      <c r="D338" s="43"/>
    </row>
    <row r="339">
      <c r="C339" s="147"/>
      <c r="D339" s="43"/>
    </row>
    <row r="340">
      <c r="C340" s="147"/>
      <c r="D340" s="43"/>
    </row>
    <row r="341">
      <c r="C341" s="147"/>
      <c r="D341" s="43"/>
    </row>
    <row r="342">
      <c r="C342" s="147"/>
      <c r="D342" s="43"/>
    </row>
    <row r="343">
      <c r="C343" s="147"/>
      <c r="D343" s="43"/>
    </row>
    <row r="344">
      <c r="C344" s="147"/>
      <c r="D344" s="43"/>
    </row>
    <row r="345">
      <c r="C345" s="147"/>
      <c r="D345" s="43"/>
    </row>
    <row r="346">
      <c r="C346" s="147"/>
      <c r="D346" s="43"/>
    </row>
    <row r="347">
      <c r="C347" s="147"/>
      <c r="D347" s="43"/>
    </row>
    <row r="348">
      <c r="C348" s="147"/>
      <c r="D348" s="43"/>
    </row>
    <row r="349">
      <c r="C349" s="147"/>
      <c r="D349" s="43"/>
    </row>
    <row r="350">
      <c r="C350" s="147"/>
      <c r="D350" s="43"/>
    </row>
    <row r="351">
      <c r="C351" s="147"/>
      <c r="D351" s="43"/>
    </row>
    <row r="352">
      <c r="C352" s="147"/>
      <c r="D352" s="43"/>
    </row>
    <row r="353">
      <c r="C353" s="147"/>
      <c r="D353" s="43"/>
    </row>
    <row r="354">
      <c r="C354" s="147"/>
      <c r="D354" s="43"/>
    </row>
    <row r="355">
      <c r="C355" s="147"/>
      <c r="D355" s="43"/>
    </row>
    <row r="356">
      <c r="C356" s="147"/>
      <c r="D356" s="43"/>
    </row>
    <row r="357">
      <c r="C357" s="147"/>
      <c r="D357" s="43"/>
    </row>
    <row r="358">
      <c r="C358" s="147"/>
      <c r="D358" s="43"/>
    </row>
    <row r="359">
      <c r="C359" s="147"/>
      <c r="D359" s="43"/>
    </row>
    <row r="360">
      <c r="C360" s="147"/>
      <c r="D360" s="43"/>
    </row>
    <row r="361">
      <c r="C361" s="147"/>
      <c r="D361" s="43"/>
    </row>
    <row r="362">
      <c r="C362" s="147"/>
      <c r="D362" s="43"/>
    </row>
    <row r="363">
      <c r="C363" s="147"/>
      <c r="D363" s="43"/>
    </row>
    <row r="364">
      <c r="C364" s="147"/>
      <c r="D364" s="43"/>
    </row>
    <row r="365">
      <c r="C365" s="147"/>
      <c r="D365" s="43"/>
    </row>
    <row r="366">
      <c r="C366" s="147"/>
      <c r="D366" s="43"/>
    </row>
    <row r="367">
      <c r="C367" s="147"/>
      <c r="D367" s="43"/>
    </row>
    <row r="368">
      <c r="C368" s="147"/>
      <c r="D368" s="43"/>
    </row>
    <row r="369">
      <c r="C369" s="147"/>
      <c r="D369" s="43"/>
    </row>
    <row r="370">
      <c r="C370" s="147"/>
      <c r="D370" s="43"/>
    </row>
    <row r="371">
      <c r="C371" s="147"/>
      <c r="D371" s="43"/>
    </row>
    <row r="372">
      <c r="C372" s="147"/>
      <c r="D372" s="43"/>
    </row>
    <row r="373">
      <c r="C373" s="147"/>
      <c r="D373" s="43"/>
    </row>
    <row r="374">
      <c r="C374" s="147"/>
      <c r="D374" s="43"/>
    </row>
    <row r="375">
      <c r="C375" s="147"/>
      <c r="D375" s="43"/>
    </row>
    <row r="376">
      <c r="C376" s="147"/>
      <c r="D376" s="43"/>
    </row>
    <row r="377">
      <c r="C377" s="147"/>
      <c r="D377" s="43"/>
    </row>
    <row r="378">
      <c r="C378" s="147"/>
      <c r="D378" s="43"/>
    </row>
    <row r="379">
      <c r="C379" s="147"/>
      <c r="D379" s="43"/>
    </row>
    <row r="380">
      <c r="C380" s="147"/>
      <c r="D380" s="43"/>
    </row>
    <row r="381">
      <c r="C381" s="147"/>
      <c r="D381" s="43"/>
    </row>
    <row r="382">
      <c r="C382" s="147"/>
      <c r="D382" s="43"/>
    </row>
    <row r="383">
      <c r="C383" s="147"/>
      <c r="D383" s="43"/>
    </row>
    <row r="384">
      <c r="C384" s="147"/>
      <c r="D384" s="43"/>
    </row>
    <row r="385">
      <c r="C385" s="147"/>
      <c r="D385" s="43"/>
    </row>
    <row r="386">
      <c r="C386" s="147"/>
      <c r="D386" s="43"/>
    </row>
    <row r="387">
      <c r="C387" s="147"/>
      <c r="D387" s="43"/>
    </row>
    <row r="388">
      <c r="C388" s="147"/>
      <c r="D388" s="43"/>
    </row>
    <row r="389">
      <c r="C389" s="147"/>
      <c r="D389" s="43"/>
    </row>
    <row r="390">
      <c r="C390" s="147"/>
      <c r="D390" s="43"/>
    </row>
    <row r="391">
      <c r="C391" s="147"/>
      <c r="D391" s="43"/>
    </row>
    <row r="392">
      <c r="C392" s="147"/>
      <c r="D392" s="43"/>
    </row>
    <row r="393">
      <c r="C393" s="147"/>
      <c r="D393" s="43"/>
    </row>
    <row r="394">
      <c r="C394" s="147"/>
      <c r="D394" s="43"/>
    </row>
    <row r="395">
      <c r="C395" s="147"/>
      <c r="D395" s="43"/>
    </row>
    <row r="396">
      <c r="C396" s="147"/>
      <c r="D396" s="43"/>
    </row>
    <row r="397">
      <c r="C397" s="147"/>
      <c r="D397" s="43"/>
    </row>
    <row r="398">
      <c r="C398" s="147"/>
      <c r="D398" s="43"/>
    </row>
    <row r="399">
      <c r="C399" s="147"/>
      <c r="D399" s="43"/>
    </row>
    <row r="400">
      <c r="C400" s="147"/>
      <c r="D400" s="43"/>
    </row>
    <row r="401">
      <c r="C401" s="147"/>
      <c r="D401" s="43"/>
    </row>
    <row r="402">
      <c r="C402" s="147"/>
      <c r="D402" s="43"/>
    </row>
    <row r="403">
      <c r="C403" s="147"/>
      <c r="D403" s="43"/>
    </row>
    <row r="404">
      <c r="C404" s="147"/>
      <c r="D404" s="43"/>
    </row>
    <row r="405">
      <c r="C405" s="147"/>
      <c r="D405" s="43"/>
    </row>
    <row r="406">
      <c r="C406" s="147"/>
      <c r="D406" s="43"/>
    </row>
    <row r="407">
      <c r="C407" s="147"/>
      <c r="D407" s="43"/>
    </row>
    <row r="408">
      <c r="C408" s="147"/>
      <c r="D408" s="43"/>
    </row>
    <row r="409">
      <c r="C409" s="147"/>
      <c r="D409" s="43"/>
    </row>
    <row r="410">
      <c r="C410" s="147"/>
      <c r="D410" s="43"/>
    </row>
    <row r="411">
      <c r="C411" s="147"/>
      <c r="D411" s="43"/>
    </row>
    <row r="412">
      <c r="C412" s="147"/>
      <c r="D412" s="43"/>
    </row>
    <row r="413">
      <c r="C413" s="147"/>
      <c r="D413" s="43"/>
    </row>
    <row r="414">
      <c r="C414" s="147"/>
      <c r="D414" s="43"/>
    </row>
    <row r="415">
      <c r="C415" s="147"/>
      <c r="D415" s="43"/>
    </row>
    <row r="416">
      <c r="C416" s="147"/>
      <c r="D416" s="43"/>
    </row>
    <row r="417">
      <c r="C417" s="147"/>
      <c r="D417" s="43"/>
    </row>
    <row r="418">
      <c r="C418" s="147"/>
      <c r="D418" s="43"/>
    </row>
    <row r="419">
      <c r="C419" s="147"/>
      <c r="D419" s="43"/>
    </row>
    <row r="420">
      <c r="C420" s="147"/>
      <c r="D420" s="43"/>
    </row>
    <row r="421">
      <c r="C421" s="147"/>
      <c r="D421" s="43"/>
    </row>
    <row r="422">
      <c r="C422" s="147"/>
      <c r="D422" s="43"/>
    </row>
    <row r="423">
      <c r="C423" s="147"/>
      <c r="D423" s="43"/>
    </row>
    <row r="424">
      <c r="C424" s="147"/>
      <c r="D424" s="43"/>
    </row>
    <row r="425">
      <c r="C425" s="147"/>
      <c r="D425" s="43"/>
    </row>
    <row r="426">
      <c r="C426" s="147"/>
      <c r="D426" s="43"/>
    </row>
    <row r="427">
      <c r="C427" s="147"/>
      <c r="D427" s="43"/>
    </row>
    <row r="428">
      <c r="C428" s="147"/>
      <c r="D428" s="43"/>
    </row>
    <row r="429">
      <c r="C429" s="147"/>
      <c r="D429" s="43"/>
    </row>
    <row r="430">
      <c r="C430" s="147"/>
      <c r="D430" s="43"/>
    </row>
    <row r="431">
      <c r="C431" s="147"/>
      <c r="D431" s="43"/>
    </row>
    <row r="432">
      <c r="C432" s="147"/>
      <c r="D432" s="43"/>
    </row>
    <row r="433">
      <c r="C433" s="147"/>
      <c r="D433" s="43"/>
    </row>
    <row r="434">
      <c r="C434" s="147"/>
      <c r="D434" s="43"/>
    </row>
    <row r="435">
      <c r="C435" s="147"/>
      <c r="D435" s="43"/>
    </row>
    <row r="436">
      <c r="C436" s="147"/>
      <c r="D436" s="43"/>
    </row>
    <row r="437">
      <c r="C437" s="147"/>
      <c r="D437" s="43"/>
    </row>
    <row r="438">
      <c r="C438" s="147"/>
      <c r="D438" s="43"/>
    </row>
    <row r="439">
      <c r="C439" s="147"/>
      <c r="D439" s="43"/>
    </row>
    <row r="440">
      <c r="C440" s="147"/>
      <c r="D440" s="43"/>
    </row>
    <row r="441">
      <c r="C441" s="147"/>
      <c r="D441" s="43"/>
    </row>
    <row r="442">
      <c r="C442" s="147"/>
      <c r="D442" s="43"/>
    </row>
    <row r="443">
      <c r="C443" s="147"/>
      <c r="D443" s="43"/>
    </row>
    <row r="444">
      <c r="C444" s="147"/>
      <c r="D444" s="43"/>
    </row>
    <row r="445">
      <c r="C445" s="147"/>
      <c r="D445" s="43"/>
    </row>
    <row r="446">
      <c r="C446" s="147"/>
      <c r="D446" s="43"/>
    </row>
    <row r="447">
      <c r="C447" s="147"/>
      <c r="D447" s="43"/>
    </row>
    <row r="448">
      <c r="C448" s="147"/>
      <c r="D448" s="43"/>
    </row>
    <row r="449">
      <c r="C449" s="147"/>
      <c r="D449" s="43"/>
    </row>
    <row r="450">
      <c r="C450" s="147"/>
      <c r="D450" s="43"/>
    </row>
    <row r="451">
      <c r="C451" s="147"/>
      <c r="D451" s="43"/>
    </row>
    <row r="452">
      <c r="C452" s="147"/>
      <c r="D452" s="43"/>
    </row>
    <row r="453">
      <c r="C453" s="147"/>
      <c r="D453" s="43"/>
    </row>
    <row r="454">
      <c r="C454" s="147"/>
      <c r="D454" s="43"/>
    </row>
    <row r="455">
      <c r="C455" s="147"/>
      <c r="D455" s="43"/>
    </row>
    <row r="456">
      <c r="C456" s="147"/>
      <c r="D456" s="43"/>
    </row>
    <row r="457">
      <c r="C457" s="147"/>
      <c r="D457" s="43"/>
    </row>
    <row r="458">
      <c r="C458" s="147"/>
      <c r="D458" s="43"/>
    </row>
    <row r="459">
      <c r="C459" s="147"/>
      <c r="D459" s="43"/>
    </row>
    <row r="460">
      <c r="C460" s="147"/>
      <c r="D460" s="43"/>
    </row>
    <row r="461">
      <c r="C461" s="147"/>
      <c r="D461" s="43"/>
    </row>
    <row r="462">
      <c r="C462" s="147"/>
      <c r="D462" s="43"/>
    </row>
    <row r="463">
      <c r="C463" s="147"/>
      <c r="D463" s="43"/>
    </row>
    <row r="464">
      <c r="C464" s="147"/>
      <c r="D464" s="43"/>
    </row>
    <row r="465">
      <c r="C465" s="147"/>
      <c r="D465" s="43"/>
    </row>
    <row r="466">
      <c r="C466" s="147"/>
      <c r="D466" s="43"/>
    </row>
    <row r="467">
      <c r="C467" s="147"/>
      <c r="D467" s="43"/>
    </row>
    <row r="468">
      <c r="C468" s="147"/>
      <c r="D468" s="43"/>
    </row>
    <row r="469">
      <c r="C469" s="147"/>
      <c r="D469" s="43"/>
    </row>
    <row r="470">
      <c r="C470" s="147"/>
      <c r="D470" s="43"/>
    </row>
    <row r="471">
      <c r="C471" s="147"/>
      <c r="D471" s="43"/>
    </row>
    <row r="472">
      <c r="C472" s="147"/>
      <c r="D472" s="43"/>
    </row>
    <row r="473">
      <c r="C473" s="147"/>
      <c r="D473" s="43"/>
    </row>
    <row r="474">
      <c r="C474" s="147"/>
      <c r="D474" s="43"/>
    </row>
    <row r="475">
      <c r="C475" s="147"/>
      <c r="D475" s="43"/>
    </row>
    <row r="476">
      <c r="C476" s="147"/>
      <c r="D476" s="43"/>
    </row>
    <row r="477">
      <c r="C477" s="147"/>
      <c r="D477" s="43"/>
    </row>
    <row r="478">
      <c r="C478" s="147"/>
      <c r="D478" s="43"/>
    </row>
    <row r="479">
      <c r="C479" s="147"/>
      <c r="D479" s="43"/>
    </row>
    <row r="480">
      <c r="C480" s="147"/>
      <c r="D480" s="43"/>
    </row>
    <row r="481">
      <c r="C481" s="147"/>
      <c r="D481" s="43"/>
    </row>
    <row r="482">
      <c r="C482" s="147"/>
      <c r="D482" s="43"/>
    </row>
    <row r="483">
      <c r="C483" s="147"/>
      <c r="D483" s="43"/>
    </row>
    <row r="484">
      <c r="C484" s="147"/>
      <c r="D484" s="43"/>
    </row>
    <row r="485">
      <c r="C485" s="147"/>
      <c r="D485" s="43"/>
    </row>
    <row r="486">
      <c r="C486" s="147"/>
      <c r="D486" s="43"/>
    </row>
    <row r="487">
      <c r="C487" s="147"/>
      <c r="D487" s="43"/>
    </row>
    <row r="488">
      <c r="C488" s="147"/>
      <c r="D488" s="43"/>
    </row>
    <row r="489">
      <c r="C489" s="147"/>
      <c r="D489" s="43"/>
    </row>
    <row r="490">
      <c r="C490" s="147"/>
      <c r="D490" s="43"/>
    </row>
    <row r="491">
      <c r="C491" s="147"/>
      <c r="D491" s="43"/>
    </row>
    <row r="492">
      <c r="C492" s="147"/>
      <c r="D492" s="43"/>
    </row>
    <row r="493">
      <c r="C493" s="147"/>
      <c r="D493" s="43"/>
    </row>
    <row r="494">
      <c r="C494" s="147"/>
      <c r="D494" s="43"/>
    </row>
    <row r="495">
      <c r="C495" s="147"/>
      <c r="D495" s="43"/>
    </row>
    <row r="496">
      <c r="C496" s="147"/>
      <c r="D496" s="43"/>
    </row>
    <row r="497">
      <c r="C497" s="147"/>
      <c r="D497" s="43"/>
    </row>
    <row r="498">
      <c r="C498" s="147"/>
      <c r="D498" s="43"/>
    </row>
    <row r="499">
      <c r="C499" s="147"/>
      <c r="D499" s="43"/>
    </row>
    <row r="500">
      <c r="C500" s="147"/>
      <c r="D500" s="43"/>
    </row>
    <row r="501">
      <c r="C501" s="147"/>
      <c r="D501" s="43"/>
    </row>
    <row r="502">
      <c r="C502" s="147"/>
      <c r="D502" s="43"/>
    </row>
    <row r="503">
      <c r="C503" s="147"/>
      <c r="D503" s="43"/>
    </row>
    <row r="504">
      <c r="C504" s="147"/>
      <c r="D504" s="43"/>
    </row>
    <row r="505">
      <c r="C505" s="147"/>
      <c r="D505" s="43"/>
    </row>
    <row r="506">
      <c r="C506" s="147"/>
      <c r="D506" s="43"/>
    </row>
    <row r="507">
      <c r="C507" s="147"/>
      <c r="D507" s="43"/>
    </row>
    <row r="508">
      <c r="C508" s="147"/>
      <c r="D508" s="43"/>
    </row>
    <row r="509">
      <c r="C509" s="147"/>
      <c r="D509" s="43"/>
    </row>
    <row r="510">
      <c r="C510" s="147"/>
      <c r="D510" s="43"/>
    </row>
    <row r="511">
      <c r="C511" s="147"/>
      <c r="D511" s="43"/>
    </row>
    <row r="512">
      <c r="C512" s="147"/>
      <c r="D512" s="43"/>
    </row>
    <row r="513">
      <c r="C513" s="147"/>
      <c r="D513" s="43"/>
    </row>
    <row r="514">
      <c r="C514" s="147"/>
      <c r="D514" s="43"/>
    </row>
    <row r="515">
      <c r="C515" s="147"/>
      <c r="D515" s="43"/>
    </row>
    <row r="516">
      <c r="C516" s="147"/>
      <c r="D516" s="43"/>
    </row>
    <row r="517">
      <c r="C517" s="147"/>
      <c r="D517" s="43"/>
    </row>
    <row r="518">
      <c r="C518" s="147"/>
      <c r="D518" s="43"/>
    </row>
    <row r="519">
      <c r="C519" s="147"/>
      <c r="D519" s="43"/>
    </row>
    <row r="520">
      <c r="C520" s="147"/>
      <c r="D520" s="43"/>
    </row>
    <row r="521">
      <c r="C521" s="147"/>
      <c r="D521" s="43"/>
    </row>
    <row r="522">
      <c r="C522" s="147"/>
      <c r="D522" s="43"/>
    </row>
    <row r="523">
      <c r="C523" s="147"/>
      <c r="D523" s="43"/>
    </row>
    <row r="524">
      <c r="C524" s="147"/>
      <c r="D524" s="43"/>
    </row>
    <row r="525">
      <c r="C525" s="147"/>
      <c r="D525" s="43"/>
    </row>
    <row r="526">
      <c r="C526" s="147"/>
      <c r="D526" s="43"/>
    </row>
    <row r="527">
      <c r="C527" s="147"/>
      <c r="D527" s="43"/>
    </row>
    <row r="528">
      <c r="C528" s="147"/>
      <c r="D528" s="43"/>
    </row>
    <row r="529">
      <c r="C529" s="147"/>
      <c r="D529" s="43"/>
    </row>
    <row r="530">
      <c r="C530" s="147"/>
      <c r="D530" s="43"/>
    </row>
    <row r="531">
      <c r="C531" s="147"/>
      <c r="D531" s="43"/>
    </row>
    <row r="532">
      <c r="C532" s="147"/>
      <c r="D532" s="43"/>
    </row>
    <row r="533">
      <c r="C533" s="147"/>
      <c r="D533" s="43"/>
    </row>
    <row r="534">
      <c r="C534" s="147"/>
      <c r="D534" s="43"/>
    </row>
    <row r="535">
      <c r="C535" s="147"/>
      <c r="D535" s="43"/>
    </row>
    <row r="536">
      <c r="C536" s="147"/>
      <c r="D536" s="43"/>
    </row>
    <row r="537">
      <c r="C537" s="147"/>
      <c r="D537" s="43"/>
    </row>
    <row r="538">
      <c r="C538" s="147"/>
      <c r="D538" s="43"/>
    </row>
    <row r="539">
      <c r="C539" s="147"/>
      <c r="D539" s="43"/>
    </row>
    <row r="540">
      <c r="C540" s="147"/>
      <c r="D540" s="43"/>
    </row>
    <row r="541">
      <c r="C541" s="147"/>
      <c r="D541" s="43"/>
    </row>
    <row r="542">
      <c r="C542" s="147"/>
      <c r="D542" s="43"/>
    </row>
    <row r="543">
      <c r="C543" s="147"/>
      <c r="D543" s="43"/>
    </row>
    <row r="544">
      <c r="C544" s="147"/>
      <c r="D544" s="43"/>
    </row>
    <row r="545">
      <c r="C545" s="147"/>
      <c r="D545" s="43"/>
    </row>
    <row r="546">
      <c r="C546" s="147"/>
      <c r="D546" s="43"/>
    </row>
    <row r="547">
      <c r="C547" s="147"/>
      <c r="D547" s="43"/>
    </row>
    <row r="548">
      <c r="C548" s="147"/>
      <c r="D548" s="43"/>
    </row>
    <row r="549">
      <c r="C549" s="147"/>
      <c r="D549" s="43"/>
    </row>
    <row r="550">
      <c r="C550" s="147"/>
      <c r="D550" s="43"/>
    </row>
    <row r="551">
      <c r="C551" s="147"/>
      <c r="D551" s="43"/>
    </row>
    <row r="552">
      <c r="C552" s="147"/>
      <c r="D552" s="43"/>
    </row>
    <row r="553">
      <c r="C553" s="147"/>
      <c r="D553" s="43"/>
    </row>
    <row r="554">
      <c r="C554" s="147"/>
      <c r="D554" s="43"/>
    </row>
    <row r="555">
      <c r="C555" s="147"/>
      <c r="D555" s="43"/>
    </row>
    <row r="556">
      <c r="C556" s="147"/>
      <c r="D556" s="43"/>
    </row>
    <row r="557">
      <c r="C557" s="147"/>
      <c r="D557" s="43"/>
    </row>
    <row r="558">
      <c r="C558" s="147"/>
      <c r="D558" s="43"/>
    </row>
    <row r="559">
      <c r="C559" s="147"/>
      <c r="D559" s="43"/>
    </row>
    <row r="560">
      <c r="C560" s="147"/>
      <c r="D560" s="43"/>
    </row>
    <row r="561">
      <c r="C561" s="147"/>
      <c r="D561" s="43"/>
    </row>
    <row r="562">
      <c r="C562" s="147"/>
      <c r="D562" s="43"/>
    </row>
    <row r="563">
      <c r="C563" s="147"/>
      <c r="D563" s="43"/>
    </row>
    <row r="564">
      <c r="C564" s="147"/>
      <c r="D564" s="43"/>
    </row>
    <row r="565">
      <c r="C565" s="147"/>
      <c r="D565" s="43"/>
    </row>
    <row r="566">
      <c r="C566" s="147"/>
      <c r="D566" s="43"/>
    </row>
    <row r="567">
      <c r="C567" s="147"/>
      <c r="D567" s="43"/>
    </row>
    <row r="568">
      <c r="C568" s="147"/>
      <c r="D568" s="43"/>
    </row>
    <row r="569">
      <c r="C569" s="147"/>
      <c r="D569" s="43"/>
    </row>
    <row r="570">
      <c r="C570" s="147"/>
      <c r="D570" s="43"/>
    </row>
    <row r="571">
      <c r="C571" s="147"/>
      <c r="D571" s="43"/>
    </row>
    <row r="572">
      <c r="C572" s="147"/>
      <c r="D572" s="43"/>
    </row>
    <row r="573">
      <c r="C573" s="147"/>
      <c r="D573" s="43"/>
    </row>
    <row r="574">
      <c r="C574" s="147"/>
      <c r="D574" s="43"/>
    </row>
    <row r="575">
      <c r="C575" s="147"/>
      <c r="D575" s="43"/>
    </row>
    <row r="576">
      <c r="C576" s="147"/>
      <c r="D576" s="43"/>
    </row>
    <row r="577">
      <c r="C577" s="147"/>
      <c r="D577" s="43"/>
    </row>
    <row r="578">
      <c r="C578" s="147"/>
      <c r="D578" s="43"/>
    </row>
    <row r="579">
      <c r="C579" s="147"/>
      <c r="D579" s="43"/>
    </row>
    <row r="580">
      <c r="C580" s="147"/>
      <c r="D580" s="43"/>
    </row>
    <row r="581">
      <c r="C581" s="147"/>
      <c r="D581" s="43"/>
    </row>
    <row r="582">
      <c r="C582" s="147"/>
      <c r="D582" s="43"/>
    </row>
    <row r="583">
      <c r="C583" s="147"/>
      <c r="D583" s="43"/>
    </row>
    <row r="584">
      <c r="C584" s="147"/>
      <c r="D584" s="43"/>
    </row>
    <row r="585">
      <c r="C585" s="147"/>
      <c r="D585" s="43"/>
    </row>
    <row r="586">
      <c r="C586" s="147"/>
      <c r="D586" s="43"/>
    </row>
    <row r="587">
      <c r="C587" s="147"/>
      <c r="D587" s="43"/>
    </row>
    <row r="588">
      <c r="C588" s="147"/>
      <c r="D588" s="43"/>
    </row>
    <row r="589">
      <c r="C589" s="147"/>
      <c r="D589" s="43"/>
    </row>
    <row r="590">
      <c r="C590" s="147"/>
      <c r="D590" s="43"/>
    </row>
    <row r="591">
      <c r="C591" s="147"/>
      <c r="D591" s="43"/>
    </row>
    <row r="592">
      <c r="C592" s="147"/>
      <c r="D592" s="43"/>
    </row>
    <row r="593">
      <c r="C593" s="147"/>
      <c r="D593" s="43"/>
    </row>
    <row r="594">
      <c r="C594" s="147"/>
      <c r="D594" s="43"/>
    </row>
    <row r="595">
      <c r="C595" s="147"/>
      <c r="D595" s="43"/>
    </row>
    <row r="596">
      <c r="C596" s="147"/>
      <c r="D596" s="43"/>
    </row>
    <row r="597">
      <c r="C597" s="147"/>
      <c r="D597" s="43"/>
    </row>
    <row r="598">
      <c r="C598" s="147"/>
      <c r="D598" s="43"/>
    </row>
    <row r="599">
      <c r="C599" s="147"/>
      <c r="D599" s="43"/>
    </row>
    <row r="600">
      <c r="C600" s="147"/>
      <c r="D600" s="43"/>
    </row>
    <row r="601">
      <c r="C601" s="147"/>
      <c r="D601" s="43"/>
    </row>
    <row r="602">
      <c r="C602" s="147"/>
      <c r="D602" s="43"/>
    </row>
    <row r="603">
      <c r="C603" s="147"/>
      <c r="D603" s="43"/>
    </row>
    <row r="604">
      <c r="C604" s="147"/>
      <c r="D604" s="43"/>
    </row>
    <row r="605">
      <c r="C605" s="147"/>
      <c r="D605" s="43"/>
    </row>
    <row r="606">
      <c r="C606" s="147"/>
      <c r="D606" s="43"/>
    </row>
    <row r="607">
      <c r="C607" s="147"/>
      <c r="D607" s="43"/>
    </row>
    <row r="608">
      <c r="C608" s="147"/>
      <c r="D608" s="43"/>
    </row>
    <row r="609">
      <c r="C609" s="147"/>
      <c r="D609" s="43"/>
    </row>
    <row r="610">
      <c r="C610" s="147"/>
      <c r="D610" s="43"/>
    </row>
    <row r="611">
      <c r="C611" s="147"/>
      <c r="D611" s="43"/>
    </row>
    <row r="612">
      <c r="C612" s="147"/>
      <c r="D612" s="43"/>
    </row>
    <row r="613">
      <c r="C613" s="147"/>
      <c r="D613" s="43"/>
    </row>
    <row r="614">
      <c r="C614" s="147"/>
      <c r="D614" s="43"/>
    </row>
    <row r="615">
      <c r="C615" s="147"/>
      <c r="D615" s="43"/>
    </row>
    <row r="616">
      <c r="C616" s="147"/>
      <c r="D616" s="43"/>
    </row>
    <row r="617">
      <c r="C617" s="147"/>
      <c r="D617" s="43"/>
    </row>
    <row r="618">
      <c r="C618" s="147"/>
      <c r="D618" s="43"/>
    </row>
    <row r="619">
      <c r="C619" s="147"/>
      <c r="D619" s="43"/>
    </row>
    <row r="620">
      <c r="C620" s="147"/>
      <c r="D620" s="43"/>
    </row>
    <row r="621">
      <c r="C621" s="147"/>
      <c r="D621" s="43"/>
    </row>
    <row r="622">
      <c r="C622" s="147"/>
      <c r="D622" s="43"/>
    </row>
    <row r="623">
      <c r="C623" s="147"/>
      <c r="D623" s="43"/>
    </row>
    <row r="624">
      <c r="C624" s="147"/>
      <c r="D624" s="43"/>
    </row>
    <row r="625">
      <c r="C625" s="147"/>
      <c r="D625" s="43"/>
    </row>
    <row r="626">
      <c r="C626" s="147"/>
      <c r="D626" s="43"/>
    </row>
    <row r="627">
      <c r="C627" s="147"/>
      <c r="D627" s="43"/>
    </row>
    <row r="628">
      <c r="C628" s="147"/>
      <c r="D628" s="43"/>
    </row>
    <row r="629">
      <c r="C629" s="147"/>
      <c r="D629" s="43"/>
    </row>
    <row r="630">
      <c r="C630" s="147"/>
      <c r="D630" s="43"/>
    </row>
    <row r="631">
      <c r="C631" s="147"/>
      <c r="D631" s="43"/>
    </row>
    <row r="632">
      <c r="C632" s="147"/>
      <c r="D632" s="43"/>
    </row>
    <row r="633">
      <c r="C633" s="147"/>
      <c r="D633" s="43"/>
    </row>
    <row r="634">
      <c r="C634" s="147"/>
      <c r="D634" s="43"/>
    </row>
    <row r="635">
      <c r="C635" s="147"/>
      <c r="D635" s="43"/>
    </row>
    <row r="636">
      <c r="C636" s="147"/>
      <c r="D636" s="43"/>
    </row>
    <row r="637">
      <c r="C637" s="147"/>
      <c r="D637" s="43"/>
    </row>
    <row r="638">
      <c r="C638" s="147"/>
      <c r="D638" s="43"/>
    </row>
    <row r="639">
      <c r="C639" s="147"/>
      <c r="D639" s="43"/>
    </row>
    <row r="640">
      <c r="C640" s="147"/>
      <c r="D640" s="43"/>
    </row>
    <row r="641">
      <c r="C641" s="147"/>
      <c r="D641" s="43"/>
    </row>
    <row r="642">
      <c r="C642" s="147"/>
      <c r="D642" s="43"/>
    </row>
    <row r="643">
      <c r="C643" s="147"/>
      <c r="D643" s="43"/>
    </row>
    <row r="644">
      <c r="C644" s="147"/>
      <c r="D644" s="43"/>
    </row>
    <row r="645">
      <c r="C645" s="147"/>
      <c r="D645" s="43"/>
    </row>
    <row r="646">
      <c r="C646" s="147"/>
      <c r="D646" s="43"/>
    </row>
    <row r="647">
      <c r="C647" s="147"/>
      <c r="D647" s="43"/>
    </row>
    <row r="648">
      <c r="C648" s="147"/>
      <c r="D648" s="43"/>
    </row>
    <row r="649">
      <c r="C649" s="147"/>
      <c r="D649" s="43"/>
    </row>
    <row r="650">
      <c r="C650" s="147"/>
      <c r="D650" s="43"/>
    </row>
    <row r="651">
      <c r="C651" s="147"/>
      <c r="D651" s="43"/>
    </row>
    <row r="652">
      <c r="C652" s="147"/>
      <c r="D652" s="43"/>
    </row>
    <row r="653">
      <c r="C653" s="147"/>
      <c r="D653" s="43"/>
    </row>
    <row r="654">
      <c r="C654" s="147"/>
      <c r="D654" s="43"/>
    </row>
    <row r="655">
      <c r="C655" s="147"/>
      <c r="D655" s="43"/>
    </row>
    <row r="656">
      <c r="C656" s="147"/>
      <c r="D656" s="43"/>
    </row>
    <row r="657">
      <c r="C657" s="147"/>
      <c r="D657" s="43"/>
    </row>
    <row r="658">
      <c r="C658" s="147"/>
      <c r="D658" s="43"/>
    </row>
    <row r="659">
      <c r="C659" s="147"/>
      <c r="D659" s="43"/>
    </row>
    <row r="660">
      <c r="C660" s="147"/>
      <c r="D660" s="43"/>
    </row>
    <row r="661">
      <c r="C661" s="147"/>
      <c r="D661" s="43"/>
    </row>
    <row r="662">
      <c r="C662" s="147"/>
      <c r="D662" s="43"/>
    </row>
    <row r="663">
      <c r="C663" s="147"/>
      <c r="D663" s="43"/>
    </row>
    <row r="664">
      <c r="C664" s="147"/>
      <c r="D664" s="43"/>
    </row>
    <row r="665">
      <c r="C665" s="147"/>
      <c r="D665" s="43"/>
    </row>
    <row r="666">
      <c r="C666" s="147"/>
      <c r="D666" s="43"/>
    </row>
    <row r="667">
      <c r="C667" s="147"/>
      <c r="D667" s="43"/>
    </row>
    <row r="668">
      <c r="C668" s="147"/>
      <c r="D668" s="43"/>
    </row>
    <row r="669">
      <c r="C669" s="147"/>
      <c r="D669" s="43"/>
    </row>
    <row r="670">
      <c r="C670" s="147"/>
      <c r="D670" s="43"/>
    </row>
    <row r="671">
      <c r="C671" s="147"/>
      <c r="D671" s="43"/>
    </row>
    <row r="672">
      <c r="C672" s="147"/>
      <c r="D672" s="43"/>
    </row>
    <row r="673">
      <c r="C673" s="147"/>
      <c r="D673" s="43"/>
    </row>
    <row r="674">
      <c r="C674" s="147"/>
      <c r="D674" s="43"/>
    </row>
    <row r="675">
      <c r="C675" s="147"/>
      <c r="D675" s="43"/>
    </row>
    <row r="676">
      <c r="C676" s="147"/>
      <c r="D676" s="43"/>
    </row>
    <row r="677">
      <c r="C677" s="147"/>
      <c r="D677" s="43"/>
    </row>
    <row r="678">
      <c r="C678" s="147"/>
      <c r="D678" s="43"/>
    </row>
    <row r="679">
      <c r="C679" s="147"/>
      <c r="D679" s="43"/>
    </row>
    <row r="680">
      <c r="C680" s="147"/>
      <c r="D680" s="43"/>
    </row>
    <row r="681">
      <c r="C681" s="147"/>
      <c r="D681" s="43"/>
    </row>
    <row r="682">
      <c r="C682" s="147"/>
      <c r="D682" s="43"/>
    </row>
    <row r="683">
      <c r="C683" s="147"/>
      <c r="D683" s="43"/>
    </row>
    <row r="684">
      <c r="C684" s="147"/>
      <c r="D684" s="43"/>
    </row>
    <row r="685">
      <c r="C685" s="147"/>
      <c r="D685" s="43"/>
    </row>
    <row r="686">
      <c r="C686" s="147"/>
      <c r="D686" s="43"/>
    </row>
    <row r="687">
      <c r="C687" s="147"/>
      <c r="D687" s="43"/>
    </row>
    <row r="688">
      <c r="C688" s="147"/>
      <c r="D688" s="43"/>
    </row>
    <row r="689">
      <c r="C689" s="147"/>
      <c r="D689" s="43"/>
    </row>
    <row r="690">
      <c r="C690" s="147"/>
      <c r="D690" s="43"/>
    </row>
    <row r="691">
      <c r="C691" s="147"/>
      <c r="D691" s="43"/>
    </row>
    <row r="692">
      <c r="C692" s="147"/>
      <c r="D692" s="43"/>
    </row>
    <row r="693">
      <c r="C693" s="147"/>
      <c r="D693" s="43"/>
    </row>
    <row r="694">
      <c r="C694" s="147"/>
      <c r="D694" s="43"/>
    </row>
    <row r="695">
      <c r="C695" s="147"/>
      <c r="D695" s="43"/>
    </row>
    <row r="696">
      <c r="C696" s="147"/>
      <c r="D696" s="43"/>
    </row>
    <row r="697">
      <c r="C697" s="147"/>
      <c r="D697" s="43"/>
    </row>
    <row r="698">
      <c r="C698" s="147"/>
      <c r="D698" s="43"/>
    </row>
    <row r="699">
      <c r="C699" s="147"/>
      <c r="D699" s="43"/>
    </row>
    <row r="700">
      <c r="C700" s="147"/>
      <c r="D700" s="43"/>
    </row>
    <row r="701">
      <c r="C701" s="147"/>
      <c r="D701" s="43"/>
    </row>
    <row r="702">
      <c r="C702" s="147"/>
      <c r="D702" s="43"/>
    </row>
    <row r="703">
      <c r="C703" s="147"/>
      <c r="D703" s="43"/>
    </row>
    <row r="704">
      <c r="C704" s="147"/>
      <c r="D704" s="43"/>
    </row>
    <row r="705">
      <c r="C705" s="147"/>
      <c r="D705" s="43"/>
    </row>
    <row r="706">
      <c r="C706" s="147"/>
      <c r="D706" s="43"/>
    </row>
    <row r="707">
      <c r="C707" s="147"/>
      <c r="D707" s="43"/>
    </row>
    <row r="708">
      <c r="C708" s="147"/>
      <c r="D708" s="43"/>
    </row>
    <row r="709">
      <c r="C709" s="147"/>
      <c r="D709" s="43"/>
    </row>
    <row r="710">
      <c r="C710" s="147"/>
      <c r="D710" s="43"/>
    </row>
    <row r="711">
      <c r="C711" s="147"/>
      <c r="D711" s="43"/>
    </row>
    <row r="712">
      <c r="C712" s="147"/>
      <c r="D712" s="43"/>
    </row>
    <row r="713">
      <c r="C713" s="147"/>
      <c r="D713" s="43"/>
    </row>
    <row r="714">
      <c r="C714" s="147"/>
      <c r="D714" s="43"/>
    </row>
    <row r="715">
      <c r="C715" s="147"/>
      <c r="D715" s="43"/>
    </row>
    <row r="716">
      <c r="C716" s="147"/>
      <c r="D716" s="43"/>
    </row>
    <row r="717">
      <c r="C717" s="147"/>
      <c r="D717" s="43"/>
    </row>
    <row r="718">
      <c r="C718" s="147"/>
      <c r="D718" s="43"/>
    </row>
    <row r="719">
      <c r="C719" s="147"/>
      <c r="D719" s="43"/>
    </row>
    <row r="720">
      <c r="C720" s="147"/>
      <c r="D720" s="43"/>
    </row>
    <row r="721">
      <c r="C721" s="147"/>
      <c r="D721" s="43"/>
    </row>
    <row r="722">
      <c r="C722" s="147"/>
      <c r="D722" s="43"/>
    </row>
    <row r="723">
      <c r="C723" s="147"/>
      <c r="D723" s="43"/>
    </row>
    <row r="724">
      <c r="C724" s="147"/>
      <c r="D724" s="43"/>
    </row>
    <row r="725">
      <c r="C725" s="147"/>
      <c r="D725" s="43"/>
    </row>
    <row r="726">
      <c r="C726" s="147"/>
      <c r="D726" s="43"/>
    </row>
    <row r="727">
      <c r="C727" s="147"/>
      <c r="D727" s="43"/>
    </row>
    <row r="728">
      <c r="C728" s="147"/>
      <c r="D728" s="43"/>
    </row>
    <row r="729">
      <c r="C729" s="147"/>
      <c r="D729" s="43"/>
    </row>
    <row r="730">
      <c r="C730" s="147"/>
      <c r="D730" s="43"/>
    </row>
    <row r="731">
      <c r="C731" s="147"/>
      <c r="D731" s="43"/>
    </row>
    <row r="732">
      <c r="C732" s="147"/>
      <c r="D732" s="43"/>
    </row>
    <row r="733">
      <c r="C733" s="147"/>
      <c r="D733" s="43"/>
    </row>
    <row r="734">
      <c r="C734" s="147"/>
      <c r="D734" s="43"/>
    </row>
    <row r="735">
      <c r="C735" s="147"/>
      <c r="D735" s="43"/>
    </row>
    <row r="736">
      <c r="C736" s="147"/>
      <c r="D736" s="43"/>
    </row>
    <row r="737">
      <c r="C737" s="147"/>
      <c r="D737" s="43"/>
    </row>
    <row r="738">
      <c r="C738" s="147"/>
      <c r="D738" s="43"/>
    </row>
    <row r="739">
      <c r="C739" s="147"/>
      <c r="D739" s="43"/>
    </row>
    <row r="740">
      <c r="C740" s="147"/>
      <c r="D740" s="43"/>
    </row>
    <row r="741">
      <c r="C741" s="147"/>
      <c r="D741" s="43"/>
    </row>
    <row r="742">
      <c r="C742" s="147"/>
      <c r="D742" s="43"/>
    </row>
    <row r="743">
      <c r="C743" s="147"/>
      <c r="D743" s="43"/>
    </row>
    <row r="744">
      <c r="C744" s="147"/>
      <c r="D744" s="43"/>
    </row>
    <row r="745">
      <c r="C745" s="147"/>
      <c r="D745" s="43"/>
    </row>
    <row r="746">
      <c r="C746" s="147"/>
      <c r="D746" s="43"/>
    </row>
    <row r="747">
      <c r="C747" s="147"/>
      <c r="D747" s="43"/>
    </row>
    <row r="748">
      <c r="C748" s="147"/>
      <c r="D748" s="43"/>
    </row>
    <row r="749">
      <c r="C749" s="147"/>
      <c r="D749" s="43"/>
    </row>
    <row r="750">
      <c r="C750" s="147"/>
      <c r="D750" s="43"/>
    </row>
    <row r="751">
      <c r="C751" s="147"/>
      <c r="D751" s="43"/>
    </row>
    <row r="752">
      <c r="C752" s="147"/>
      <c r="D752" s="43"/>
    </row>
    <row r="753">
      <c r="C753" s="147"/>
      <c r="D753" s="43"/>
    </row>
    <row r="754">
      <c r="C754" s="147"/>
      <c r="D754" s="43"/>
    </row>
    <row r="755">
      <c r="C755" s="147"/>
      <c r="D755" s="43"/>
    </row>
    <row r="756">
      <c r="C756" s="147"/>
      <c r="D756" s="43"/>
    </row>
    <row r="757">
      <c r="C757" s="147"/>
      <c r="D757" s="43"/>
    </row>
    <row r="758">
      <c r="C758" s="147"/>
      <c r="D758" s="43"/>
    </row>
    <row r="759">
      <c r="C759" s="147"/>
      <c r="D759" s="43"/>
    </row>
    <row r="760">
      <c r="C760" s="147"/>
      <c r="D760" s="43"/>
    </row>
    <row r="761">
      <c r="C761" s="147"/>
      <c r="D761" s="43"/>
    </row>
    <row r="762">
      <c r="C762" s="147"/>
      <c r="D762" s="43"/>
    </row>
    <row r="763">
      <c r="C763" s="147"/>
      <c r="D763" s="43"/>
    </row>
    <row r="764">
      <c r="C764" s="147"/>
      <c r="D764" s="43"/>
    </row>
    <row r="765">
      <c r="C765" s="147"/>
      <c r="D765" s="43"/>
    </row>
    <row r="766">
      <c r="C766" s="147"/>
      <c r="D766" s="43"/>
    </row>
    <row r="767">
      <c r="C767" s="147"/>
      <c r="D767" s="43"/>
    </row>
    <row r="768">
      <c r="C768" s="147"/>
      <c r="D768" s="43"/>
    </row>
    <row r="769">
      <c r="C769" s="147"/>
      <c r="D769" s="43"/>
    </row>
    <row r="770">
      <c r="C770" s="147"/>
      <c r="D770" s="43"/>
    </row>
    <row r="771">
      <c r="C771" s="147"/>
      <c r="D771" s="43"/>
    </row>
    <row r="772">
      <c r="C772" s="147"/>
      <c r="D772" s="43"/>
    </row>
    <row r="773">
      <c r="C773" s="147"/>
      <c r="D773" s="43"/>
    </row>
    <row r="774">
      <c r="C774" s="147"/>
      <c r="D774" s="43"/>
    </row>
    <row r="775">
      <c r="C775" s="147"/>
      <c r="D775" s="43"/>
    </row>
    <row r="776">
      <c r="C776" s="147"/>
      <c r="D776" s="43"/>
    </row>
    <row r="777">
      <c r="C777" s="147"/>
      <c r="D777" s="43"/>
    </row>
    <row r="778">
      <c r="C778" s="147"/>
      <c r="D778" s="43"/>
    </row>
    <row r="779">
      <c r="C779" s="147"/>
      <c r="D779" s="43"/>
    </row>
    <row r="780">
      <c r="C780" s="147"/>
      <c r="D780" s="43"/>
    </row>
    <row r="781">
      <c r="C781" s="147"/>
      <c r="D781" s="43"/>
    </row>
    <row r="782">
      <c r="C782" s="147"/>
      <c r="D782" s="43"/>
    </row>
    <row r="783">
      <c r="C783" s="147"/>
      <c r="D783" s="43"/>
    </row>
    <row r="784">
      <c r="C784" s="147"/>
      <c r="D784" s="43"/>
    </row>
    <row r="785">
      <c r="C785" s="147"/>
      <c r="D785" s="43"/>
    </row>
    <row r="786">
      <c r="C786" s="147"/>
      <c r="D786" s="43"/>
    </row>
    <row r="787">
      <c r="C787" s="147"/>
      <c r="D787" s="43"/>
    </row>
    <row r="788">
      <c r="C788" s="147"/>
      <c r="D788" s="43"/>
    </row>
    <row r="789">
      <c r="C789" s="147"/>
      <c r="D789" s="43"/>
    </row>
    <row r="790">
      <c r="C790" s="147"/>
      <c r="D790" s="43"/>
    </row>
    <row r="791">
      <c r="C791" s="147"/>
      <c r="D791" s="43"/>
    </row>
    <row r="792">
      <c r="C792" s="147"/>
      <c r="D792" s="43"/>
    </row>
    <row r="793">
      <c r="C793" s="147"/>
      <c r="D793" s="43"/>
    </row>
    <row r="794">
      <c r="C794" s="147"/>
      <c r="D794" s="43"/>
    </row>
    <row r="795">
      <c r="C795" s="147"/>
      <c r="D795" s="43"/>
    </row>
    <row r="796">
      <c r="C796" s="147"/>
      <c r="D796" s="43"/>
    </row>
    <row r="797">
      <c r="C797" s="147"/>
      <c r="D797" s="43"/>
    </row>
    <row r="798">
      <c r="C798" s="147"/>
      <c r="D798" s="43"/>
    </row>
    <row r="799">
      <c r="C799" s="147"/>
      <c r="D799" s="43"/>
    </row>
    <row r="800">
      <c r="C800" s="147"/>
      <c r="D800" s="43"/>
    </row>
    <row r="801">
      <c r="C801" s="147"/>
      <c r="D801" s="43"/>
    </row>
    <row r="802">
      <c r="C802" s="147"/>
      <c r="D802" s="43"/>
    </row>
    <row r="803">
      <c r="C803" s="147"/>
      <c r="D803" s="43"/>
    </row>
    <row r="804">
      <c r="C804" s="147"/>
      <c r="D804" s="43"/>
    </row>
    <row r="805">
      <c r="C805" s="147"/>
      <c r="D805" s="43"/>
    </row>
    <row r="806">
      <c r="C806" s="147"/>
      <c r="D806" s="43"/>
    </row>
    <row r="807">
      <c r="C807" s="147"/>
      <c r="D807" s="43"/>
    </row>
    <row r="808">
      <c r="C808" s="147"/>
      <c r="D808" s="43"/>
    </row>
    <row r="809">
      <c r="C809" s="147"/>
      <c r="D809" s="43"/>
    </row>
    <row r="810">
      <c r="C810" s="147"/>
      <c r="D810" s="43"/>
    </row>
    <row r="811">
      <c r="C811" s="147"/>
      <c r="D811" s="43"/>
    </row>
    <row r="812">
      <c r="C812" s="147"/>
      <c r="D812" s="43"/>
    </row>
    <row r="813">
      <c r="C813" s="147"/>
      <c r="D813" s="43"/>
    </row>
    <row r="814">
      <c r="C814" s="147"/>
      <c r="D814" s="43"/>
    </row>
    <row r="815">
      <c r="C815" s="147"/>
      <c r="D815" s="43"/>
    </row>
    <row r="816">
      <c r="C816" s="147"/>
      <c r="D816" s="43"/>
    </row>
    <row r="817">
      <c r="C817" s="147"/>
      <c r="D817" s="43"/>
    </row>
    <row r="818">
      <c r="C818" s="147"/>
      <c r="D818" s="43"/>
    </row>
    <row r="819">
      <c r="C819" s="147"/>
      <c r="D819" s="43"/>
    </row>
    <row r="820">
      <c r="C820" s="147"/>
      <c r="D820" s="43"/>
    </row>
    <row r="821">
      <c r="C821" s="147"/>
      <c r="D821" s="43"/>
    </row>
    <row r="822">
      <c r="C822" s="147"/>
      <c r="D822" s="43"/>
    </row>
    <row r="823">
      <c r="C823" s="147"/>
      <c r="D823" s="43"/>
    </row>
    <row r="824">
      <c r="C824" s="147"/>
      <c r="D824" s="43"/>
    </row>
    <row r="825">
      <c r="C825" s="147"/>
      <c r="D825" s="43"/>
    </row>
    <row r="826">
      <c r="C826" s="147"/>
      <c r="D826" s="43"/>
    </row>
    <row r="827">
      <c r="C827" s="147"/>
      <c r="D827" s="43"/>
    </row>
    <row r="828">
      <c r="C828" s="147"/>
      <c r="D828" s="43"/>
    </row>
    <row r="829">
      <c r="C829" s="147"/>
      <c r="D829" s="43"/>
    </row>
    <row r="830">
      <c r="C830" s="147"/>
      <c r="D830" s="43"/>
    </row>
    <row r="831">
      <c r="C831" s="147"/>
      <c r="D831" s="43"/>
    </row>
    <row r="832">
      <c r="C832" s="147"/>
      <c r="D832" s="43"/>
    </row>
    <row r="833">
      <c r="C833" s="147"/>
      <c r="D833" s="43"/>
    </row>
    <row r="834">
      <c r="C834" s="147"/>
      <c r="D834" s="43"/>
    </row>
    <row r="835">
      <c r="C835" s="147"/>
      <c r="D835" s="43"/>
    </row>
    <row r="836">
      <c r="C836" s="147"/>
      <c r="D836" s="43"/>
    </row>
    <row r="837">
      <c r="C837" s="147"/>
      <c r="D837" s="43"/>
    </row>
    <row r="838">
      <c r="C838" s="147"/>
      <c r="D838" s="43"/>
    </row>
    <row r="839">
      <c r="C839" s="147"/>
      <c r="D839" s="43"/>
    </row>
    <row r="840">
      <c r="C840" s="147"/>
      <c r="D840" s="43"/>
    </row>
    <row r="841">
      <c r="C841" s="147"/>
      <c r="D841" s="43"/>
    </row>
    <row r="842">
      <c r="C842" s="147"/>
      <c r="D842" s="43"/>
    </row>
    <row r="843">
      <c r="C843" s="147"/>
      <c r="D843" s="43"/>
    </row>
    <row r="844">
      <c r="C844" s="147"/>
      <c r="D844" s="43"/>
    </row>
    <row r="845">
      <c r="C845" s="147"/>
      <c r="D845" s="43"/>
    </row>
    <row r="846">
      <c r="C846" s="147"/>
      <c r="D846" s="43"/>
    </row>
    <row r="847">
      <c r="C847" s="147"/>
      <c r="D847" s="43"/>
    </row>
    <row r="848">
      <c r="C848" s="147"/>
      <c r="D848" s="43"/>
    </row>
    <row r="849">
      <c r="C849" s="147"/>
      <c r="D849" s="43"/>
    </row>
    <row r="850">
      <c r="C850" s="147"/>
      <c r="D850" s="43"/>
    </row>
    <row r="851">
      <c r="C851" s="147"/>
      <c r="D851" s="43"/>
    </row>
    <row r="852">
      <c r="C852" s="147"/>
      <c r="D852" s="43"/>
    </row>
    <row r="853">
      <c r="C853" s="147"/>
      <c r="D853" s="43"/>
    </row>
    <row r="854">
      <c r="C854" s="147"/>
      <c r="D854" s="43"/>
    </row>
    <row r="855">
      <c r="C855" s="147"/>
      <c r="D855" s="43"/>
    </row>
    <row r="856">
      <c r="C856" s="147"/>
      <c r="D856" s="43"/>
    </row>
    <row r="857">
      <c r="C857" s="147"/>
      <c r="D857" s="43"/>
    </row>
    <row r="858">
      <c r="C858" s="147"/>
      <c r="D858" s="43"/>
    </row>
    <row r="859">
      <c r="C859" s="147"/>
      <c r="D859" s="43"/>
    </row>
    <row r="860">
      <c r="C860" s="147"/>
      <c r="D860" s="43"/>
    </row>
    <row r="861">
      <c r="C861" s="147"/>
      <c r="D861" s="43"/>
    </row>
    <row r="862">
      <c r="C862" s="147"/>
      <c r="D862" s="43"/>
    </row>
    <row r="863">
      <c r="C863" s="147"/>
      <c r="D863" s="43"/>
    </row>
    <row r="864">
      <c r="C864" s="147"/>
      <c r="D864" s="43"/>
    </row>
    <row r="865">
      <c r="C865" s="147"/>
      <c r="D865" s="43"/>
    </row>
    <row r="866">
      <c r="C866" s="147"/>
      <c r="D866" s="43"/>
    </row>
    <row r="867">
      <c r="C867" s="147"/>
      <c r="D867" s="43"/>
    </row>
    <row r="868">
      <c r="C868" s="147"/>
      <c r="D868" s="43"/>
    </row>
    <row r="869">
      <c r="C869" s="147"/>
      <c r="D869" s="43"/>
    </row>
    <row r="870">
      <c r="C870" s="147"/>
      <c r="D870" s="43"/>
    </row>
    <row r="871">
      <c r="C871" s="147"/>
      <c r="D871" s="43"/>
    </row>
    <row r="872">
      <c r="C872" s="147"/>
      <c r="D872" s="43"/>
    </row>
    <row r="873">
      <c r="C873" s="147"/>
      <c r="D873" s="43"/>
    </row>
    <row r="874">
      <c r="C874" s="147"/>
      <c r="D874" s="43"/>
    </row>
    <row r="875">
      <c r="C875" s="147"/>
      <c r="D875" s="43"/>
    </row>
    <row r="876">
      <c r="C876" s="147"/>
      <c r="D876" s="43"/>
    </row>
    <row r="877">
      <c r="C877" s="147"/>
      <c r="D877" s="43"/>
    </row>
    <row r="878">
      <c r="C878" s="147"/>
      <c r="D878" s="43"/>
    </row>
    <row r="879">
      <c r="C879" s="147"/>
      <c r="D879" s="43"/>
    </row>
    <row r="880">
      <c r="C880" s="147"/>
      <c r="D880" s="43"/>
    </row>
    <row r="881">
      <c r="C881" s="147"/>
      <c r="D881" s="43"/>
    </row>
    <row r="882">
      <c r="C882" s="147"/>
      <c r="D882" s="43"/>
    </row>
    <row r="883">
      <c r="C883" s="147"/>
      <c r="D883" s="43"/>
    </row>
    <row r="884">
      <c r="C884" s="147"/>
      <c r="D884" s="43"/>
    </row>
    <row r="885">
      <c r="C885" s="147"/>
      <c r="D885" s="43"/>
    </row>
    <row r="886">
      <c r="C886" s="147"/>
      <c r="D886" s="43"/>
    </row>
    <row r="887">
      <c r="C887" s="147"/>
      <c r="D887" s="43"/>
    </row>
    <row r="888">
      <c r="C888" s="147"/>
      <c r="D888" s="43"/>
    </row>
    <row r="889">
      <c r="C889" s="147"/>
      <c r="D889" s="43"/>
    </row>
    <row r="890">
      <c r="C890" s="147"/>
      <c r="D890" s="43"/>
    </row>
    <row r="891">
      <c r="C891" s="147"/>
      <c r="D891" s="43"/>
    </row>
    <row r="892">
      <c r="C892" s="147"/>
      <c r="D892" s="43"/>
    </row>
    <row r="893">
      <c r="C893" s="147"/>
      <c r="D893" s="43"/>
    </row>
    <row r="894">
      <c r="C894" s="147"/>
      <c r="D894" s="43"/>
    </row>
    <row r="895">
      <c r="C895" s="147"/>
      <c r="D895" s="43"/>
    </row>
    <row r="896">
      <c r="C896" s="147"/>
      <c r="D896" s="43"/>
    </row>
    <row r="897">
      <c r="C897" s="147"/>
      <c r="D897" s="43"/>
    </row>
    <row r="898">
      <c r="C898" s="147"/>
      <c r="D898" s="43"/>
    </row>
    <row r="899">
      <c r="C899" s="147"/>
      <c r="D899" s="43"/>
    </row>
    <row r="900">
      <c r="C900" s="147"/>
      <c r="D900" s="43"/>
    </row>
    <row r="901">
      <c r="C901" s="147"/>
      <c r="D901" s="43"/>
    </row>
    <row r="902">
      <c r="C902" s="147"/>
      <c r="D902" s="43"/>
    </row>
    <row r="903">
      <c r="C903" s="147"/>
      <c r="D903" s="43"/>
    </row>
    <row r="904">
      <c r="C904" s="147"/>
      <c r="D904" s="43"/>
    </row>
    <row r="905">
      <c r="C905" s="147"/>
      <c r="D905" s="43"/>
    </row>
    <row r="906">
      <c r="C906" s="147"/>
      <c r="D906" s="43"/>
    </row>
    <row r="907">
      <c r="C907" s="147"/>
      <c r="D907" s="43"/>
    </row>
    <row r="908">
      <c r="C908" s="147"/>
      <c r="D908" s="43"/>
    </row>
    <row r="909">
      <c r="C909" s="147"/>
      <c r="D909" s="43"/>
    </row>
    <row r="910">
      <c r="C910" s="147"/>
      <c r="D910" s="43"/>
    </row>
    <row r="911">
      <c r="C911" s="147"/>
      <c r="D911" s="43"/>
    </row>
    <row r="912">
      <c r="C912" s="147"/>
      <c r="D912" s="43"/>
    </row>
    <row r="913">
      <c r="C913" s="147"/>
      <c r="D913" s="43"/>
    </row>
    <row r="914">
      <c r="C914" s="147"/>
      <c r="D914" s="43"/>
    </row>
    <row r="915">
      <c r="C915" s="147"/>
      <c r="D915" s="43"/>
    </row>
    <row r="916">
      <c r="C916" s="147"/>
      <c r="D916" s="43"/>
    </row>
    <row r="917">
      <c r="C917" s="147"/>
      <c r="D917" s="43"/>
    </row>
    <row r="918">
      <c r="C918" s="147"/>
      <c r="D918" s="43"/>
    </row>
    <row r="919">
      <c r="C919" s="147"/>
      <c r="D919" s="43"/>
    </row>
    <row r="920">
      <c r="C920" s="147"/>
      <c r="D920" s="43"/>
    </row>
    <row r="921">
      <c r="C921" s="147"/>
      <c r="D921" s="43"/>
    </row>
    <row r="922">
      <c r="C922" s="147"/>
      <c r="D922" s="43"/>
    </row>
    <row r="923">
      <c r="C923" s="147"/>
      <c r="D923" s="43"/>
    </row>
    <row r="924">
      <c r="C924" s="147"/>
      <c r="D924" s="43"/>
    </row>
    <row r="925">
      <c r="C925" s="147"/>
      <c r="D925" s="43"/>
    </row>
    <row r="926">
      <c r="C926" s="147"/>
      <c r="D926" s="43"/>
    </row>
    <row r="927">
      <c r="C927" s="147"/>
      <c r="D927" s="43"/>
    </row>
    <row r="928">
      <c r="C928" s="147"/>
      <c r="D928" s="43"/>
    </row>
    <row r="929">
      <c r="C929" s="147"/>
      <c r="D929" s="43"/>
    </row>
    <row r="930">
      <c r="C930" s="147"/>
      <c r="D930" s="43"/>
    </row>
    <row r="931">
      <c r="C931" s="147"/>
      <c r="D931" s="43"/>
    </row>
    <row r="932">
      <c r="C932" s="147"/>
      <c r="D932" s="43"/>
    </row>
    <row r="933">
      <c r="C933" s="147"/>
      <c r="D933" s="43"/>
    </row>
    <row r="934">
      <c r="C934" s="147"/>
      <c r="D934" s="43"/>
    </row>
    <row r="935">
      <c r="C935" s="147"/>
      <c r="D935" s="43"/>
    </row>
    <row r="936">
      <c r="C936" s="147"/>
      <c r="D936" s="43"/>
    </row>
    <row r="937">
      <c r="C937" s="147"/>
      <c r="D937" s="43"/>
    </row>
    <row r="938">
      <c r="C938" s="147"/>
      <c r="D938" s="43"/>
    </row>
    <row r="939">
      <c r="C939" s="147"/>
      <c r="D939" s="43"/>
    </row>
    <row r="940">
      <c r="C940" s="147"/>
      <c r="D940" s="43"/>
    </row>
    <row r="941">
      <c r="C941" s="147"/>
      <c r="D941" s="43"/>
    </row>
    <row r="942">
      <c r="C942" s="147"/>
      <c r="D942" s="43"/>
    </row>
    <row r="943">
      <c r="C943" s="147"/>
      <c r="D943" s="43"/>
    </row>
    <row r="944">
      <c r="C944" s="147"/>
      <c r="D944" s="43"/>
    </row>
    <row r="945">
      <c r="C945" s="147"/>
      <c r="D945" s="43"/>
    </row>
    <row r="946">
      <c r="C946" s="147"/>
      <c r="D946" s="43"/>
    </row>
    <row r="947">
      <c r="C947" s="147"/>
      <c r="D947" s="43"/>
    </row>
    <row r="948">
      <c r="C948" s="147"/>
      <c r="D948" s="43"/>
    </row>
    <row r="949">
      <c r="C949" s="147"/>
      <c r="D949" s="43"/>
    </row>
    <row r="950">
      <c r="C950" s="147"/>
      <c r="D950" s="43"/>
    </row>
    <row r="951">
      <c r="C951" s="147"/>
      <c r="D951" s="43"/>
    </row>
    <row r="952">
      <c r="C952" s="147"/>
      <c r="D952" s="43"/>
    </row>
    <row r="953">
      <c r="C953" s="147"/>
      <c r="D953" s="43"/>
    </row>
    <row r="954">
      <c r="C954" s="147"/>
      <c r="D954" s="43"/>
    </row>
    <row r="955">
      <c r="C955" s="147"/>
      <c r="D955" s="43"/>
    </row>
    <row r="956">
      <c r="C956" s="147"/>
      <c r="D956" s="43"/>
    </row>
    <row r="957">
      <c r="C957" s="147"/>
      <c r="D957" s="43"/>
    </row>
    <row r="958">
      <c r="C958" s="147"/>
      <c r="D958" s="43"/>
    </row>
    <row r="959">
      <c r="C959" s="147"/>
      <c r="D959" s="43"/>
    </row>
    <row r="960">
      <c r="C960" s="147"/>
      <c r="D960" s="43"/>
    </row>
    <row r="961">
      <c r="C961" s="147"/>
      <c r="D961" s="43"/>
    </row>
    <row r="962">
      <c r="C962" s="147"/>
      <c r="D962" s="43"/>
    </row>
    <row r="963">
      <c r="C963" s="147"/>
      <c r="D963" s="43"/>
    </row>
    <row r="964">
      <c r="C964" s="147"/>
      <c r="D964" s="43"/>
    </row>
    <row r="965">
      <c r="C965" s="147"/>
      <c r="D965" s="43"/>
    </row>
    <row r="966">
      <c r="C966" s="147"/>
      <c r="D966" s="43"/>
    </row>
    <row r="967">
      <c r="C967" s="147"/>
      <c r="D967" s="43"/>
    </row>
    <row r="968">
      <c r="C968" s="147"/>
      <c r="D968" s="43"/>
    </row>
    <row r="969">
      <c r="C969" s="147"/>
      <c r="D969" s="43"/>
    </row>
    <row r="970">
      <c r="C970" s="147"/>
      <c r="D970" s="43"/>
    </row>
    <row r="971">
      <c r="C971" s="147"/>
      <c r="D971" s="43"/>
    </row>
    <row r="972">
      <c r="C972" s="147"/>
      <c r="D972" s="43"/>
    </row>
    <row r="973">
      <c r="C973" s="147"/>
      <c r="D973" s="43"/>
    </row>
    <row r="974">
      <c r="C974" s="147"/>
      <c r="D974" s="43"/>
    </row>
    <row r="975">
      <c r="C975" s="147"/>
      <c r="D975" s="43"/>
    </row>
    <row r="976">
      <c r="C976" s="147"/>
      <c r="D976" s="43"/>
    </row>
    <row r="977">
      <c r="C977" s="147"/>
      <c r="D977" s="43"/>
    </row>
    <row r="978">
      <c r="C978" s="147"/>
      <c r="D978" s="43"/>
    </row>
    <row r="979">
      <c r="C979" s="147"/>
      <c r="D979" s="43"/>
    </row>
    <row r="980">
      <c r="C980" s="147"/>
      <c r="D980" s="43"/>
      <c r="E980" s="44"/>
    </row>
    <row r="981">
      <c r="C981" s="147"/>
      <c r="D981" s="43"/>
    </row>
    <row r="982">
      <c r="C982" s="147"/>
      <c r="D982" s="43"/>
    </row>
    <row r="983">
      <c r="C983" s="147"/>
      <c r="D983" s="43"/>
    </row>
    <row r="984">
      <c r="C984" s="147"/>
      <c r="D984" s="43"/>
    </row>
    <row r="985">
      <c r="C985" s="147"/>
      <c r="D985" s="43"/>
    </row>
    <row r="986">
      <c r="C986" s="147"/>
      <c r="D986" s="43"/>
    </row>
    <row r="987">
      <c r="C987" s="147"/>
      <c r="D987" s="43"/>
    </row>
    <row r="988">
      <c r="C988" s="147"/>
      <c r="D988" s="43"/>
    </row>
    <row r="989">
      <c r="C989" s="147"/>
      <c r="D989" s="43"/>
    </row>
    <row r="990">
      <c r="C990" s="147"/>
      <c r="D990" s="43"/>
    </row>
    <row r="991">
      <c r="C991" s="147"/>
      <c r="D991" s="43"/>
    </row>
    <row r="992">
      <c r="C992" s="147"/>
      <c r="D992" s="43"/>
    </row>
    <row r="993">
      <c r="C993" s="147"/>
      <c r="D993" s="43"/>
    </row>
    <row r="994">
      <c r="C994" s="147"/>
      <c r="D994" s="43"/>
    </row>
    <row r="995">
      <c r="C995" s="147"/>
      <c r="D995" s="43"/>
    </row>
    <row r="996">
      <c r="C996" s="147"/>
      <c r="D996" s="43"/>
    </row>
    <row r="997">
      <c r="C997" s="147"/>
      <c r="D997" s="43"/>
    </row>
    <row r="998">
      <c r="C998" s="147"/>
      <c r="D998" s="43"/>
    </row>
    <row r="999">
      <c r="C999" s="147"/>
      <c r="D999" s="43"/>
    </row>
    <row r="1000">
      <c r="C1000" s="147"/>
      <c r="D100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1373</v>
      </c>
      <c r="B5" s="5" t="s">
        <v>1374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1375</v>
      </c>
      <c r="F8" s="20" t="s">
        <v>12</v>
      </c>
      <c r="G8" s="21" t="s">
        <v>1376</v>
      </c>
      <c r="H8" s="20" t="s">
        <v>14</v>
      </c>
    </row>
    <row r="9">
      <c r="A9" s="52" t="s">
        <v>65</v>
      </c>
      <c r="B9" s="52" t="s">
        <v>1377</v>
      </c>
      <c r="C9" s="48"/>
      <c r="D9" s="53">
        <v>3850.0</v>
      </c>
      <c r="E9" s="50">
        <f>D9+350</f>
        <v>4200</v>
      </c>
      <c r="F9" s="50">
        <f>E9*2%*107%+E9</f>
        <v>4289.88</v>
      </c>
      <c r="G9" s="50">
        <f>E9*4*0.8%*107%+E9*1.5%*107%+E9</f>
        <v>4411.218</v>
      </c>
      <c r="H9" s="56" t="s">
        <v>99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83"/>
      <c r="B10" s="79"/>
      <c r="C10" s="29"/>
      <c r="D10" s="84"/>
      <c r="E10" s="81"/>
      <c r="F10" s="81"/>
      <c r="G10" s="81"/>
      <c r="H10" s="8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7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7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7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B25" s="47"/>
      <c r="C25" s="43"/>
      <c r="D25" s="153"/>
      <c r="E25" s="44"/>
      <c r="F25" s="45"/>
      <c r="G25" s="45"/>
      <c r="H25" s="67"/>
    </row>
    <row r="26">
      <c r="A26" s="47"/>
      <c r="B26" s="47"/>
      <c r="C26" s="43"/>
      <c r="D26" s="153"/>
      <c r="E26" s="44"/>
      <c r="F26" s="45"/>
      <c r="G26" s="45"/>
      <c r="H26" s="67"/>
    </row>
    <row r="27">
      <c r="A27" s="47"/>
      <c r="B27" s="47"/>
      <c r="C27" s="43"/>
      <c r="D27" s="153"/>
      <c r="E27" s="44"/>
      <c r="F27" s="45"/>
      <c r="G27" s="45"/>
      <c r="H27" s="67"/>
    </row>
    <row r="28">
      <c r="C28" s="43"/>
      <c r="D28" s="154"/>
      <c r="E28" s="44"/>
      <c r="F28" s="45"/>
      <c r="G28" s="45"/>
      <c r="H28" s="46"/>
    </row>
    <row r="29">
      <c r="C29" s="43"/>
      <c r="D29" s="154"/>
      <c r="E29" s="44"/>
      <c r="F29" s="68"/>
      <c r="G29" s="45"/>
      <c r="H29" s="46"/>
    </row>
    <row r="30">
      <c r="C30" s="43"/>
      <c r="D30" s="154"/>
      <c r="E30" s="44"/>
      <c r="F30" s="45"/>
      <c r="G30" s="45"/>
      <c r="H30" s="46"/>
    </row>
    <row r="31">
      <c r="C31" s="43"/>
      <c r="D31" s="154"/>
      <c r="E31" s="44"/>
      <c r="F31" s="45"/>
      <c r="G31" s="45"/>
      <c r="H31" s="46"/>
    </row>
    <row r="32">
      <c r="C32" s="43"/>
      <c r="D32" s="154"/>
      <c r="E32" s="44"/>
      <c r="F32" s="45"/>
      <c r="G32" s="45"/>
      <c r="H32" s="46"/>
    </row>
    <row r="33">
      <c r="C33" s="43"/>
      <c r="D33" s="154"/>
      <c r="E33" s="44"/>
      <c r="F33" s="45"/>
      <c r="G33" s="45"/>
      <c r="H33" s="46"/>
    </row>
    <row r="34">
      <c r="C34" s="43"/>
      <c r="D34" s="154"/>
      <c r="E34" s="44"/>
      <c r="F34" s="45"/>
      <c r="G34" s="45"/>
      <c r="H34" s="46"/>
    </row>
    <row r="35">
      <c r="C35" s="43"/>
      <c r="D35" s="154"/>
      <c r="E35" s="44"/>
      <c r="F35" s="45"/>
      <c r="G35" s="45"/>
      <c r="H35" s="46"/>
    </row>
    <row r="36">
      <c r="C36" s="43"/>
      <c r="D36" s="154"/>
      <c r="E36" s="44"/>
      <c r="F36" s="45"/>
      <c r="G36" s="45"/>
      <c r="H36" s="46"/>
    </row>
    <row r="37">
      <c r="C37" s="43"/>
      <c r="D37" s="154"/>
      <c r="E37" s="44"/>
      <c r="F37" s="45"/>
      <c r="G37" s="45"/>
      <c r="H37" s="46"/>
    </row>
    <row r="38">
      <c r="C38" s="43"/>
      <c r="D38" s="154"/>
      <c r="E38" s="44"/>
      <c r="F38" s="45"/>
      <c r="G38" s="45"/>
      <c r="H38" s="46"/>
    </row>
    <row r="39">
      <c r="C39" s="43"/>
      <c r="D39" s="154"/>
      <c r="E39" s="44"/>
      <c r="F39" s="45"/>
      <c r="G39" s="45"/>
      <c r="H39" s="46"/>
    </row>
    <row r="40">
      <c r="C40" s="43"/>
      <c r="D40" s="154"/>
      <c r="E40" s="44"/>
      <c r="F40" s="45"/>
      <c r="G40" s="45"/>
      <c r="H40" s="46"/>
    </row>
    <row r="41">
      <c r="C41" s="43"/>
      <c r="D41" s="154"/>
      <c r="E41" s="44"/>
      <c r="F41" s="45"/>
      <c r="G41" s="45"/>
      <c r="H41" s="46"/>
    </row>
    <row r="42">
      <c r="C42" s="43"/>
      <c r="D42" s="154"/>
      <c r="E42" s="44"/>
      <c r="F42" s="45"/>
      <c r="G42" s="45"/>
      <c r="H42" s="46"/>
    </row>
    <row r="43">
      <c r="C43" s="43"/>
      <c r="D43" s="154"/>
      <c r="E43" s="44"/>
      <c r="F43" s="45"/>
      <c r="G43" s="45"/>
      <c r="H43" s="46"/>
    </row>
    <row r="44">
      <c r="C44" s="43"/>
      <c r="D44" s="154"/>
      <c r="E44" s="44"/>
      <c r="F44" s="45"/>
      <c r="G44" s="45"/>
      <c r="H44" s="46"/>
    </row>
    <row r="45">
      <c r="C45" s="43"/>
      <c r="D45" s="154"/>
      <c r="E45" s="44"/>
      <c r="F45" s="45"/>
      <c r="G45" s="45"/>
      <c r="H45" s="46"/>
    </row>
    <row r="46">
      <c r="C46" s="43"/>
      <c r="D46" s="154"/>
      <c r="E46" s="44"/>
      <c r="F46" s="45"/>
      <c r="G46" s="45"/>
      <c r="H46" s="46"/>
    </row>
    <row r="47">
      <c r="C47" s="43"/>
      <c r="D47" s="154"/>
      <c r="E47" s="44"/>
      <c r="F47" s="45"/>
      <c r="G47" s="45"/>
      <c r="H47" s="46"/>
    </row>
    <row r="48">
      <c r="C48" s="43"/>
      <c r="D48" s="154"/>
      <c r="E48" s="44"/>
      <c r="F48" s="45"/>
      <c r="G48" s="45"/>
      <c r="H48" s="46"/>
    </row>
    <row r="49">
      <c r="C49" s="43"/>
      <c r="D49" s="154"/>
      <c r="E49" s="44"/>
      <c r="F49" s="45"/>
      <c r="G49" s="45"/>
      <c r="H49" s="46"/>
    </row>
    <row r="50">
      <c r="C50" s="43"/>
      <c r="D50" s="154"/>
      <c r="E50" s="44"/>
      <c r="F50" s="45"/>
      <c r="G50" s="45"/>
      <c r="H50" s="46"/>
    </row>
    <row r="51">
      <c r="C51" s="43"/>
      <c r="D51" s="154"/>
      <c r="E51" s="44"/>
      <c r="F51" s="45"/>
      <c r="G51" s="45"/>
      <c r="H51" s="46"/>
    </row>
    <row r="52">
      <c r="C52" s="43"/>
      <c r="D52" s="154"/>
      <c r="E52" s="44"/>
      <c r="F52" s="45"/>
      <c r="G52" s="45"/>
      <c r="H52" s="46"/>
    </row>
    <row r="53">
      <c r="C53" s="43"/>
      <c r="D53" s="154"/>
      <c r="E53" s="44"/>
      <c r="F53" s="45"/>
      <c r="G53" s="45"/>
      <c r="H53" s="46"/>
    </row>
    <row r="54">
      <c r="C54" s="43"/>
      <c r="D54" s="154"/>
      <c r="E54" s="44"/>
      <c r="F54" s="45"/>
      <c r="G54" s="45"/>
      <c r="H54" s="46"/>
    </row>
    <row r="55">
      <c r="C55" s="43"/>
      <c r="D55" s="154"/>
      <c r="E55" s="44"/>
      <c r="F55" s="45"/>
      <c r="G55" s="45"/>
      <c r="H55" s="46"/>
    </row>
    <row r="56">
      <c r="C56" s="43"/>
      <c r="D56" s="154"/>
      <c r="E56" s="44"/>
      <c r="F56" s="45"/>
      <c r="G56" s="45"/>
      <c r="H56" s="46"/>
    </row>
    <row r="57">
      <c r="C57" s="43"/>
      <c r="D57" s="154"/>
      <c r="E57" s="44"/>
      <c r="F57" s="45"/>
      <c r="G57" s="45"/>
      <c r="H57" s="46"/>
    </row>
    <row r="58">
      <c r="C58" s="43"/>
      <c r="D58" s="154"/>
      <c r="E58" s="44"/>
      <c r="F58" s="45"/>
      <c r="G58" s="45"/>
      <c r="H58" s="46"/>
    </row>
    <row r="59">
      <c r="C59" s="43"/>
      <c r="D59" s="154"/>
      <c r="E59" s="44"/>
      <c r="F59" s="45"/>
      <c r="G59" s="45"/>
      <c r="H59" s="46"/>
    </row>
    <row r="60">
      <c r="C60" s="43"/>
      <c r="D60" s="154"/>
      <c r="E60" s="44"/>
      <c r="F60" s="45"/>
      <c r="G60" s="45"/>
      <c r="H60" s="46"/>
    </row>
    <row r="61">
      <c r="C61" s="43"/>
      <c r="D61" s="154"/>
      <c r="E61" s="44"/>
      <c r="F61" s="45"/>
      <c r="G61" s="45"/>
      <c r="H61" s="46"/>
    </row>
    <row r="62">
      <c r="C62" s="43"/>
      <c r="D62" s="154"/>
      <c r="E62" s="44"/>
      <c r="F62" s="45"/>
      <c r="G62" s="45"/>
      <c r="H62" s="46"/>
    </row>
    <row r="63">
      <c r="C63" s="43"/>
      <c r="D63" s="154"/>
      <c r="E63" s="44"/>
      <c r="F63" s="45"/>
      <c r="G63" s="45"/>
      <c r="H63" s="46"/>
    </row>
    <row r="64">
      <c r="C64" s="43"/>
      <c r="D64" s="154"/>
      <c r="E64" s="44"/>
      <c r="F64" s="45"/>
      <c r="G64" s="45"/>
      <c r="H64" s="46"/>
    </row>
    <row r="65">
      <c r="C65" s="43"/>
      <c r="D65" s="154"/>
      <c r="E65" s="44"/>
      <c r="F65" s="45"/>
      <c r="G65" s="45"/>
      <c r="H65" s="46"/>
    </row>
    <row r="66">
      <c r="C66" s="43"/>
      <c r="D66" s="154"/>
      <c r="E66" s="44"/>
      <c r="F66" s="45"/>
      <c r="G66" s="45"/>
      <c r="H66" s="46"/>
    </row>
    <row r="67">
      <c r="C67" s="43"/>
      <c r="D67" s="154"/>
      <c r="E67" s="44"/>
      <c r="F67" s="45"/>
      <c r="G67" s="45"/>
      <c r="H67" s="46"/>
    </row>
    <row r="68">
      <c r="C68" s="43"/>
      <c r="D68" s="154"/>
      <c r="E68" s="44"/>
      <c r="F68" s="45"/>
      <c r="G68" s="45"/>
      <c r="H68" s="46"/>
    </row>
    <row r="69">
      <c r="C69" s="43"/>
      <c r="D69" s="154"/>
      <c r="E69" s="44"/>
      <c r="F69" s="45"/>
      <c r="G69" s="45"/>
      <c r="H69" s="46"/>
    </row>
    <row r="70">
      <c r="C70" s="43"/>
      <c r="D70" s="154"/>
      <c r="E70" s="44"/>
      <c r="F70" s="45"/>
      <c r="G70" s="45"/>
      <c r="H70" s="46"/>
    </row>
    <row r="71">
      <c r="C71" s="43"/>
      <c r="D71" s="154"/>
      <c r="E71" s="44"/>
      <c r="F71" s="45"/>
      <c r="G71" s="45"/>
      <c r="H71" s="46"/>
    </row>
    <row r="72">
      <c r="C72" s="43"/>
      <c r="D72" s="154"/>
      <c r="E72" s="44"/>
      <c r="F72" s="45"/>
      <c r="G72" s="45"/>
      <c r="H72" s="46"/>
    </row>
    <row r="73">
      <c r="D73" s="154"/>
      <c r="E73" s="44"/>
    </row>
    <row r="74">
      <c r="D74" s="154"/>
      <c r="E74" s="44"/>
    </row>
    <row r="75">
      <c r="D75" s="154"/>
      <c r="E75" s="44"/>
    </row>
    <row r="76">
      <c r="D76" s="154"/>
      <c r="E76" s="44"/>
    </row>
    <row r="77">
      <c r="D77" s="154"/>
      <c r="E77" s="44"/>
    </row>
    <row r="78">
      <c r="D78" s="154"/>
      <c r="E78" s="44"/>
    </row>
    <row r="79">
      <c r="D79" s="154"/>
      <c r="E79" s="44"/>
    </row>
    <row r="80">
      <c r="D80" s="154"/>
      <c r="E80" s="44"/>
    </row>
    <row r="81">
      <c r="D81" s="154"/>
      <c r="E81" s="44"/>
    </row>
    <row r="82">
      <c r="D82" s="154"/>
      <c r="E82" s="44"/>
    </row>
    <row r="83">
      <c r="D83" s="154"/>
    </row>
    <row r="84">
      <c r="D84" s="154"/>
    </row>
    <row r="85">
      <c r="D85" s="154"/>
    </row>
    <row r="86">
      <c r="D86" s="154"/>
    </row>
    <row r="87">
      <c r="D87" s="154"/>
    </row>
    <row r="88">
      <c r="D88" s="154"/>
    </row>
    <row r="89">
      <c r="D89" s="154"/>
    </row>
    <row r="90">
      <c r="D90" s="43"/>
    </row>
    <row r="91">
      <c r="D91" s="43"/>
    </row>
    <row r="92">
      <c r="D92" s="43"/>
    </row>
    <row r="93">
      <c r="D93" s="43"/>
    </row>
    <row r="94">
      <c r="D94" s="43"/>
    </row>
    <row r="95">
      <c r="D95" s="43"/>
    </row>
    <row r="96">
      <c r="D96" s="43"/>
    </row>
    <row r="97">
      <c r="D97" s="43"/>
    </row>
    <row r="98">
      <c r="D98" s="43"/>
    </row>
    <row r="99">
      <c r="D99" s="43"/>
    </row>
    <row r="100">
      <c r="D100" s="43"/>
    </row>
    <row r="101">
      <c r="D101" s="43"/>
    </row>
    <row r="102">
      <c r="D102" s="43"/>
    </row>
    <row r="103">
      <c r="D103" s="43"/>
    </row>
    <row r="104">
      <c r="D104" s="43"/>
    </row>
    <row r="105">
      <c r="D105" s="43"/>
    </row>
    <row r="106">
      <c r="D106" s="43"/>
    </row>
    <row r="107">
      <c r="D107" s="43"/>
    </row>
    <row r="108">
      <c r="D108" s="43"/>
    </row>
    <row r="109">
      <c r="D109" s="43"/>
    </row>
    <row r="110">
      <c r="D110" s="43"/>
    </row>
    <row r="111">
      <c r="D111" s="43"/>
    </row>
    <row r="112">
      <c r="D112" s="43"/>
    </row>
    <row r="113">
      <c r="D113" s="43"/>
    </row>
    <row r="114">
      <c r="D114" s="43"/>
    </row>
    <row r="115">
      <c r="D115" s="43"/>
    </row>
    <row r="116">
      <c r="D116" s="43"/>
    </row>
    <row r="117">
      <c r="D117" s="43"/>
    </row>
    <row r="118">
      <c r="D118" s="43"/>
    </row>
    <row r="119">
      <c r="D119" s="43"/>
    </row>
    <row r="120">
      <c r="D120" s="43"/>
    </row>
    <row r="121">
      <c r="D121" s="43"/>
    </row>
    <row r="122">
      <c r="D122" s="43"/>
    </row>
    <row r="123">
      <c r="D123" s="43"/>
    </row>
    <row r="124">
      <c r="D124" s="43"/>
    </row>
    <row r="125">
      <c r="D125" s="43"/>
    </row>
    <row r="126">
      <c r="D126" s="43"/>
    </row>
    <row r="127">
      <c r="D127" s="43"/>
    </row>
    <row r="128">
      <c r="D128" s="43"/>
    </row>
    <row r="129">
      <c r="D129" s="43"/>
    </row>
    <row r="130">
      <c r="D130" s="43"/>
    </row>
    <row r="131">
      <c r="D131" s="43"/>
    </row>
    <row r="132">
      <c r="D132" s="43"/>
    </row>
    <row r="133">
      <c r="D133" s="43"/>
    </row>
    <row r="134">
      <c r="D134" s="43"/>
    </row>
    <row r="135">
      <c r="D135" s="43"/>
    </row>
    <row r="136">
      <c r="D136" s="43"/>
    </row>
    <row r="137">
      <c r="D137" s="43"/>
    </row>
    <row r="138">
      <c r="D138" s="43"/>
    </row>
    <row r="139">
      <c r="D139" s="43"/>
    </row>
    <row r="140">
      <c r="D140" s="43"/>
    </row>
    <row r="141">
      <c r="D141" s="43"/>
    </row>
    <row r="142">
      <c r="D142" s="43"/>
    </row>
    <row r="143">
      <c r="D143" s="43"/>
    </row>
    <row r="144">
      <c r="D144" s="43"/>
    </row>
    <row r="145">
      <c r="D145" s="43"/>
    </row>
    <row r="146">
      <c r="D146" s="43"/>
    </row>
    <row r="147">
      <c r="D147" s="43"/>
    </row>
    <row r="148">
      <c r="D148" s="43"/>
    </row>
    <row r="149">
      <c r="D149" s="43"/>
    </row>
    <row r="150">
      <c r="D150" s="43"/>
    </row>
    <row r="151">
      <c r="D151" s="43"/>
    </row>
    <row r="152">
      <c r="D152" s="43"/>
    </row>
    <row r="153">
      <c r="D153" s="43"/>
    </row>
    <row r="154">
      <c r="D154" s="43"/>
    </row>
    <row r="155">
      <c r="D155" s="43"/>
    </row>
    <row r="156">
      <c r="D156" s="43"/>
    </row>
    <row r="157">
      <c r="D157" s="43"/>
    </row>
    <row r="158">
      <c r="D158" s="43"/>
    </row>
    <row r="159">
      <c r="D159" s="43"/>
    </row>
    <row r="160">
      <c r="D160" s="43"/>
    </row>
    <row r="161">
      <c r="D161" s="43"/>
    </row>
    <row r="162">
      <c r="D162" s="43"/>
    </row>
    <row r="163">
      <c r="D163" s="43"/>
    </row>
    <row r="164">
      <c r="D164" s="43"/>
    </row>
    <row r="165">
      <c r="D165" s="43"/>
    </row>
    <row r="166">
      <c r="D166" s="43"/>
    </row>
    <row r="167">
      <c r="D167" s="43"/>
    </row>
    <row r="168">
      <c r="D168" s="43"/>
    </row>
    <row r="169">
      <c r="D169" s="43"/>
    </row>
    <row r="170">
      <c r="D170" s="43"/>
    </row>
    <row r="171">
      <c r="D171" s="43"/>
    </row>
    <row r="172">
      <c r="D172" s="43"/>
    </row>
    <row r="173">
      <c r="D173" s="43"/>
    </row>
    <row r="174">
      <c r="D174" s="43"/>
    </row>
    <row r="175">
      <c r="D175" s="43"/>
    </row>
    <row r="176">
      <c r="D176" s="43"/>
    </row>
    <row r="177">
      <c r="D177" s="43"/>
    </row>
    <row r="178">
      <c r="D178" s="43"/>
    </row>
    <row r="179">
      <c r="D179" s="43"/>
    </row>
    <row r="180">
      <c r="D180" s="43"/>
    </row>
    <row r="181">
      <c r="D181" s="43"/>
    </row>
    <row r="182">
      <c r="D182" s="43"/>
    </row>
    <row r="183">
      <c r="D183" s="43"/>
    </row>
    <row r="184">
      <c r="D184" s="43"/>
    </row>
    <row r="185">
      <c r="D185" s="43"/>
    </row>
    <row r="186">
      <c r="D186" s="43"/>
    </row>
    <row r="187">
      <c r="D187" s="43"/>
    </row>
    <row r="188">
      <c r="D188" s="43"/>
    </row>
    <row r="189">
      <c r="D189" s="43"/>
    </row>
    <row r="190">
      <c r="D190" s="43"/>
    </row>
    <row r="191">
      <c r="D191" s="43"/>
    </row>
    <row r="192">
      <c r="D192" s="43"/>
    </row>
    <row r="193">
      <c r="D193" s="43"/>
    </row>
    <row r="194">
      <c r="D194" s="43"/>
    </row>
    <row r="195">
      <c r="D195" s="43"/>
    </row>
    <row r="196">
      <c r="D196" s="43"/>
    </row>
    <row r="197">
      <c r="D197" s="43"/>
    </row>
    <row r="198">
      <c r="D198" s="43"/>
    </row>
    <row r="199">
      <c r="D199" s="43"/>
    </row>
    <row r="200">
      <c r="D200" s="43"/>
    </row>
    <row r="201">
      <c r="D201" s="43"/>
    </row>
    <row r="202">
      <c r="D202" s="43"/>
    </row>
    <row r="203">
      <c r="D203" s="43"/>
    </row>
    <row r="204">
      <c r="D204" s="43"/>
    </row>
    <row r="205">
      <c r="D205" s="43"/>
    </row>
    <row r="206">
      <c r="D206" s="43"/>
    </row>
    <row r="207">
      <c r="D207" s="43"/>
    </row>
    <row r="208">
      <c r="D208" s="43"/>
    </row>
    <row r="209">
      <c r="D209" s="43"/>
    </row>
    <row r="210">
      <c r="D210" s="43"/>
    </row>
    <row r="211">
      <c r="D211" s="43"/>
    </row>
    <row r="212">
      <c r="D212" s="43"/>
    </row>
    <row r="213">
      <c r="D213" s="43"/>
    </row>
    <row r="214">
      <c r="D214" s="43"/>
    </row>
    <row r="215">
      <c r="D215" s="43"/>
    </row>
    <row r="216">
      <c r="D216" s="43"/>
    </row>
    <row r="217">
      <c r="D217" s="43"/>
    </row>
    <row r="218">
      <c r="D218" s="43"/>
    </row>
    <row r="219">
      <c r="D219" s="43"/>
    </row>
    <row r="220">
      <c r="D220" s="43"/>
    </row>
    <row r="221">
      <c r="D221" s="43"/>
    </row>
    <row r="222">
      <c r="D222" s="43"/>
    </row>
    <row r="223">
      <c r="D223" s="43"/>
    </row>
    <row r="224">
      <c r="D224" s="43"/>
    </row>
    <row r="225">
      <c r="D225" s="43"/>
    </row>
    <row r="226">
      <c r="D226" s="43"/>
    </row>
    <row r="227">
      <c r="D227" s="43"/>
    </row>
    <row r="228">
      <c r="D228" s="43"/>
    </row>
    <row r="229">
      <c r="D229" s="43"/>
    </row>
    <row r="230">
      <c r="D230" s="43"/>
    </row>
    <row r="231">
      <c r="D231" s="43"/>
    </row>
    <row r="232">
      <c r="D232" s="43"/>
    </row>
    <row r="233">
      <c r="D233" s="43"/>
    </row>
    <row r="234">
      <c r="D234" s="43"/>
    </row>
    <row r="235">
      <c r="D235" s="43"/>
    </row>
    <row r="236">
      <c r="D236" s="43"/>
    </row>
    <row r="237">
      <c r="D237" s="43"/>
    </row>
    <row r="238">
      <c r="D238" s="43"/>
    </row>
    <row r="239">
      <c r="D239" s="43"/>
    </row>
    <row r="240">
      <c r="D240" s="43"/>
    </row>
    <row r="241">
      <c r="D241" s="43"/>
    </row>
    <row r="242">
      <c r="D242" s="43"/>
    </row>
    <row r="243">
      <c r="D243" s="43"/>
    </row>
    <row r="244">
      <c r="D244" s="43"/>
    </row>
    <row r="245">
      <c r="D245" s="43"/>
    </row>
    <row r="246">
      <c r="D246" s="43"/>
    </row>
    <row r="247">
      <c r="D247" s="43"/>
    </row>
    <row r="248">
      <c r="D248" s="43"/>
    </row>
    <row r="249">
      <c r="D249" s="43"/>
    </row>
    <row r="250">
      <c r="D250" s="43"/>
    </row>
    <row r="251">
      <c r="D251" s="43"/>
    </row>
    <row r="252">
      <c r="D252" s="43"/>
    </row>
    <row r="253">
      <c r="D253" s="43"/>
    </row>
    <row r="254">
      <c r="D254" s="43"/>
    </row>
    <row r="255">
      <c r="D255" s="43"/>
    </row>
    <row r="256">
      <c r="D256" s="43"/>
    </row>
    <row r="257">
      <c r="D257" s="43"/>
    </row>
    <row r="258">
      <c r="D258" s="43"/>
    </row>
    <row r="259">
      <c r="D259" s="43"/>
    </row>
    <row r="260">
      <c r="D260" s="43"/>
    </row>
    <row r="261">
      <c r="D261" s="43"/>
    </row>
    <row r="262">
      <c r="D262" s="43"/>
    </row>
    <row r="263">
      <c r="D263" s="43"/>
    </row>
    <row r="264">
      <c r="D264" s="43"/>
    </row>
    <row r="265">
      <c r="D265" s="43"/>
    </row>
    <row r="266">
      <c r="D266" s="43"/>
    </row>
    <row r="267">
      <c r="D267" s="43"/>
    </row>
    <row r="268">
      <c r="D268" s="43"/>
    </row>
    <row r="269">
      <c r="D269" s="43"/>
    </row>
    <row r="270">
      <c r="D270" s="43"/>
    </row>
    <row r="271">
      <c r="D271" s="43"/>
    </row>
    <row r="272">
      <c r="D272" s="43"/>
    </row>
    <row r="273">
      <c r="D273" s="43"/>
    </row>
    <row r="274">
      <c r="D274" s="43"/>
    </row>
    <row r="275">
      <c r="D275" s="43"/>
    </row>
    <row r="276">
      <c r="D276" s="43"/>
    </row>
    <row r="277">
      <c r="D277" s="43"/>
    </row>
    <row r="278">
      <c r="D278" s="43"/>
    </row>
    <row r="279">
      <c r="D279" s="43"/>
    </row>
    <row r="280">
      <c r="D280" s="43"/>
    </row>
    <row r="281">
      <c r="D281" s="43"/>
    </row>
    <row r="282">
      <c r="D282" s="43"/>
    </row>
    <row r="283">
      <c r="D283" s="43"/>
    </row>
    <row r="284">
      <c r="D284" s="43"/>
    </row>
    <row r="285">
      <c r="D285" s="43"/>
    </row>
    <row r="286">
      <c r="D286" s="43"/>
    </row>
    <row r="287">
      <c r="D287" s="43"/>
    </row>
    <row r="288">
      <c r="D288" s="43"/>
    </row>
    <row r="289">
      <c r="D289" s="43"/>
    </row>
    <row r="290">
      <c r="D290" s="43"/>
    </row>
    <row r="291">
      <c r="D291" s="43"/>
    </row>
    <row r="292">
      <c r="D292" s="43"/>
    </row>
    <row r="293">
      <c r="D293" s="43"/>
    </row>
    <row r="294">
      <c r="D294" s="43"/>
    </row>
    <row r="295">
      <c r="D295" s="43"/>
    </row>
    <row r="296">
      <c r="D296" s="43"/>
    </row>
    <row r="297">
      <c r="D297" s="43"/>
    </row>
    <row r="298">
      <c r="D298" s="43"/>
    </row>
    <row r="299">
      <c r="D299" s="43"/>
    </row>
    <row r="300">
      <c r="D300" s="43"/>
    </row>
    <row r="301">
      <c r="D301" s="43"/>
    </row>
    <row r="302">
      <c r="D302" s="43"/>
    </row>
    <row r="303">
      <c r="D303" s="43"/>
    </row>
    <row r="304">
      <c r="D304" s="43"/>
    </row>
    <row r="305">
      <c r="D305" s="43"/>
    </row>
    <row r="306">
      <c r="D306" s="43"/>
    </row>
    <row r="307">
      <c r="D307" s="43"/>
    </row>
    <row r="308">
      <c r="D308" s="43"/>
    </row>
    <row r="309">
      <c r="D309" s="43"/>
    </row>
    <row r="310">
      <c r="D310" s="43"/>
    </row>
    <row r="311">
      <c r="D311" s="43"/>
    </row>
    <row r="312">
      <c r="D312" s="43"/>
    </row>
    <row r="313">
      <c r="D313" s="43"/>
    </row>
    <row r="314">
      <c r="D314" s="43"/>
    </row>
    <row r="315">
      <c r="D315" s="43"/>
    </row>
    <row r="316">
      <c r="D316" s="43"/>
    </row>
    <row r="317">
      <c r="D317" s="43"/>
    </row>
    <row r="318">
      <c r="D318" s="43"/>
    </row>
    <row r="319">
      <c r="D319" s="43"/>
    </row>
    <row r="320">
      <c r="D320" s="43"/>
    </row>
    <row r="321">
      <c r="D321" s="43"/>
    </row>
    <row r="322">
      <c r="D322" s="43"/>
    </row>
    <row r="323">
      <c r="D323" s="43"/>
    </row>
    <row r="324">
      <c r="D324" s="43"/>
    </row>
    <row r="325">
      <c r="D325" s="43"/>
    </row>
    <row r="326">
      <c r="D326" s="43"/>
    </row>
    <row r="327">
      <c r="D327" s="43"/>
    </row>
    <row r="328">
      <c r="D328" s="43"/>
    </row>
    <row r="329">
      <c r="D329" s="43"/>
    </row>
    <row r="330">
      <c r="D330" s="43"/>
    </row>
    <row r="331">
      <c r="D331" s="43"/>
    </row>
    <row r="332">
      <c r="D332" s="43"/>
    </row>
    <row r="333">
      <c r="D333" s="43"/>
    </row>
    <row r="334">
      <c r="D334" s="43"/>
    </row>
    <row r="335">
      <c r="D335" s="43"/>
    </row>
    <row r="336">
      <c r="D336" s="43"/>
    </row>
    <row r="337">
      <c r="D337" s="43"/>
    </row>
    <row r="338">
      <c r="D338" s="43"/>
    </row>
    <row r="339">
      <c r="D339" s="43"/>
    </row>
    <row r="340">
      <c r="D340" s="43"/>
    </row>
    <row r="341">
      <c r="D341" s="43"/>
    </row>
    <row r="342">
      <c r="D342" s="43"/>
    </row>
    <row r="343">
      <c r="D343" s="43"/>
    </row>
    <row r="344">
      <c r="D344" s="43"/>
    </row>
    <row r="345">
      <c r="D345" s="43"/>
    </row>
    <row r="346">
      <c r="D346" s="43"/>
    </row>
    <row r="347">
      <c r="D347" s="43"/>
    </row>
    <row r="348">
      <c r="D348" s="43"/>
    </row>
    <row r="349">
      <c r="D349" s="43"/>
    </row>
    <row r="350">
      <c r="D350" s="43"/>
    </row>
    <row r="351">
      <c r="D351" s="43"/>
    </row>
    <row r="352">
      <c r="D352" s="43"/>
    </row>
    <row r="353">
      <c r="D353" s="43"/>
    </row>
    <row r="354">
      <c r="D354" s="43"/>
    </row>
    <row r="355">
      <c r="D355" s="43"/>
    </row>
    <row r="356">
      <c r="D356" s="43"/>
    </row>
    <row r="357">
      <c r="D357" s="43"/>
    </row>
    <row r="358">
      <c r="D358" s="43"/>
    </row>
    <row r="359">
      <c r="D359" s="43"/>
    </row>
    <row r="360">
      <c r="D360" s="43"/>
    </row>
    <row r="361">
      <c r="D361" s="43"/>
    </row>
    <row r="362">
      <c r="D362" s="43"/>
    </row>
    <row r="363">
      <c r="D363" s="43"/>
    </row>
    <row r="364">
      <c r="D364" s="43"/>
    </row>
    <row r="365">
      <c r="D365" s="43"/>
    </row>
    <row r="366">
      <c r="D366" s="43"/>
    </row>
    <row r="367">
      <c r="D367" s="43"/>
    </row>
    <row r="368">
      <c r="D368" s="43"/>
    </row>
    <row r="369">
      <c r="D369" s="43"/>
    </row>
    <row r="370">
      <c r="D370" s="43"/>
    </row>
    <row r="371">
      <c r="D371" s="43"/>
    </row>
    <row r="372">
      <c r="D372" s="43"/>
    </row>
    <row r="373">
      <c r="D373" s="43"/>
    </row>
    <row r="374">
      <c r="D374" s="43"/>
    </row>
    <row r="375">
      <c r="D375" s="43"/>
    </row>
    <row r="376">
      <c r="D376" s="43"/>
    </row>
    <row r="377">
      <c r="D377" s="43"/>
    </row>
    <row r="378">
      <c r="D378" s="43"/>
    </row>
    <row r="379">
      <c r="D379" s="43"/>
    </row>
    <row r="380">
      <c r="D380" s="43"/>
    </row>
    <row r="381">
      <c r="D381" s="43"/>
    </row>
    <row r="382">
      <c r="D382" s="43"/>
    </row>
    <row r="383">
      <c r="D383" s="43"/>
    </row>
    <row r="384">
      <c r="D384" s="43"/>
    </row>
    <row r="385">
      <c r="D385" s="43"/>
    </row>
    <row r="386">
      <c r="D386" s="43"/>
    </row>
    <row r="387">
      <c r="D387" s="43"/>
    </row>
    <row r="388">
      <c r="D388" s="43"/>
    </row>
    <row r="389">
      <c r="D389" s="43"/>
    </row>
    <row r="390">
      <c r="D390" s="43"/>
    </row>
    <row r="391">
      <c r="D391" s="43"/>
    </row>
    <row r="392">
      <c r="D392" s="43"/>
    </row>
    <row r="393">
      <c r="D393" s="43"/>
    </row>
    <row r="394">
      <c r="D394" s="43"/>
    </row>
    <row r="395">
      <c r="D395" s="43"/>
    </row>
    <row r="396">
      <c r="D396" s="43"/>
    </row>
    <row r="397">
      <c r="D397" s="43"/>
    </row>
    <row r="398">
      <c r="D398" s="43"/>
    </row>
    <row r="399">
      <c r="D399" s="43"/>
    </row>
    <row r="400">
      <c r="D400" s="43"/>
    </row>
    <row r="401">
      <c r="D401" s="43"/>
    </row>
    <row r="402">
      <c r="D402" s="43"/>
    </row>
    <row r="403">
      <c r="D403" s="43"/>
    </row>
    <row r="404">
      <c r="D404" s="43"/>
    </row>
    <row r="405">
      <c r="D405" s="43"/>
    </row>
    <row r="406">
      <c r="D406" s="43"/>
    </row>
    <row r="407">
      <c r="D407" s="43"/>
    </row>
    <row r="408">
      <c r="D408" s="43"/>
    </row>
    <row r="409">
      <c r="D409" s="43"/>
    </row>
    <row r="410">
      <c r="D410" s="43"/>
    </row>
    <row r="411">
      <c r="D411" s="43"/>
    </row>
    <row r="412">
      <c r="D412" s="43"/>
    </row>
    <row r="413">
      <c r="D413" s="43"/>
    </row>
    <row r="414">
      <c r="D414" s="43"/>
    </row>
    <row r="415">
      <c r="D415" s="43"/>
    </row>
    <row r="416">
      <c r="D416" s="43"/>
    </row>
    <row r="417">
      <c r="D417" s="43"/>
    </row>
    <row r="418">
      <c r="D418" s="43"/>
    </row>
    <row r="419">
      <c r="D419" s="43"/>
    </row>
    <row r="420">
      <c r="D420" s="43"/>
    </row>
    <row r="421">
      <c r="D421" s="43"/>
    </row>
    <row r="422">
      <c r="D422" s="43"/>
    </row>
    <row r="423">
      <c r="D423" s="43"/>
    </row>
    <row r="424">
      <c r="D424" s="43"/>
    </row>
    <row r="425">
      <c r="D425" s="43"/>
    </row>
    <row r="426">
      <c r="D426" s="43"/>
    </row>
    <row r="427">
      <c r="D427" s="43"/>
    </row>
    <row r="428">
      <c r="D428" s="43"/>
    </row>
    <row r="429">
      <c r="D429" s="43"/>
    </row>
    <row r="430">
      <c r="D430" s="43"/>
    </row>
    <row r="431">
      <c r="D431" s="43"/>
    </row>
    <row r="432">
      <c r="D432" s="43"/>
    </row>
    <row r="433">
      <c r="D433" s="43"/>
    </row>
    <row r="434">
      <c r="D434" s="43"/>
    </row>
    <row r="435">
      <c r="D435" s="43"/>
    </row>
    <row r="436">
      <c r="D436" s="43"/>
    </row>
    <row r="437">
      <c r="D437" s="43"/>
    </row>
    <row r="438">
      <c r="D438" s="43"/>
    </row>
    <row r="439">
      <c r="D439" s="43"/>
    </row>
    <row r="440">
      <c r="D440" s="43"/>
    </row>
    <row r="441">
      <c r="D441" s="43"/>
    </row>
    <row r="442">
      <c r="D442" s="43"/>
    </row>
    <row r="443">
      <c r="D443" s="43"/>
    </row>
    <row r="444">
      <c r="D444" s="43"/>
    </row>
    <row r="445">
      <c r="D445" s="43"/>
    </row>
    <row r="446">
      <c r="D446" s="43"/>
    </row>
    <row r="447">
      <c r="D447" s="43"/>
    </row>
    <row r="448">
      <c r="D448" s="43"/>
    </row>
    <row r="449">
      <c r="D449" s="43"/>
    </row>
    <row r="450">
      <c r="D450" s="43"/>
    </row>
    <row r="451">
      <c r="D451" s="43"/>
    </row>
    <row r="452">
      <c r="D452" s="43"/>
    </row>
    <row r="453">
      <c r="D453" s="43"/>
    </row>
    <row r="454">
      <c r="D454" s="43"/>
    </row>
    <row r="455">
      <c r="D455" s="43"/>
    </row>
    <row r="456">
      <c r="D456" s="43"/>
    </row>
    <row r="457">
      <c r="D457" s="43"/>
    </row>
    <row r="458">
      <c r="D458" s="43"/>
    </row>
    <row r="459">
      <c r="D459" s="43"/>
    </row>
    <row r="460">
      <c r="D460" s="43"/>
    </row>
    <row r="461">
      <c r="D461" s="43"/>
    </row>
    <row r="462">
      <c r="D462" s="43"/>
    </row>
    <row r="463">
      <c r="D463" s="43"/>
    </row>
    <row r="464">
      <c r="D464" s="43"/>
    </row>
    <row r="465">
      <c r="D465" s="43"/>
    </row>
    <row r="466">
      <c r="D466" s="43"/>
    </row>
    <row r="467">
      <c r="D467" s="43"/>
    </row>
    <row r="468">
      <c r="D468" s="43"/>
    </row>
    <row r="469">
      <c r="D469" s="43"/>
    </row>
    <row r="470">
      <c r="D470" s="43"/>
    </row>
    <row r="471">
      <c r="D471" s="43"/>
    </row>
    <row r="472">
      <c r="D472" s="43"/>
    </row>
    <row r="473">
      <c r="D473" s="43"/>
    </row>
    <row r="474">
      <c r="D474" s="43"/>
    </row>
    <row r="475">
      <c r="D475" s="43"/>
    </row>
    <row r="476">
      <c r="D476" s="43"/>
    </row>
    <row r="477">
      <c r="D477" s="43"/>
    </row>
    <row r="478">
      <c r="D478" s="43"/>
    </row>
    <row r="479">
      <c r="D479" s="43"/>
    </row>
    <row r="480">
      <c r="D480" s="43"/>
    </row>
    <row r="481">
      <c r="D481" s="43"/>
    </row>
    <row r="482">
      <c r="D482" s="43"/>
    </row>
    <row r="483">
      <c r="D483" s="43"/>
    </row>
    <row r="484">
      <c r="D484" s="43"/>
    </row>
    <row r="485">
      <c r="D485" s="43"/>
    </row>
    <row r="486">
      <c r="D486" s="43"/>
    </row>
    <row r="487">
      <c r="D487" s="43"/>
    </row>
    <row r="488">
      <c r="D488" s="43"/>
    </row>
    <row r="489">
      <c r="D489" s="43"/>
    </row>
    <row r="490">
      <c r="D490" s="43"/>
    </row>
    <row r="491">
      <c r="D491" s="43"/>
    </row>
    <row r="492">
      <c r="D492" s="43"/>
    </row>
    <row r="493">
      <c r="D493" s="43"/>
    </row>
    <row r="494">
      <c r="D494" s="43"/>
    </row>
    <row r="495">
      <c r="D495" s="43"/>
    </row>
    <row r="496">
      <c r="D496" s="43"/>
    </row>
    <row r="497">
      <c r="D497" s="43"/>
    </row>
    <row r="498">
      <c r="D498" s="43"/>
    </row>
    <row r="499">
      <c r="D499" s="43"/>
    </row>
    <row r="500">
      <c r="D500" s="43"/>
    </row>
    <row r="501">
      <c r="D501" s="43"/>
    </row>
    <row r="502">
      <c r="D502" s="43"/>
    </row>
    <row r="503">
      <c r="D503" s="43"/>
    </row>
    <row r="504">
      <c r="D504" s="43"/>
    </row>
    <row r="505">
      <c r="D505" s="43"/>
    </row>
    <row r="506">
      <c r="D506" s="43"/>
    </row>
    <row r="507">
      <c r="D507" s="43"/>
    </row>
    <row r="508">
      <c r="D508" s="43"/>
    </row>
    <row r="509">
      <c r="D509" s="43"/>
    </row>
    <row r="510">
      <c r="D510" s="43"/>
    </row>
    <row r="511">
      <c r="D511" s="43"/>
    </row>
    <row r="512">
      <c r="D512" s="43"/>
    </row>
    <row r="513">
      <c r="D513" s="43"/>
    </row>
    <row r="514">
      <c r="D514" s="43"/>
    </row>
    <row r="515">
      <c r="D515" s="43"/>
    </row>
    <row r="516">
      <c r="D516" s="43"/>
    </row>
    <row r="517">
      <c r="D517" s="43"/>
    </row>
    <row r="518">
      <c r="D518" s="43"/>
    </row>
    <row r="519">
      <c r="D519" s="43"/>
    </row>
    <row r="520">
      <c r="D520" s="43"/>
    </row>
    <row r="521">
      <c r="D521" s="43"/>
    </row>
    <row r="522">
      <c r="D522" s="43"/>
    </row>
    <row r="523">
      <c r="D523" s="43"/>
    </row>
    <row r="524">
      <c r="D524" s="43"/>
    </row>
    <row r="525">
      <c r="D525" s="43"/>
    </row>
    <row r="526">
      <c r="D526" s="43"/>
    </row>
    <row r="527">
      <c r="D527" s="43"/>
    </row>
    <row r="528">
      <c r="D528" s="43"/>
    </row>
    <row r="529">
      <c r="D529" s="43"/>
    </row>
    <row r="530">
      <c r="D530" s="43"/>
    </row>
    <row r="531">
      <c r="D531" s="43"/>
    </row>
    <row r="532">
      <c r="D532" s="43"/>
    </row>
    <row r="533">
      <c r="D533" s="43"/>
    </row>
    <row r="534">
      <c r="D534" s="43"/>
    </row>
    <row r="535">
      <c r="D535" s="43"/>
    </row>
    <row r="536">
      <c r="D536" s="43"/>
    </row>
    <row r="537">
      <c r="D537" s="43"/>
    </row>
    <row r="538">
      <c r="D538" s="43"/>
    </row>
    <row r="539">
      <c r="D539" s="43"/>
    </row>
    <row r="540">
      <c r="D540" s="43"/>
    </row>
    <row r="541">
      <c r="D541" s="43"/>
    </row>
    <row r="542">
      <c r="D542" s="43"/>
    </row>
    <row r="543">
      <c r="D543" s="43"/>
    </row>
    <row r="544">
      <c r="D544" s="43"/>
    </row>
    <row r="545">
      <c r="D545" s="43"/>
    </row>
    <row r="546">
      <c r="D546" s="43"/>
    </row>
    <row r="547">
      <c r="D547" s="43"/>
    </row>
    <row r="548">
      <c r="D548" s="43"/>
    </row>
    <row r="549">
      <c r="D549" s="43"/>
    </row>
    <row r="550">
      <c r="D550" s="43"/>
    </row>
    <row r="551">
      <c r="D551" s="43"/>
    </row>
    <row r="552">
      <c r="D552" s="43"/>
    </row>
    <row r="553">
      <c r="D553" s="43"/>
    </row>
    <row r="554">
      <c r="D554" s="43"/>
    </row>
    <row r="555">
      <c r="D555" s="43"/>
    </row>
    <row r="556">
      <c r="D556" s="43"/>
    </row>
    <row r="557">
      <c r="D557" s="43"/>
    </row>
    <row r="558">
      <c r="D558" s="43"/>
    </row>
    <row r="559">
      <c r="D559" s="43"/>
    </row>
    <row r="560">
      <c r="D560" s="43"/>
    </row>
    <row r="561">
      <c r="D561" s="43"/>
    </row>
    <row r="562">
      <c r="D562" s="43"/>
    </row>
    <row r="563">
      <c r="D563" s="43"/>
    </row>
    <row r="564">
      <c r="D564" s="43"/>
    </row>
    <row r="565">
      <c r="D565" s="43"/>
    </row>
    <row r="566">
      <c r="D566" s="43"/>
    </row>
    <row r="567">
      <c r="D567" s="43"/>
    </row>
    <row r="568">
      <c r="D568" s="43"/>
    </row>
    <row r="569">
      <c r="D569" s="43"/>
    </row>
    <row r="570">
      <c r="D570" s="43"/>
    </row>
    <row r="571">
      <c r="D571" s="43"/>
    </row>
    <row r="572">
      <c r="D572" s="43"/>
    </row>
    <row r="573">
      <c r="D573" s="43"/>
    </row>
    <row r="574">
      <c r="D574" s="43"/>
    </row>
    <row r="575">
      <c r="D575" s="43"/>
    </row>
    <row r="576">
      <c r="D576" s="43"/>
    </row>
    <row r="577">
      <c r="D577" s="43"/>
    </row>
    <row r="578">
      <c r="D578" s="43"/>
    </row>
    <row r="579">
      <c r="D579" s="43"/>
    </row>
    <row r="580">
      <c r="D580" s="43"/>
    </row>
    <row r="581">
      <c r="D581" s="43"/>
    </row>
    <row r="582">
      <c r="D582" s="43"/>
    </row>
    <row r="583">
      <c r="D583" s="43"/>
    </row>
    <row r="584">
      <c r="D584" s="43"/>
    </row>
    <row r="585">
      <c r="D585" s="43"/>
    </row>
    <row r="586">
      <c r="D586" s="43"/>
    </row>
    <row r="587">
      <c r="D587" s="43"/>
    </row>
    <row r="588">
      <c r="D588" s="43"/>
    </row>
    <row r="589">
      <c r="D589" s="43"/>
    </row>
    <row r="590">
      <c r="D590" s="43"/>
    </row>
    <row r="591">
      <c r="D591" s="43"/>
    </row>
    <row r="592">
      <c r="D592" s="43"/>
    </row>
    <row r="593">
      <c r="D593" s="43"/>
    </row>
    <row r="594">
      <c r="D594" s="43"/>
    </row>
    <row r="595">
      <c r="D595" s="43"/>
    </row>
    <row r="596">
      <c r="D596" s="43"/>
    </row>
    <row r="597">
      <c r="D597" s="43"/>
    </row>
    <row r="598">
      <c r="D598" s="43"/>
    </row>
    <row r="599">
      <c r="D599" s="43"/>
    </row>
    <row r="600">
      <c r="D600" s="43"/>
    </row>
    <row r="601">
      <c r="D601" s="43"/>
    </row>
    <row r="602">
      <c r="D602" s="43"/>
    </row>
    <row r="603">
      <c r="D603" s="43"/>
    </row>
    <row r="604">
      <c r="D604" s="43"/>
    </row>
    <row r="605">
      <c r="D605" s="43"/>
    </row>
    <row r="606">
      <c r="D606" s="43"/>
    </row>
    <row r="607">
      <c r="D607" s="43"/>
    </row>
    <row r="608">
      <c r="D608" s="43"/>
    </row>
    <row r="609">
      <c r="D609" s="43"/>
    </row>
    <row r="610">
      <c r="D610" s="43"/>
    </row>
    <row r="611">
      <c r="D611" s="43"/>
    </row>
    <row r="612">
      <c r="D612" s="43"/>
    </row>
    <row r="613">
      <c r="D613" s="43"/>
    </row>
    <row r="614">
      <c r="D614" s="43"/>
    </row>
    <row r="615">
      <c r="D615" s="43"/>
    </row>
    <row r="616">
      <c r="D616" s="43"/>
    </row>
    <row r="617">
      <c r="D617" s="43"/>
    </row>
    <row r="618">
      <c r="D618" s="43"/>
    </row>
    <row r="619">
      <c r="D619" s="43"/>
    </row>
    <row r="620">
      <c r="D620" s="43"/>
    </row>
    <row r="621">
      <c r="D621" s="43"/>
    </row>
    <row r="622">
      <c r="D622" s="43"/>
    </row>
    <row r="623">
      <c r="D623" s="43"/>
    </row>
    <row r="624">
      <c r="D624" s="43"/>
    </row>
    <row r="625">
      <c r="D625" s="43"/>
    </row>
    <row r="626">
      <c r="D626" s="43"/>
    </row>
    <row r="627">
      <c r="D627" s="43"/>
    </row>
    <row r="628">
      <c r="D628" s="43"/>
    </row>
    <row r="629">
      <c r="D629" s="43"/>
    </row>
    <row r="630">
      <c r="D630" s="43"/>
    </row>
    <row r="631">
      <c r="D631" s="43"/>
    </row>
    <row r="632">
      <c r="D632" s="43"/>
    </row>
    <row r="633">
      <c r="D633" s="43"/>
    </row>
    <row r="634">
      <c r="D634" s="43"/>
    </row>
    <row r="635">
      <c r="D635" s="43"/>
    </row>
    <row r="636">
      <c r="D636" s="43"/>
    </row>
    <row r="637">
      <c r="D637" s="43"/>
    </row>
    <row r="638">
      <c r="D638" s="43"/>
    </row>
    <row r="639">
      <c r="D639" s="43"/>
    </row>
    <row r="640">
      <c r="D640" s="43"/>
    </row>
    <row r="641">
      <c r="D641" s="43"/>
    </row>
    <row r="642">
      <c r="D642" s="43"/>
    </row>
    <row r="643">
      <c r="D643" s="43"/>
    </row>
    <row r="644">
      <c r="D644" s="43"/>
    </row>
    <row r="645">
      <c r="D645" s="43"/>
    </row>
    <row r="646">
      <c r="D646" s="43"/>
    </row>
    <row r="647">
      <c r="D647" s="43"/>
    </row>
    <row r="648">
      <c r="D648" s="43"/>
    </row>
    <row r="649">
      <c r="D649" s="43"/>
    </row>
    <row r="650">
      <c r="D650" s="43"/>
    </row>
    <row r="651">
      <c r="D651" s="43"/>
    </row>
    <row r="652">
      <c r="D652" s="43"/>
    </row>
    <row r="653">
      <c r="D653" s="43"/>
    </row>
    <row r="654">
      <c r="D654" s="43"/>
    </row>
    <row r="655">
      <c r="D655" s="43"/>
    </row>
    <row r="656">
      <c r="D656" s="43"/>
    </row>
    <row r="657">
      <c r="D657" s="43"/>
    </row>
    <row r="658">
      <c r="D658" s="43"/>
    </row>
    <row r="659">
      <c r="D659" s="43"/>
    </row>
    <row r="660">
      <c r="D660" s="43"/>
    </row>
    <row r="661">
      <c r="D661" s="43"/>
    </row>
    <row r="662">
      <c r="D662" s="43"/>
    </row>
    <row r="663">
      <c r="D663" s="43"/>
    </row>
    <row r="664">
      <c r="D664" s="43"/>
    </row>
    <row r="665">
      <c r="D665" s="43"/>
    </row>
    <row r="666">
      <c r="D666" s="43"/>
    </row>
    <row r="667">
      <c r="D667" s="43"/>
    </row>
    <row r="668">
      <c r="D668" s="43"/>
    </row>
    <row r="669">
      <c r="D669" s="43"/>
    </row>
    <row r="670">
      <c r="D670" s="43"/>
    </row>
    <row r="671">
      <c r="D671" s="43"/>
    </row>
    <row r="672">
      <c r="D672" s="43"/>
    </row>
    <row r="673">
      <c r="D673" s="43"/>
    </row>
    <row r="674">
      <c r="D674" s="43"/>
    </row>
    <row r="675">
      <c r="D675" s="43"/>
    </row>
    <row r="676">
      <c r="D676" s="43"/>
    </row>
    <row r="677">
      <c r="D677" s="43"/>
    </row>
    <row r="678">
      <c r="D678" s="43"/>
    </row>
    <row r="679">
      <c r="D679" s="43"/>
    </row>
    <row r="680">
      <c r="D680" s="43"/>
    </row>
    <row r="681">
      <c r="D681" s="43"/>
    </row>
    <row r="682">
      <c r="D682" s="43"/>
    </row>
    <row r="683">
      <c r="D683" s="43"/>
    </row>
    <row r="684">
      <c r="D684" s="43"/>
    </row>
    <row r="685">
      <c r="D685" s="43"/>
    </row>
    <row r="686">
      <c r="D686" s="43"/>
    </row>
    <row r="687">
      <c r="D687" s="43"/>
    </row>
    <row r="688">
      <c r="D688" s="43"/>
    </row>
    <row r="689">
      <c r="D689" s="43"/>
    </row>
    <row r="690">
      <c r="D690" s="43"/>
    </row>
    <row r="691">
      <c r="D691" s="43"/>
    </row>
    <row r="692">
      <c r="D692" s="43"/>
    </row>
    <row r="693">
      <c r="D693" s="43"/>
    </row>
    <row r="694">
      <c r="D694" s="43"/>
    </row>
    <row r="695">
      <c r="D695" s="43"/>
    </row>
    <row r="696">
      <c r="D696" s="43"/>
    </row>
    <row r="697">
      <c r="D697" s="43"/>
    </row>
    <row r="698">
      <c r="D698" s="43"/>
    </row>
    <row r="699">
      <c r="D699" s="43"/>
    </row>
    <row r="700">
      <c r="D700" s="43"/>
    </row>
    <row r="701">
      <c r="D701" s="43"/>
    </row>
    <row r="702">
      <c r="D702" s="43"/>
    </row>
    <row r="703">
      <c r="D703" s="43"/>
    </row>
    <row r="704">
      <c r="D704" s="43"/>
    </row>
    <row r="705">
      <c r="D705" s="43"/>
    </row>
    <row r="706">
      <c r="D706" s="43"/>
    </row>
    <row r="707">
      <c r="D707" s="43"/>
    </row>
    <row r="708">
      <c r="D708" s="43"/>
    </row>
    <row r="709">
      <c r="D709" s="43"/>
    </row>
    <row r="710">
      <c r="D710" s="43"/>
    </row>
    <row r="711">
      <c r="D711" s="43"/>
    </row>
    <row r="712">
      <c r="D712" s="43"/>
    </row>
    <row r="713">
      <c r="D713" s="43"/>
    </row>
    <row r="714">
      <c r="D714" s="43"/>
    </row>
    <row r="715">
      <c r="D715" s="43"/>
    </row>
    <row r="716">
      <c r="D716" s="43"/>
    </row>
    <row r="717">
      <c r="D717" s="43"/>
    </row>
    <row r="718">
      <c r="D718" s="43"/>
    </row>
    <row r="719">
      <c r="D719" s="43"/>
    </row>
    <row r="720">
      <c r="D720" s="43"/>
    </row>
    <row r="721">
      <c r="D721" s="43"/>
    </row>
    <row r="722">
      <c r="D722" s="43"/>
    </row>
    <row r="723">
      <c r="D723" s="43"/>
    </row>
    <row r="724">
      <c r="D724" s="43"/>
    </row>
    <row r="725">
      <c r="D725" s="43"/>
    </row>
    <row r="726">
      <c r="D726" s="43"/>
    </row>
    <row r="727">
      <c r="D727" s="43"/>
    </row>
    <row r="728">
      <c r="D728" s="43"/>
    </row>
    <row r="729">
      <c r="D729" s="43"/>
    </row>
    <row r="730">
      <c r="D730" s="43"/>
    </row>
    <row r="731">
      <c r="D731" s="43"/>
    </row>
    <row r="732">
      <c r="D732" s="43"/>
    </row>
    <row r="733">
      <c r="D733" s="43"/>
    </row>
    <row r="734">
      <c r="D734" s="43"/>
    </row>
    <row r="735">
      <c r="D735" s="43"/>
    </row>
    <row r="736">
      <c r="D736" s="43"/>
    </row>
    <row r="737">
      <c r="D737" s="43"/>
    </row>
    <row r="738">
      <c r="D738" s="43"/>
    </row>
    <row r="739">
      <c r="D739" s="43"/>
    </row>
    <row r="740">
      <c r="D740" s="43"/>
    </row>
    <row r="741">
      <c r="D741" s="43"/>
    </row>
    <row r="742">
      <c r="D742" s="43"/>
    </row>
    <row r="743">
      <c r="D743" s="43"/>
    </row>
    <row r="744">
      <c r="D744" s="43"/>
    </row>
    <row r="745">
      <c r="D745" s="43"/>
    </row>
    <row r="746">
      <c r="D746" s="43"/>
    </row>
    <row r="747">
      <c r="D747" s="43"/>
    </row>
    <row r="748">
      <c r="D748" s="43"/>
    </row>
    <row r="749">
      <c r="D749" s="43"/>
    </row>
    <row r="750">
      <c r="D750" s="43"/>
    </row>
    <row r="751">
      <c r="D751" s="43"/>
    </row>
    <row r="752">
      <c r="D752" s="43"/>
    </row>
    <row r="753">
      <c r="D753" s="43"/>
    </row>
    <row r="754">
      <c r="D754" s="43"/>
    </row>
    <row r="755">
      <c r="D755" s="43"/>
    </row>
    <row r="756">
      <c r="D756" s="43"/>
    </row>
    <row r="757">
      <c r="D757" s="43"/>
    </row>
    <row r="758">
      <c r="D758" s="43"/>
    </row>
    <row r="759">
      <c r="D759" s="43"/>
    </row>
    <row r="760">
      <c r="D760" s="43"/>
    </row>
    <row r="761">
      <c r="D761" s="43"/>
    </row>
    <row r="762">
      <c r="D762" s="43"/>
    </row>
    <row r="763">
      <c r="D763" s="43"/>
    </row>
    <row r="764">
      <c r="D764" s="43"/>
    </row>
    <row r="765">
      <c r="D765" s="43"/>
    </row>
    <row r="766">
      <c r="D766" s="43"/>
    </row>
    <row r="767">
      <c r="D767" s="43"/>
    </row>
    <row r="768">
      <c r="D768" s="43"/>
    </row>
    <row r="769">
      <c r="D769" s="43"/>
    </row>
    <row r="770">
      <c r="D770" s="43"/>
    </row>
    <row r="771">
      <c r="D771" s="43"/>
    </row>
    <row r="772">
      <c r="D772" s="43"/>
    </row>
    <row r="773">
      <c r="D773" s="43"/>
    </row>
    <row r="774">
      <c r="D774" s="43"/>
    </row>
    <row r="775">
      <c r="D775" s="43"/>
    </row>
    <row r="776">
      <c r="D776" s="43"/>
    </row>
    <row r="777">
      <c r="D777" s="43"/>
    </row>
    <row r="778">
      <c r="D778" s="43"/>
    </row>
    <row r="779">
      <c r="D779" s="43"/>
    </row>
    <row r="780">
      <c r="D780" s="43"/>
    </row>
    <row r="781">
      <c r="D781" s="43"/>
    </row>
    <row r="782">
      <c r="D782" s="43"/>
    </row>
    <row r="783">
      <c r="D783" s="43"/>
    </row>
    <row r="784">
      <c r="D784" s="43"/>
    </row>
    <row r="785">
      <c r="D785" s="43"/>
    </row>
    <row r="786">
      <c r="D786" s="43"/>
    </row>
    <row r="787">
      <c r="D787" s="43"/>
    </row>
    <row r="788">
      <c r="D788" s="43"/>
    </row>
    <row r="789">
      <c r="D789" s="43"/>
    </row>
    <row r="790">
      <c r="D790" s="43"/>
    </row>
    <row r="791">
      <c r="D791" s="43"/>
    </row>
    <row r="792">
      <c r="D792" s="43"/>
    </row>
    <row r="793">
      <c r="D793" s="43"/>
    </row>
    <row r="794">
      <c r="D794" s="43"/>
    </row>
    <row r="795">
      <c r="D795" s="43"/>
    </row>
    <row r="796">
      <c r="D796" s="43"/>
    </row>
    <row r="797">
      <c r="D797" s="43"/>
    </row>
    <row r="798">
      <c r="D798" s="43"/>
    </row>
    <row r="799">
      <c r="D799" s="43"/>
    </row>
    <row r="800">
      <c r="D800" s="43"/>
    </row>
    <row r="801">
      <c r="D801" s="43"/>
    </row>
    <row r="802">
      <c r="D802" s="43"/>
    </row>
    <row r="803">
      <c r="D803" s="43"/>
    </row>
    <row r="804">
      <c r="D804" s="43"/>
    </row>
    <row r="805">
      <c r="D805" s="43"/>
    </row>
    <row r="806">
      <c r="D806" s="43"/>
    </row>
    <row r="807">
      <c r="D807" s="43"/>
    </row>
    <row r="808">
      <c r="D808" s="43"/>
    </row>
    <row r="809">
      <c r="D809" s="43"/>
    </row>
    <row r="810">
      <c r="D810" s="43"/>
    </row>
    <row r="811">
      <c r="D811" s="43"/>
    </row>
    <row r="812">
      <c r="D812" s="43"/>
    </row>
    <row r="813">
      <c r="D813" s="43"/>
    </row>
    <row r="814">
      <c r="D814" s="43"/>
    </row>
    <row r="815">
      <c r="D815" s="43"/>
    </row>
    <row r="816">
      <c r="D816" s="43"/>
    </row>
    <row r="817">
      <c r="D817" s="43"/>
    </row>
    <row r="818">
      <c r="D818" s="43"/>
    </row>
    <row r="819">
      <c r="D819" s="43"/>
    </row>
    <row r="820">
      <c r="D820" s="43"/>
    </row>
    <row r="821">
      <c r="D821" s="43"/>
    </row>
    <row r="822">
      <c r="D822" s="43"/>
    </row>
    <row r="823">
      <c r="D823" s="43"/>
    </row>
    <row r="824">
      <c r="D824" s="43"/>
    </row>
    <row r="825">
      <c r="D825" s="43"/>
    </row>
    <row r="826">
      <c r="D826" s="43"/>
    </row>
    <row r="827">
      <c r="D827" s="43"/>
    </row>
    <row r="828">
      <c r="D828" s="43"/>
    </row>
    <row r="829">
      <c r="D829" s="43"/>
    </row>
    <row r="830">
      <c r="D830" s="43"/>
    </row>
    <row r="831">
      <c r="D831" s="43"/>
    </row>
    <row r="832">
      <c r="D832" s="43"/>
    </row>
    <row r="833">
      <c r="D833" s="43"/>
    </row>
    <row r="834">
      <c r="D834" s="43"/>
    </row>
    <row r="835">
      <c r="D835" s="43"/>
    </row>
    <row r="836">
      <c r="D836" s="43"/>
    </row>
    <row r="837">
      <c r="D837" s="43"/>
    </row>
    <row r="838">
      <c r="D838" s="43"/>
    </row>
    <row r="839">
      <c r="D839" s="43"/>
    </row>
    <row r="840">
      <c r="D840" s="43"/>
    </row>
    <row r="841">
      <c r="D841" s="43"/>
    </row>
    <row r="842">
      <c r="D842" s="43"/>
    </row>
    <row r="843">
      <c r="D843" s="43"/>
    </row>
    <row r="844">
      <c r="D844" s="43"/>
    </row>
    <row r="845">
      <c r="D845" s="43"/>
    </row>
    <row r="846">
      <c r="D846" s="43"/>
    </row>
    <row r="847">
      <c r="D847" s="43"/>
    </row>
    <row r="848">
      <c r="D848" s="43"/>
    </row>
    <row r="849">
      <c r="D849" s="43"/>
    </row>
    <row r="850">
      <c r="D850" s="43"/>
    </row>
    <row r="851">
      <c r="D851" s="43"/>
    </row>
    <row r="852">
      <c r="D852" s="43"/>
    </row>
    <row r="853">
      <c r="D853" s="43"/>
    </row>
    <row r="854">
      <c r="D854" s="43"/>
    </row>
    <row r="855">
      <c r="D855" s="43"/>
    </row>
    <row r="856">
      <c r="D856" s="43"/>
    </row>
    <row r="857">
      <c r="D857" s="43"/>
    </row>
    <row r="858">
      <c r="D858" s="43"/>
    </row>
    <row r="859">
      <c r="D859" s="43"/>
    </row>
    <row r="860">
      <c r="D860" s="43"/>
    </row>
    <row r="861">
      <c r="D861" s="43"/>
    </row>
    <row r="862">
      <c r="D862" s="43"/>
    </row>
    <row r="863">
      <c r="D863" s="43"/>
    </row>
    <row r="864">
      <c r="D864" s="43"/>
    </row>
    <row r="865">
      <c r="D865" s="43"/>
    </row>
    <row r="866">
      <c r="D866" s="43"/>
    </row>
    <row r="867">
      <c r="D867" s="43"/>
    </row>
    <row r="868">
      <c r="D868" s="43"/>
    </row>
    <row r="869">
      <c r="D869" s="43"/>
    </row>
    <row r="870">
      <c r="D870" s="43"/>
    </row>
    <row r="871">
      <c r="D871" s="43"/>
    </row>
    <row r="872">
      <c r="D872" s="43"/>
    </row>
    <row r="873">
      <c r="D873" s="43"/>
    </row>
    <row r="874">
      <c r="D874" s="43"/>
    </row>
    <row r="875">
      <c r="D875" s="43"/>
    </row>
    <row r="876">
      <c r="D876" s="43"/>
    </row>
    <row r="877">
      <c r="D877" s="43"/>
    </row>
    <row r="878">
      <c r="D878" s="43"/>
    </row>
    <row r="879">
      <c r="D879" s="43"/>
    </row>
    <row r="880">
      <c r="D880" s="43"/>
    </row>
    <row r="881">
      <c r="D881" s="43"/>
    </row>
    <row r="882">
      <c r="D882" s="43"/>
    </row>
    <row r="883">
      <c r="D883" s="43"/>
    </row>
    <row r="884">
      <c r="D884" s="43"/>
    </row>
    <row r="885">
      <c r="D885" s="43"/>
    </row>
    <row r="886">
      <c r="D886" s="43"/>
    </row>
    <row r="887">
      <c r="D887" s="43"/>
    </row>
    <row r="888">
      <c r="D888" s="43"/>
    </row>
    <row r="889">
      <c r="D889" s="43"/>
    </row>
    <row r="890">
      <c r="D890" s="43"/>
    </row>
    <row r="891">
      <c r="D891" s="43"/>
    </row>
    <row r="892">
      <c r="D892" s="43"/>
    </row>
    <row r="893">
      <c r="D893" s="43"/>
    </row>
    <row r="894">
      <c r="D894" s="43"/>
    </row>
    <row r="895">
      <c r="D895" s="43"/>
    </row>
    <row r="896">
      <c r="D896" s="43"/>
    </row>
    <row r="897">
      <c r="D897" s="43"/>
    </row>
    <row r="898">
      <c r="D898" s="43"/>
    </row>
    <row r="899">
      <c r="D899" s="43"/>
    </row>
    <row r="900">
      <c r="D900" s="43"/>
    </row>
    <row r="901">
      <c r="D901" s="43"/>
    </row>
    <row r="902">
      <c r="D902" s="43"/>
    </row>
    <row r="903">
      <c r="D903" s="43"/>
    </row>
    <row r="904">
      <c r="D904" s="43"/>
    </row>
    <row r="905">
      <c r="D905" s="43"/>
    </row>
    <row r="906">
      <c r="D906" s="43"/>
    </row>
    <row r="907">
      <c r="D907" s="43"/>
    </row>
    <row r="908">
      <c r="D908" s="43"/>
    </row>
    <row r="909">
      <c r="D909" s="43"/>
    </row>
    <row r="910">
      <c r="D910" s="43"/>
    </row>
    <row r="911">
      <c r="D911" s="43"/>
    </row>
    <row r="912">
      <c r="D912" s="43"/>
    </row>
    <row r="913">
      <c r="D913" s="43"/>
    </row>
    <row r="914">
      <c r="D914" s="43"/>
    </row>
    <row r="915">
      <c r="D915" s="43"/>
    </row>
    <row r="916">
      <c r="D916" s="43"/>
    </row>
    <row r="917">
      <c r="D917" s="43"/>
    </row>
    <row r="918">
      <c r="D918" s="43"/>
    </row>
    <row r="919">
      <c r="D919" s="43"/>
    </row>
    <row r="920">
      <c r="D920" s="43"/>
    </row>
    <row r="921">
      <c r="D921" s="43"/>
    </row>
    <row r="922">
      <c r="D922" s="43"/>
    </row>
    <row r="923">
      <c r="D923" s="43"/>
    </row>
    <row r="924">
      <c r="D924" s="43"/>
    </row>
    <row r="925">
      <c r="D925" s="43"/>
    </row>
    <row r="926">
      <c r="D926" s="43"/>
    </row>
    <row r="927">
      <c r="D927" s="43"/>
    </row>
    <row r="928">
      <c r="D928" s="43"/>
    </row>
    <row r="929">
      <c r="D929" s="43"/>
    </row>
    <row r="930">
      <c r="D930" s="43"/>
    </row>
    <row r="931">
      <c r="D931" s="43"/>
    </row>
    <row r="932">
      <c r="D932" s="43"/>
    </row>
    <row r="933">
      <c r="D933" s="43"/>
    </row>
    <row r="934">
      <c r="D934" s="43"/>
    </row>
    <row r="935">
      <c r="D935" s="43"/>
    </row>
    <row r="936">
      <c r="D936" s="43"/>
    </row>
    <row r="937">
      <c r="D937" s="43"/>
    </row>
    <row r="938">
      <c r="D938" s="43"/>
    </row>
    <row r="939">
      <c r="D939" s="43"/>
    </row>
    <row r="940">
      <c r="D940" s="43"/>
    </row>
    <row r="941">
      <c r="D941" s="43"/>
    </row>
    <row r="942">
      <c r="D942" s="43"/>
    </row>
    <row r="943">
      <c r="D943" s="43"/>
    </row>
    <row r="944">
      <c r="D944" s="43"/>
    </row>
    <row r="945">
      <c r="D945" s="43"/>
    </row>
    <row r="946">
      <c r="D946" s="43"/>
    </row>
    <row r="947">
      <c r="D947" s="43"/>
    </row>
    <row r="948">
      <c r="D948" s="43"/>
    </row>
    <row r="949">
      <c r="D949" s="43"/>
    </row>
    <row r="950">
      <c r="D950" s="43"/>
    </row>
    <row r="951">
      <c r="D951" s="43"/>
    </row>
    <row r="952">
      <c r="D952" s="43"/>
    </row>
    <row r="953">
      <c r="D953" s="43"/>
    </row>
    <row r="954">
      <c r="D954" s="43"/>
    </row>
    <row r="955">
      <c r="D955" s="43"/>
    </row>
    <row r="956">
      <c r="D956" s="43"/>
    </row>
    <row r="957">
      <c r="D957" s="43"/>
    </row>
    <row r="958">
      <c r="D958" s="43"/>
    </row>
    <row r="959">
      <c r="D959" s="43"/>
    </row>
    <row r="960">
      <c r="D960" s="43"/>
    </row>
    <row r="961">
      <c r="D961" s="43"/>
    </row>
    <row r="962">
      <c r="D962" s="43"/>
    </row>
    <row r="963">
      <c r="D963" s="43"/>
    </row>
    <row r="964">
      <c r="D964" s="43"/>
    </row>
    <row r="965">
      <c r="D965" s="43"/>
    </row>
    <row r="966">
      <c r="D966" s="43"/>
    </row>
    <row r="967">
      <c r="D967" s="43"/>
    </row>
    <row r="968">
      <c r="D968" s="43"/>
    </row>
    <row r="969">
      <c r="D969" s="43"/>
    </row>
    <row r="970">
      <c r="D970" s="43"/>
    </row>
    <row r="971">
      <c r="D971" s="43"/>
    </row>
    <row r="972">
      <c r="D972" s="43"/>
      <c r="E972" s="44"/>
    </row>
    <row r="973">
      <c r="D973" s="43"/>
    </row>
    <row r="974">
      <c r="D974" s="43"/>
    </row>
    <row r="975">
      <c r="D975" s="43"/>
    </row>
    <row r="976">
      <c r="D976" s="43"/>
    </row>
    <row r="977">
      <c r="D977" s="43"/>
    </row>
    <row r="978">
      <c r="D978" s="43"/>
    </row>
    <row r="979">
      <c r="D979" s="43"/>
    </row>
    <row r="980">
      <c r="D980" s="43"/>
    </row>
    <row r="981">
      <c r="D981" s="43"/>
    </row>
    <row r="982">
      <c r="D982" s="43"/>
    </row>
    <row r="983">
      <c r="D983" s="43"/>
    </row>
    <row r="984">
      <c r="D984" s="43"/>
    </row>
    <row r="985">
      <c r="D985" s="43"/>
    </row>
    <row r="986">
      <c r="D986" s="43"/>
    </row>
    <row r="987">
      <c r="D987" s="43"/>
    </row>
    <row r="988">
      <c r="D988" s="43"/>
    </row>
    <row r="989">
      <c r="D989" s="43"/>
    </row>
    <row r="990">
      <c r="D990" s="43"/>
    </row>
    <row r="991">
      <c r="D991" s="43"/>
    </row>
    <row r="992">
      <c r="D99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1378</v>
      </c>
      <c r="B5" s="5" t="s">
        <v>1379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1380</v>
      </c>
      <c r="F8" s="20" t="s">
        <v>12</v>
      </c>
      <c r="G8" s="21" t="s">
        <v>1381</v>
      </c>
      <c r="H8" s="20" t="s">
        <v>14</v>
      </c>
    </row>
    <row r="9">
      <c r="A9" s="52" t="s">
        <v>45</v>
      </c>
      <c r="B9" s="52" t="s">
        <v>931</v>
      </c>
      <c r="C9" s="36"/>
      <c r="D9" s="53">
        <v>5000.0</v>
      </c>
      <c r="E9" s="50">
        <f t="shared" ref="E9:E11" si="1">D9+400</f>
        <v>5400</v>
      </c>
      <c r="F9" s="50">
        <f t="shared" ref="F9:F11" si="2">E9*3%+E9</f>
        <v>5562</v>
      </c>
      <c r="G9" s="50">
        <f t="shared" ref="G9:G11" si="3">E9*4*0.8%*107%+E9*1.5%*107%+E9</f>
        <v>5671.566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35</v>
      </c>
      <c r="B10" s="52" t="s">
        <v>606</v>
      </c>
      <c r="C10" s="78"/>
      <c r="D10" s="53">
        <v>2750.0</v>
      </c>
      <c r="E10" s="50">
        <f t="shared" si="1"/>
        <v>3150</v>
      </c>
      <c r="F10" s="50">
        <f t="shared" si="2"/>
        <v>3244.5</v>
      </c>
      <c r="G10" s="50">
        <f t="shared" si="3"/>
        <v>3308.4135</v>
      </c>
      <c r="H10" s="56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20</v>
      </c>
      <c r="B11" s="52" t="s">
        <v>629</v>
      </c>
      <c r="C11" s="78"/>
      <c r="D11" s="53">
        <v>3500.0</v>
      </c>
      <c r="E11" s="50">
        <f t="shared" si="1"/>
        <v>3900</v>
      </c>
      <c r="F11" s="50">
        <f t="shared" si="2"/>
        <v>4017</v>
      </c>
      <c r="G11" s="50">
        <f t="shared" si="3"/>
        <v>4096.131</v>
      </c>
      <c r="H11" s="56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79"/>
      <c r="D12" s="80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3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68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977">
      <c r="E97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7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1382</v>
      </c>
      <c r="B5" s="5" t="s">
        <v>1383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1384</v>
      </c>
      <c r="F8" s="20" t="s">
        <v>12</v>
      </c>
      <c r="G8" s="21" t="s">
        <v>1385</v>
      </c>
      <c r="H8" s="20" t="s">
        <v>14</v>
      </c>
    </row>
    <row r="9">
      <c r="A9" s="52" t="s">
        <v>135</v>
      </c>
      <c r="B9" s="52" t="s">
        <v>850</v>
      </c>
      <c r="C9" s="36"/>
      <c r="D9" s="53">
        <v>6550.0</v>
      </c>
      <c r="E9" s="50">
        <f>D9+500</f>
        <v>7050</v>
      </c>
      <c r="F9" s="50">
        <f>E9*3%+E9</f>
        <v>7261.5</v>
      </c>
      <c r="G9" s="50">
        <f>E9*4*0.8%*107%+E9*1.5%*107%+E9</f>
        <v>7404.5445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79"/>
      <c r="B10" s="79"/>
      <c r="C10" s="79"/>
      <c r="D10" s="80"/>
      <c r="E10" s="81"/>
      <c r="F10" s="81"/>
      <c r="G10" s="81"/>
      <c r="H10" s="8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83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83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3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7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68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975">
      <c r="E975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1386</v>
      </c>
      <c r="B5" s="5" t="s">
        <v>1387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2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1388</v>
      </c>
      <c r="F8" s="20" t="s">
        <v>12</v>
      </c>
      <c r="G8" s="21" t="s">
        <v>1389</v>
      </c>
      <c r="H8" s="20" t="s">
        <v>14</v>
      </c>
    </row>
    <row r="9">
      <c r="A9" s="48" t="s">
        <v>63</v>
      </c>
      <c r="B9" s="52" t="s">
        <v>1390</v>
      </c>
      <c r="C9" s="218"/>
      <c r="D9" s="53">
        <v>3600.0</v>
      </c>
      <c r="E9" s="50">
        <f t="shared" ref="E9:E12" si="1">D9+500</f>
        <v>4100</v>
      </c>
      <c r="F9" s="50">
        <f t="shared" ref="F9:F12" si="2">E9*3%+E9</f>
        <v>4223</v>
      </c>
      <c r="G9" s="50">
        <f t="shared" ref="G9:G12" si="3">E9*4*0.8%*107%+E9*1.5%*107%+E9</f>
        <v>4306.189</v>
      </c>
      <c r="H9" s="56" t="s">
        <v>747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65</v>
      </c>
      <c r="B10" s="37" t="s">
        <v>1391</v>
      </c>
      <c r="C10" s="115"/>
      <c r="D10" s="86">
        <v>3800.0</v>
      </c>
      <c r="E10" s="40">
        <f t="shared" si="1"/>
        <v>4300</v>
      </c>
      <c r="F10" s="40">
        <f t="shared" si="2"/>
        <v>4429</v>
      </c>
      <c r="G10" s="40">
        <f t="shared" si="3"/>
        <v>4516.247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35</v>
      </c>
      <c r="B11" s="37" t="s">
        <v>432</v>
      </c>
      <c r="C11" s="157"/>
      <c r="D11" s="86">
        <v>3150.0</v>
      </c>
      <c r="E11" s="40">
        <f t="shared" si="1"/>
        <v>3650</v>
      </c>
      <c r="F11" s="40">
        <f t="shared" si="2"/>
        <v>3759.5</v>
      </c>
      <c r="G11" s="40">
        <f t="shared" si="3"/>
        <v>3833.5585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52" t="s">
        <v>107</v>
      </c>
      <c r="B12" s="37" t="s">
        <v>237</v>
      </c>
      <c r="C12" s="157"/>
      <c r="D12" s="86">
        <v>2100.0</v>
      </c>
      <c r="E12" s="40">
        <f t="shared" si="1"/>
        <v>2600</v>
      </c>
      <c r="F12" s="40">
        <f t="shared" si="2"/>
        <v>2678</v>
      </c>
      <c r="G12" s="40">
        <f t="shared" si="3"/>
        <v>2730.754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C13" s="147"/>
      <c r="D13" s="153"/>
      <c r="E13" s="44"/>
      <c r="F13" s="45"/>
      <c r="G13" s="45"/>
      <c r="H13" s="67"/>
    </row>
    <row r="14">
      <c r="C14" s="147"/>
      <c r="D14" s="153"/>
      <c r="E14" s="44"/>
      <c r="F14" s="45"/>
      <c r="G14" s="45"/>
      <c r="H14" s="67"/>
    </row>
    <row r="15">
      <c r="C15" s="147"/>
      <c r="D15" s="153"/>
      <c r="E15" s="44"/>
      <c r="F15" s="45"/>
      <c r="G15" s="45"/>
      <c r="H15" s="67"/>
    </row>
    <row r="16">
      <c r="C16" s="147"/>
      <c r="D16" s="154"/>
      <c r="E16" s="44"/>
      <c r="F16" s="45"/>
      <c r="G16" s="45"/>
      <c r="H16" s="46"/>
    </row>
    <row r="17">
      <c r="C17" s="147"/>
      <c r="D17" s="154"/>
      <c r="E17" s="44"/>
      <c r="F17" s="68"/>
      <c r="G17" s="45"/>
      <c r="H17" s="46"/>
    </row>
    <row r="18">
      <c r="C18" s="147"/>
      <c r="D18" s="154"/>
      <c r="E18" s="44"/>
      <c r="F18" s="45"/>
      <c r="G18" s="45"/>
      <c r="H18" s="46"/>
    </row>
    <row r="19">
      <c r="C19" s="147"/>
      <c r="D19" s="154"/>
      <c r="E19" s="44"/>
      <c r="F19" s="45"/>
      <c r="G19" s="45"/>
      <c r="H19" s="46"/>
    </row>
    <row r="20">
      <c r="C20" s="147"/>
      <c r="D20" s="154"/>
      <c r="E20" s="44"/>
      <c r="F20" s="45"/>
      <c r="G20" s="45"/>
      <c r="H20" s="46"/>
    </row>
    <row r="21">
      <c r="C21" s="147"/>
      <c r="D21" s="154"/>
      <c r="E21" s="44"/>
      <c r="F21" s="45"/>
      <c r="G21" s="45"/>
      <c r="H21" s="46"/>
    </row>
    <row r="22">
      <c r="C22" s="147"/>
      <c r="D22" s="154"/>
      <c r="E22" s="44"/>
      <c r="F22" s="45"/>
      <c r="G22" s="45"/>
      <c r="H22" s="46"/>
    </row>
    <row r="23">
      <c r="C23" s="147"/>
      <c r="D23" s="154"/>
      <c r="E23" s="44"/>
      <c r="F23" s="45"/>
      <c r="G23" s="45"/>
      <c r="H23" s="46"/>
    </row>
    <row r="24">
      <c r="C24" s="147"/>
      <c r="D24" s="154"/>
      <c r="E24" s="44"/>
      <c r="F24" s="45"/>
      <c r="G24" s="45"/>
      <c r="H24" s="46"/>
    </row>
    <row r="25">
      <c r="C25" s="147"/>
      <c r="D25" s="154"/>
      <c r="E25" s="44"/>
      <c r="F25" s="45"/>
      <c r="G25" s="45"/>
      <c r="H25" s="46"/>
    </row>
    <row r="26">
      <c r="C26" s="147"/>
      <c r="D26" s="154"/>
      <c r="E26" s="44"/>
      <c r="F26" s="45"/>
      <c r="G26" s="45"/>
      <c r="H26" s="46"/>
    </row>
    <row r="27">
      <c r="C27" s="147"/>
      <c r="D27" s="154"/>
      <c r="E27" s="44"/>
      <c r="F27" s="45"/>
      <c r="G27" s="45"/>
      <c r="H27" s="46"/>
    </row>
    <row r="28">
      <c r="C28" s="147"/>
      <c r="D28" s="154"/>
      <c r="E28" s="44"/>
      <c r="F28" s="45"/>
      <c r="G28" s="45"/>
      <c r="H28" s="46"/>
    </row>
    <row r="29">
      <c r="C29" s="147"/>
      <c r="D29" s="154"/>
      <c r="E29" s="44"/>
      <c r="F29" s="45"/>
      <c r="G29" s="45"/>
      <c r="H29" s="46"/>
    </row>
    <row r="30">
      <c r="C30" s="147"/>
      <c r="D30" s="154"/>
      <c r="E30" s="44"/>
      <c r="F30" s="45"/>
      <c r="G30" s="45"/>
      <c r="H30" s="46"/>
    </row>
    <row r="31">
      <c r="C31" s="147"/>
      <c r="D31" s="154"/>
      <c r="E31" s="44"/>
      <c r="F31" s="45"/>
      <c r="G31" s="45"/>
      <c r="H31" s="46"/>
    </row>
    <row r="32">
      <c r="C32" s="147"/>
      <c r="D32" s="154"/>
      <c r="E32" s="44"/>
      <c r="F32" s="45"/>
      <c r="G32" s="45"/>
      <c r="H32" s="46"/>
    </row>
    <row r="33">
      <c r="C33" s="147"/>
      <c r="D33" s="154"/>
      <c r="E33" s="44"/>
      <c r="F33" s="45"/>
      <c r="G33" s="45"/>
      <c r="H33" s="46"/>
    </row>
    <row r="34">
      <c r="C34" s="147"/>
      <c r="D34" s="154"/>
      <c r="E34" s="44"/>
      <c r="F34" s="45"/>
      <c r="G34" s="45"/>
      <c r="H34" s="46"/>
    </row>
    <row r="35">
      <c r="C35" s="147"/>
      <c r="D35" s="154"/>
      <c r="E35" s="44"/>
      <c r="F35" s="45"/>
      <c r="G35" s="45"/>
      <c r="H35" s="46"/>
    </row>
    <row r="36">
      <c r="C36" s="147"/>
      <c r="D36" s="154"/>
      <c r="E36" s="44"/>
      <c r="F36" s="45"/>
      <c r="G36" s="45"/>
      <c r="H36" s="46"/>
    </row>
    <row r="37">
      <c r="C37" s="147"/>
      <c r="D37" s="154"/>
      <c r="E37" s="44"/>
      <c r="F37" s="45"/>
      <c r="G37" s="45"/>
      <c r="H37" s="46"/>
    </row>
    <row r="38">
      <c r="C38" s="147"/>
      <c r="D38" s="154"/>
      <c r="E38" s="44"/>
      <c r="F38" s="45"/>
      <c r="G38" s="45"/>
      <c r="H38" s="46"/>
    </row>
    <row r="39">
      <c r="C39" s="147"/>
      <c r="D39" s="154"/>
      <c r="E39" s="44"/>
      <c r="F39" s="45"/>
      <c r="G39" s="45"/>
      <c r="H39" s="46"/>
    </row>
    <row r="40">
      <c r="C40" s="147"/>
      <c r="D40" s="154"/>
      <c r="E40" s="44"/>
      <c r="F40" s="45"/>
      <c r="G40" s="45"/>
      <c r="H40" s="46"/>
    </row>
    <row r="41">
      <c r="C41" s="147"/>
      <c r="D41" s="154"/>
      <c r="E41" s="44"/>
      <c r="F41" s="45"/>
      <c r="G41" s="45"/>
      <c r="H41" s="46"/>
    </row>
    <row r="42">
      <c r="C42" s="147"/>
      <c r="D42" s="154"/>
      <c r="E42" s="44"/>
      <c r="F42" s="45"/>
      <c r="G42" s="45"/>
      <c r="H42" s="46"/>
    </row>
    <row r="43">
      <c r="C43" s="147"/>
      <c r="D43" s="154"/>
      <c r="E43" s="44"/>
      <c r="F43" s="45"/>
      <c r="G43" s="45"/>
      <c r="H43" s="46"/>
    </row>
    <row r="44">
      <c r="C44" s="147"/>
      <c r="D44" s="154"/>
      <c r="E44" s="44"/>
      <c r="F44" s="45"/>
      <c r="G44" s="45"/>
      <c r="H44" s="46"/>
    </row>
    <row r="45">
      <c r="C45" s="147"/>
      <c r="D45" s="154"/>
      <c r="E45" s="44"/>
      <c r="F45" s="45"/>
      <c r="G45" s="45"/>
      <c r="H45" s="46"/>
    </row>
    <row r="46">
      <c r="C46" s="147"/>
      <c r="D46" s="154"/>
      <c r="E46" s="44"/>
      <c r="F46" s="45"/>
      <c r="G46" s="45"/>
      <c r="H46" s="46"/>
    </row>
    <row r="47">
      <c r="C47" s="147"/>
      <c r="D47" s="154"/>
      <c r="E47" s="44"/>
      <c r="F47" s="45"/>
      <c r="G47" s="45"/>
      <c r="H47" s="46"/>
    </row>
    <row r="48">
      <c r="C48" s="147"/>
      <c r="D48" s="154"/>
      <c r="E48" s="44"/>
      <c r="F48" s="45"/>
      <c r="G48" s="45"/>
      <c r="H48" s="46"/>
    </row>
    <row r="49">
      <c r="C49" s="147"/>
      <c r="D49" s="154"/>
      <c r="E49" s="44"/>
      <c r="F49" s="45"/>
      <c r="G49" s="45"/>
      <c r="H49" s="46"/>
    </row>
    <row r="50">
      <c r="C50" s="147"/>
      <c r="D50" s="154"/>
      <c r="E50" s="44"/>
      <c r="F50" s="45"/>
      <c r="G50" s="45"/>
      <c r="H50" s="46"/>
    </row>
    <row r="51">
      <c r="C51" s="147"/>
      <c r="D51" s="154"/>
      <c r="E51" s="44"/>
      <c r="F51" s="45"/>
      <c r="G51" s="45"/>
      <c r="H51" s="46"/>
    </row>
    <row r="52">
      <c r="C52" s="147"/>
      <c r="D52" s="154"/>
      <c r="E52" s="44"/>
      <c r="F52" s="45"/>
      <c r="G52" s="45"/>
      <c r="H52" s="46"/>
    </row>
    <row r="53">
      <c r="C53" s="147"/>
      <c r="D53" s="154"/>
      <c r="E53" s="44"/>
      <c r="F53" s="45"/>
      <c r="G53" s="45"/>
      <c r="H53" s="46"/>
    </row>
    <row r="54">
      <c r="C54" s="147"/>
      <c r="D54" s="154"/>
      <c r="E54" s="44"/>
      <c r="F54" s="45"/>
      <c r="G54" s="45"/>
      <c r="H54" s="46"/>
    </row>
    <row r="55">
      <c r="C55" s="147"/>
      <c r="D55" s="154"/>
      <c r="E55" s="44"/>
      <c r="F55" s="45"/>
      <c r="G55" s="45"/>
      <c r="H55" s="46"/>
    </row>
    <row r="56">
      <c r="C56" s="147"/>
      <c r="D56" s="154"/>
      <c r="E56" s="44"/>
      <c r="F56" s="45"/>
      <c r="G56" s="45"/>
      <c r="H56" s="46"/>
    </row>
    <row r="57">
      <c r="C57" s="147"/>
      <c r="D57" s="154"/>
      <c r="E57" s="44"/>
      <c r="F57" s="45"/>
      <c r="G57" s="45"/>
      <c r="H57" s="46"/>
    </row>
    <row r="58">
      <c r="C58" s="147"/>
      <c r="D58" s="154"/>
      <c r="E58" s="44"/>
      <c r="F58" s="45"/>
      <c r="G58" s="45"/>
      <c r="H58" s="46"/>
    </row>
    <row r="59">
      <c r="C59" s="147"/>
      <c r="D59" s="154"/>
      <c r="E59" s="44"/>
      <c r="F59" s="45"/>
      <c r="G59" s="45"/>
      <c r="H59" s="46"/>
    </row>
    <row r="60">
      <c r="C60" s="147"/>
      <c r="D60" s="154"/>
      <c r="E60" s="44"/>
      <c r="F60" s="45"/>
      <c r="G60" s="45"/>
      <c r="H60" s="46"/>
    </row>
    <row r="61">
      <c r="C61" s="147"/>
      <c r="D61" s="154"/>
      <c r="E61" s="44"/>
    </row>
    <row r="62">
      <c r="C62" s="147"/>
      <c r="D62" s="154"/>
      <c r="E62" s="44"/>
    </row>
    <row r="63">
      <c r="C63" s="147"/>
      <c r="D63" s="154"/>
      <c r="E63" s="44"/>
    </row>
    <row r="64">
      <c r="C64" s="147"/>
      <c r="D64" s="154"/>
      <c r="E64" s="44"/>
    </row>
    <row r="65">
      <c r="C65" s="147"/>
      <c r="D65" s="154"/>
      <c r="E65" s="44"/>
    </row>
    <row r="66">
      <c r="C66" s="147"/>
      <c r="D66" s="154"/>
      <c r="E66" s="44"/>
    </row>
    <row r="67">
      <c r="C67" s="147"/>
      <c r="D67" s="154"/>
      <c r="E67" s="44"/>
    </row>
    <row r="68">
      <c r="C68" s="147"/>
      <c r="D68" s="154"/>
      <c r="E68" s="44"/>
    </row>
    <row r="69">
      <c r="C69" s="147"/>
      <c r="D69" s="154"/>
      <c r="E69" s="44"/>
    </row>
    <row r="70">
      <c r="C70" s="147"/>
      <c r="D70" s="154"/>
      <c r="E70" s="44"/>
    </row>
    <row r="71">
      <c r="C71" s="147"/>
      <c r="D71" s="154"/>
    </row>
    <row r="72">
      <c r="C72" s="147"/>
      <c r="D72" s="154"/>
    </row>
    <row r="73">
      <c r="C73" s="147"/>
      <c r="D73" s="154"/>
    </row>
    <row r="74">
      <c r="C74" s="147"/>
      <c r="D74" s="154"/>
    </row>
    <row r="75">
      <c r="C75" s="147"/>
      <c r="D75" s="154"/>
    </row>
    <row r="76">
      <c r="C76" s="147"/>
      <c r="D76" s="154"/>
    </row>
    <row r="77">
      <c r="C77" s="147"/>
      <c r="D77" s="154"/>
    </row>
    <row r="78">
      <c r="C78" s="147"/>
      <c r="D78" s="43"/>
    </row>
    <row r="79">
      <c r="C79" s="147"/>
      <c r="D79" s="43"/>
    </row>
    <row r="80">
      <c r="C80" s="147"/>
      <c r="D80" s="43"/>
    </row>
    <row r="81">
      <c r="C81" s="147"/>
      <c r="D81" s="43"/>
    </row>
    <row r="82">
      <c r="C82" s="147"/>
      <c r="D82" s="43"/>
    </row>
    <row r="83">
      <c r="C83" s="147"/>
      <c r="D83" s="43"/>
    </row>
    <row r="84">
      <c r="C84" s="147"/>
      <c r="D84" s="43"/>
    </row>
    <row r="85">
      <c r="C85" s="147"/>
      <c r="D85" s="43"/>
    </row>
    <row r="86">
      <c r="C86" s="147"/>
      <c r="D86" s="43"/>
    </row>
    <row r="87">
      <c r="C87" s="147"/>
      <c r="D87" s="43"/>
    </row>
    <row r="88">
      <c r="C88" s="147"/>
      <c r="D88" s="43"/>
    </row>
    <row r="89">
      <c r="C89" s="147"/>
      <c r="D89" s="43"/>
    </row>
    <row r="90">
      <c r="C90" s="147"/>
      <c r="D90" s="43"/>
    </row>
    <row r="91">
      <c r="C91" s="147"/>
      <c r="D91" s="43"/>
    </row>
    <row r="92">
      <c r="C92" s="147"/>
      <c r="D92" s="43"/>
    </row>
    <row r="93">
      <c r="C93" s="147"/>
      <c r="D93" s="43"/>
    </row>
    <row r="94">
      <c r="C94" s="147"/>
      <c r="D94" s="43"/>
    </row>
    <row r="95">
      <c r="C95" s="147"/>
      <c r="D95" s="43"/>
    </row>
    <row r="96">
      <c r="C96" s="147"/>
      <c r="D96" s="43"/>
    </row>
    <row r="97">
      <c r="C97" s="147"/>
      <c r="D97" s="43"/>
    </row>
    <row r="98">
      <c r="C98" s="147"/>
      <c r="D98" s="43"/>
    </row>
    <row r="99">
      <c r="C99" s="147"/>
      <c r="D99" s="43"/>
    </row>
    <row r="100">
      <c r="C100" s="147"/>
      <c r="D100" s="43"/>
    </row>
    <row r="101">
      <c r="C101" s="147"/>
      <c r="D101" s="43"/>
    </row>
    <row r="102">
      <c r="C102" s="147"/>
      <c r="D102" s="43"/>
    </row>
    <row r="103">
      <c r="C103" s="147"/>
      <c r="D103" s="43"/>
    </row>
    <row r="104">
      <c r="C104" s="147"/>
      <c r="D104" s="43"/>
    </row>
    <row r="105">
      <c r="C105" s="147"/>
      <c r="D105" s="43"/>
    </row>
    <row r="106">
      <c r="C106" s="147"/>
      <c r="D106" s="43"/>
    </row>
    <row r="107">
      <c r="C107" s="147"/>
      <c r="D107" s="43"/>
    </row>
    <row r="108">
      <c r="C108" s="147"/>
      <c r="D108" s="43"/>
    </row>
    <row r="109">
      <c r="C109" s="147"/>
      <c r="D109" s="43"/>
    </row>
    <row r="110">
      <c r="C110" s="147"/>
      <c r="D110" s="43"/>
    </row>
    <row r="111">
      <c r="C111" s="147"/>
      <c r="D111" s="43"/>
    </row>
    <row r="112">
      <c r="C112" s="147"/>
      <c r="D112" s="43"/>
    </row>
    <row r="113">
      <c r="C113" s="147"/>
      <c r="D113" s="43"/>
    </row>
    <row r="114">
      <c r="C114" s="147"/>
      <c r="D114" s="43"/>
    </row>
    <row r="115">
      <c r="C115" s="147"/>
      <c r="D115" s="43"/>
    </row>
    <row r="116">
      <c r="C116" s="147"/>
      <c r="D116" s="43"/>
    </row>
    <row r="117">
      <c r="C117" s="147"/>
      <c r="D117" s="43"/>
    </row>
    <row r="118">
      <c r="C118" s="147"/>
      <c r="D118" s="43"/>
    </row>
    <row r="119">
      <c r="C119" s="147"/>
      <c r="D119" s="43"/>
    </row>
    <row r="120">
      <c r="C120" s="147"/>
      <c r="D120" s="43"/>
    </row>
    <row r="121">
      <c r="C121" s="147"/>
      <c r="D121" s="43"/>
    </row>
    <row r="122">
      <c r="C122" s="147"/>
      <c r="D122" s="43"/>
    </row>
    <row r="123">
      <c r="C123" s="147"/>
      <c r="D123" s="43"/>
    </row>
    <row r="124">
      <c r="C124" s="147"/>
      <c r="D124" s="43"/>
    </row>
    <row r="125">
      <c r="C125" s="147"/>
      <c r="D125" s="43"/>
    </row>
    <row r="126">
      <c r="C126" s="147"/>
      <c r="D126" s="43"/>
    </row>
    <row r="127">
      <c r="C127" s="147"/>
      <c r="D127" s="43"/>
    </row>
    <row r="128">
      <c r="C128" s="147"/>
      <c r="D128" s="43"/>
    </row>
    <row r="129">
      <c r="C129" s="147"/>
      <c r="D129" s="43"/>
    </row>
    <row r="130">
      <c r="C130" s="147"/>
      <c r="D130" s="43"/>
    </row>
    <row r="131">
      <c r="C131" s="147"/>
      <c r="D131" s="43"/>
    </row>
    <row r="132">
      <c r="C132" s="147"/>
      <c r="D132" s="43"/>
    </row>
    <row r="133">
      <c r="C133" s="147"/>
      <c r="D133" s="43"/>
    </row>
    <row r="134">
      <c r="C134" s="147"/>
      <c r="D134" s="43"/>
    </row>
    <row r="135">
      <c r="C135" s="147"/>
      <c r="D135" s="43"/>
    </row>
    <row r="136">
      <c r="C136" s="147"/>
      <c r="D136" s="43"/>
    </row>
    <row r="137">
      <c r="C137" s="147"/>
      <c r="D137" s="43"/>
    </row>
    <row r="138">
      <c r="C138" s="147"/>
      <c r="D138" s="43"/>
    </row>
    <row r="139">
      <c r="C139" s="147"/>
      <c r="D139" s="43"/>
    </row>
    <row r="140">
      <c r="C140" s="147"/>
      <c r="D140" s="43"/>
    </row>
    <row r="141">
      <c r="C141" s="147"/>
      <c r="D141" s="43"/>
    </row>
    <row r="142">
      <c r="C142" s="147"/>
      <c r="D142" s="43"/>
    </row>
    <row r="143">
      <c r="C143" s="147"/>
      <c r="D143" s="43"/>
    </row>
    <row r="144">
      <c r="C144" s="147"/>
      <c r="D144" s="43"/>
    </row>
    <row r="145">
      <c r="C145" s="147"/>
      <c r="D145" s="43"/>
    </row>
    <row r="146">
      <c r="C146" s="147"/>
      <c r="D146" s="43"/>
    </row>
    <row r="147">
      <c r="C147" s="147"/>
      <c r="D147" s="43"/>
    </row>
    <row r="148">
      <c r="C148" s="147"/>
      <c r="D148" s="43"/>
    </row>
    <row r="149">
      <c r="C149" s="147"/>
      <c r="D149" s="43"/>
    </row>
    <row r="150">
      <c r="C150" s="147"/>
      <c r="D150" s="43"/>
    </row>
    <row r="151">
      <c r="C151" s="147"/>
      <c r="D151" s="43"/>
    </row>
    <row r="152">
      <c r="C152" s="147"/>
      <c r="D152" s="43"/>
    </row>
    <row r="153">
      <c r="C153" s="147"/>
      <c r="D153" s="43"/>
    </row>
    <row r="154">
      <c r="C154" s="147"/>
      <c r="D154" s="43"/>
    </row>
    <row r="155">
      <c r="C155" s="147"/>
      <c r="D155" s="43"/>
    </row>
    <row r="156">
      <c r="C156" s="147"/>
      <c r="D156" s="43"/>
    </row>
    <row r="157">
      <c r="C157" s="147"/>
      <c r="D157" s="43"/>
    </row>
    <row r="158">
      <c r="C158" s="147"/>
      <c r="D158" s="43"/>
    </row>
    <row r="159">
      <c r="C159" s="147"/>
      <c r="D159" s="43"/>
    </row>
    <row r="160">
      <c r="C160" s="147"/>
      <c r="D160" s="43"/>
    </row>
    <row r="161">
      <c r="C161" s="147"/>
      <c r="D161" s="43"/>
    </row>
    <row r="162">
      <c r="C162" s="147"/>
      <c r="D162" s="43"/>
    </row>
    <row r="163">
      <c r="C163" s="147"/>
      <c r="D163" s="43"/>
    </row>
    <row r="164">
      <c r="C164" s="147"/>
      <c r="D164" s="43"/>
    </row>
    <row r="165">
      <c r="C165" s="147"/>
      <c r="D165" s="43"/>
    </row>
    <row r="166">
      <c r="C166" s="147"/>
      <c r="D166" s="43"/>
    </row>
    <row r="167">
      <c r="C167" s="147"/>
      <c r="D167" s="43"/>
    </row>
    <row r="168">
      <c r="C168" s="147"/>
      <c r="D168" s="43"/>
    </row>
    <row r="169">
      <c r="C169" s="147"/>
      <c r="D169" s="43"/>
    </row>
    <row r="170">
      <c r="C170" s="147"/>
      <c r="D170" s="43"/>
    </row>
    <row r="171">
      <c r="C171" s="147"/>
      <c r="D171" s="43"/>
    </row>
    <row r="172">
      <c r="C172" s="147"/>
      <c r="D172" s="43"/>
    </row>
    <row r="173">
      <c r="C173" s="147"/>
      <c r="D173" s="43"/>
    </row>
    <row r="174">
      <c r="C174" s="147"/>
      <c r="D174" s="43"/>
    </row>
    <row r="175">
      <c r="C175" s="147"/>
      <c r="D175" s="43"/>
    </row>
    <row r="176">
      <c r="C176" s="147"/>
      <c r="D176" s="43"/>
    </row>
    <row r="177">
      <c r="C177" s="147"/>
      <c r="D177" s="43"/>
    </row>
    <row r="178">
      <c r="C178" s="147"/>
      <c r="D178" s="43"/>
    </row>
    <row r="179">
      <c r="C179" s="147"/>
      <c r="D179" s="43"/>
    </row>
    <row r="180">
      <c r="C180" s="147"/>
      <c r="D180" s="43"/>
    </row>
    <row r="181">
      <c r="C181" s="147"/>
      <c r="D181" s="43"/>
    </row>
    <row r="182">
      <c r="C182" s="147"/>
      <c r="D182" s="43"/>
    </row>
    <row r="183">
      <c r="C183" s="147"/>
      <c r="D183" s="43"/>
    </row>
    <row r="184">
      <c r="C184" s="147"/>
      <c r="D184" s="43"/>
    </row>
    <row r="185">
      <c r="C185" s="147"/>
      <c r="D185" s="43"/>
    </row>
    <row r="186">
      <c r="C186" s="147"/>
      <c r="D186" s="43"/>
    </row>
    <row r="187">
      <c r="C187" s="147"/>
      <c r="D187" s="43"/>
    </row>
    <row r="188">
      <c r="C188" s="147"/>
      <c r="D188" s="43"/>
    </row>
    <row r="189">
      <c r="C189" s="147"/>
      <c r="D189" s="43"/>
    </row>
    <row r="190">
      <c r="C190" s="147"/>
      <c r="D190" s="43"/>
    </row>
    <row r="191">
      <c r="C191" s="147"/>
      <c r="D191" s="43"/>
    </row>
    <row r="192">
      <c r="C192" s="147"/>
      <c r="D192" s="43"/>
    </row>
    <row r="193">
      <c r="C193" s="147"/>
      <c r="D193" s="43"/>
    </row>
    <row r="194">
      <c r="C194" s="147"/>
      <c r="D194" s="43"/>
    </row>
    <row r="195">
      <c r="C195" s="147"/>
      <c r="D195" s="43"/>
    </row>
    <row r="196">
      <c r="C196" s="147"/>
      <c r="D196" s="43"/>
    </row>
    <row r="197">
      <c r="C197" s="147"/>
      <c r="D197" s="43"/>
    </row>
    <row r="198">
      <c r="C198" s="147"/>
      <c r="D198" s="43"/>
    </row>
    <row r="199">
      <c r="C199" s="147"/>
      <c r="D199" s="43"/>
    </row>
    <row r="200">
      <c r="C200" s="147"/>
      <c r="D200" s="43"/>
    </row>
    <row r="201">
      <c r="C201" s="147"/>
      <c r="D201" s="43"/>
    </row>
    <row r="202">
      <c r="C202" s="147"/>
      <c r="D202" s="43"/>
    </row>
    <row r="203">
      <c r="C203" s="147"/>
      <c r="D203" s="43"/>
    </row>
    <row r="204">
      <c r="C204" s="147"/>
      <c r="D204" s="43"/>
    </row>
    <row r="205">
      <c r="C205" s="147"/>
      <c r="D205" s="43"/>
    </row>
    <row r="206">
      <c r="C206" s="147"/>
      <c r="D206" s="43"/>
    </row>
    <row r="207">
      <c r="C207" s="147"/>
      <c r="D207" s="43"/>
    </row>
    <row r="208">
      <c r="C208" s="147"/>
      <c r="D208" s="43"/>
    </row>
    <row r="209">
      <c r="C209" s="147"/>
      <c r="D209" s="43"/>
    </row>
    <row r="210">
      <c r="C210" s="147"/>
      <c r="D210" s="43"/>
    </row>
    <row r="211">
      <c r="C211" s="147"/>
      <c r="D211" s="43"/>
    </row>
    <row r="212">
      <c r="C212" s="147"/>
      <c r="D212" s="43"/>
    </row>
    <row r="213">
      <c r="C213" s="147"/>
      <c r="D213" s="43"/>
    </row>
    <row r="214">
      <c r="C214" s="147"/>
      <c r="D214" s="43"/>
    </row>
    <row r="215">
      <c r="C215" s="147"/>
      <c r="D215" s="43"/>
    </row>
    <row r="216">
      <c r="C216" s="147"/>
      <c r="D216" s="43"/>
    </row>
    <row r="217">
      <c r="C217" s="147"/>
      <c r="D217" s="43"/>
    </row>
    <row r="218">
      <c r="C218" s="147"/>
      <c r="D218" s="43"/>
    </row>
    <row r="219">
      <c r="C219" s="147"/>
      <c r="D219" s="43"/>
    </row>
    <row r="220">
      <c r="C220" s="147"/>
      <c r="D220" s="43"/>
    </row>
    <row r="221">
      <c r="C221" s="147"/>
      <c r="D221" s="43"/>
    </row>
    <row r="222">
      <c r="C222" s="147"/>
      <c r="D222" s="43"/>
    </row>
    <row r="223">
      <c r="C223" s="147"/>
      <c r="D223" s="43"/>
    </row>
    <row r="224">
      <c r="C224" s="147"/>
      <c r="D224" s="43"/>
    </row>
    <row r="225">
      <c r="C225" s="147"/>
      <c r="D225" s="43"/>
    </row>
    <row r="226">
      <c r="C226" s="147"/>
      <c r="D226" s="43"/>
    </row>
    <row r="227">
      <c r="C227" s="147"/>
      <c r="D227" s="43"/>
    </row>
    <row r="228">
      <c r="C228" s="147"/>
      <c r="D228" s="43"/>
    </row>
    <row r="229">
      <c r="C229" s="147"/>
      <c r="D229" s="43"/>
    </row>
    <row r="230">
      <c r="C230" s="147"/>
      <c r="D230" s="43"/>
    </row>
    <row r="231">
      <c r="C231" s="147"/>
      <c r="D231" s="43"/>
    </row>
    <row r="232">
      <c r="C232" s="147"/>
      <c r="D232" s="43"/>
    </row>
    <row r="233">
      <c r="C233" s="147"/>
      <c r="D233" s="43"/>
    </row>
    <row r="234">
      <c r="C234" s="147"/>
      <c r="D234" s="43"/>
    </row>
    <row r="235">
      <c r="C235" s="147"/>
      <c r="D235" s="43"/>
    </row>
    <row r="236">
      <c r="C236" s="147"/>
      <c r="D236" s="43"/>
    </row>
    <row r="237">
      <c r="C237" s="147"/>
      <c r="D237" s="43"/>
    </row>
    <row r="238">
      <c r="C238" s="147"/>
      <c r="D238" s="43"/>
    </row>
    <row r="239">
      <c r="C239" s="147"/>
      <c r="D239" s="43"/>
    </row>
    <row r="240">
      <c r="C240" s="147"/>
      <c r="D240" s="43"/>
    </row>
    <row r="241">
      <c r="C241" s="147"/>
      <c r="D241" s="43"/>
    </row>
    <row r="242">
      <c r="C242" s="147"/>
      <c r="D242" s="43"/>
    </row>
    <row r="243">
      <c r="C243" s="147"/>
      <c r="D243" s="43"/>
    </row>
    <row r="244">
      <c r="C244" s="147"/>
      <c r="D244" s="43"/>
    </row>
    <row r="245">
      <c r="C245" s="147"/>
      <c r="D245" s="43"/>
    </row>
    <row r="246">
      <c r="C246" s="147"/>
      <c r="D246" s="43"/>
    </row>
    <row r="247">
      <c r="C247" s="147"/>
      <c r="D247" s="43"/>
    </row>
    <row r="248">
      <c r="C248" s="147"/>
      <c r="D248" s="43"/>
    </row>
    <row r="249">
      <c r="C249" s="147"/>
      <c r="D249" s="43"/>
    </row>
    <row r="250">
      <c r="C250" s="147"/>
      <c r="D250" s="43"/>
    </row>
    <row r="251">
      <c r="C251" s="147"/>
      <c r="D251" s="43"/>
    </row>
    <row r="252">
      <c r="C252" s="147"/>
      <c r="D252" s="43"/>
    </row>
    <row r="253">
      <c r="C253" s="147"/>
      <c r="D253" s="43"/>
    </row>
    <row r="254">
      <c r="C254" s="147"/>
      <c r="D254" s="43"/>
    </row>
    <row r="255">
      <c r="C255" s="147"/>
      <c r="D255" s="43"/>
    </row>
    <row r="256">
      <c r="C256" s="147"/>
      <c r="D256" s="43"/>
    </row>
    <row r="257">
      <c r="C257" s="147"/>
      <c r="D257" s="43"/>
    </row>
    <row r="258">
      <c r="C258" s="147"/>
      <c r="D258" s="43"/>
    </row>
    <row r="259">
      <c r="C259" s="147"/>
      <c r="D259" s="43"/>
    </row>
    <row r="260">
      <c r="C260" s="147"/>
      <c r="D260" s="43"/>
    </row>
    <row r="261">
      <c r="C261" s="147"/>
      <c r="D261" s="43"/>
    </row>
    <row r="262">
      <c r="C262" s="147"/>
      <c r="D262" s="43"/>
    </row>
    <row r="263">
      <c r="C263" s="147"/>
      <c r="D263" s="43"/>
    </row>
    <row r="264">
      <c r="C264" s="147"/>
      <c r="D264" s="43"/>
    </row>
    <row r="265">
      <c r="C265" s="147"/>
      <c r="D265" s="43"/>
    </row>
    <row r="266">
      <c r="C266" s="147"/>
      <c r="D266" s="43"/>
    </row>
    <row r="267">
      <c r="C267" s="147"/>
      <c r="D267" s="43"/>
    </row>
    <row r="268">
      <c r="C268" s="147"/>
      <c r="D268" s="43"/>
    </row>
    <row r="269">
      <c r="C269" s="147"/>
      <c r="D269" s="43"/>
    </row>
    <row r="270">
      <c r="C270" s="147"/>
      <c r="D270" s="43"/>
    </row>
    <row r="271">
      <c r="C271" s="147"/>
      <c r="D271" s="43"/>
    </row>
    <row r="272">
      <c r="C272" s="147"/>
      <c r="D272" s="43"/>
    </row>
    <row r="273">
      <c r="C273" s="147"/>
      <c r="D273" s="43"/>
    </row>
    <row r="274">
      <c r="C274" s="147"/>
      <c r="D274" s="43"/>
    </row>
    <row r="275">
      <c r="C275" s="147"/>
      <c r="D275" s="43"/>
    </row>
    <row r="276">
      <c r="C276" s="147"/>
      <c r="D276" s="43"/>
    </row>
    <row r="277">
      <c r="C277" s="147"/>
      <c r="D277" s="43"/>
    </row>
    <row r="278">
      <c r="C278" s="147"/>
      <c r="D278" s="43"/>
    </row>
    <row r="279">
      <c r="C279" s="147"/>
      <c r="D279" s="43"/>
    </row>
    <row r="280">
      <c r="C280" s="147"/>
      <c r="D280" s="43"/>
    </row>
    <row r="281">
      <c r="C281" s="147"/>
      <c r="D281" s="43"/>
    </row>
    <row r="282">
      <c r="C282" s="147"/>
      <c r="D282" s="43"/>
    </row>
    <row r="283">
      <c r="C283" s="147"/>
      <c r="D283" s="43"/>
    </row>
    <row r="284">
      <c r="C284" s="147"/>
      <c r="D284" s="43"/>
    </row>
    <row r="285">
      <c r="C285" s="147"/>
      <c r="D285" s="43"/>
    </row>
    <row r="286">
      <c r="C286" s="147"/>
      <c r="D286" s="43"/>
    </row>
    <row r="287">
      <c r="C287" s="147"/>
      <c r="D287" s="43"/>
    </row>
    <row r="288">
      <c r="C288" s="147"/>
      <c r="D288" s="43"/>
    </row>
    <row r="289">
      <c r="C289" s="147"/>
      <c r="D289" s="43"/>
    </row>
    <row r="290">
      <c r="C290" s="147"/>
      <c r="D290" s="43"/>
    </row>
    <row r="291">
      <c r="C291" s="147"/>
      <c r="D291" s="43"/>
    </row>
    <row r="292">
      <c r="C292" s="147"/>
      <c r="D292" s="43"/>
    </row>
    <row r="293">
      <c r="C293" s="147"/>
      <c r="D293" s="43"/>
    </row>
    <row r="294">
      <c r="C294" s="147"/>
      <c r="D294" s="43"/>
    </row>
    <row r="295">
      <c r="C295" s="147"/>
      <c r="D295" s="43"/>
    </row>
    <row r="296">
      <c r="C296" s="147"/>
      <c r="D296" s="43"/>
    </row>
    <row r="297">
      <c r="C297" s="147"/>
      <c r="D297" s="43"/>
    </row>
    <row r="298">
      <c r="C298" s="147"/>
      <c r="D298" s="43"/>
    </row>
    <row r="299">
      <c r="C299" s="147"/>
      <c r="D299" s="43"/>
    </row>
    <row r="300">
      <c r="C300" s="147"/>
      <c r="D300" s="43"/>
    </row>
    <row r="301">
      <c r="C301" s="147"/>
      <c r="D301" s="43"/>
    </row>
    <row r="302">
      <c r="C302" s="147"/>
      <c r="D302" s="43"/>
    </row>
    <row r="303">
      <c r="C303" s="147"/>
      <c r="D303" s="43"/>
    </row>
    <row r="304">
      <c r="C304" s="147"/>
      <c r="D304" s="43"/>
    </row>
    <row r="305">
      <c r="C305" s="147"/>
      <c r="D305" s="43"/>
    </row>
    <row r="306">
      <c r="C306" s="147"/>
      <c r="D306" s="43"/>
    </row>
    <row r="307">
      <c r="C307" s="147"/>
      <c r="D307" s="43"/>
    </row>
    <row r="308">
      <c r="C308" s="147"/>
      <c r="D308" s="43"/>
    </row>
    <row r="309">
      <c r="C309" s="147"/>
      <c r="D309" s="43"/>
    </row>
    <row r="310">
      <c r="C310" s="147"/>
      <c r="D310" s="43"/>
    </row>
    <row r="311">
      <c r="C311" s="147"/>
      <c r="D311" s="43"/>
    </row>
    <row r="312">
      <c r="C312" s="147"/>
      <c r="D312" s="43"/>
    </row>
    <row r="313">
      <c r="C313" s="147"/>
      <c r="D313" s="43"/>
    </row>
    <row r="314">
      <c r="C314" s="147"/>
      <c r="D314" s="43"/>
    </row>
    <row r="315">
      <c r="C315" s="147"/>
      <c r="D315" s="43"/>
    </row>
    <row r="316">
      <c r="C316" s="147"/>
      <c r="D316" s="43"/>
    </row>
    <row r="317">
      <c r="C317" s="147"/>
      <c r="D317" s="43"/>
    </row>
    <row r="318">
      <c r="C318" s="147"/>
      <c r="D318" s="43"/>
    </row>
    <row r="319">
      <c r="C319" s="147"/>
      <c r="D319" s="43"/>
    </row>
    <row r="320">
      <c r="C320" s="147"/>
      <c r="D320" s="43"/>
    </row>
    <row r="321">
      <c r="C321" s="147"/>
      <c r="D321" s="43"/>
    </row>
    <row r="322">
      <c r="C322" s="147"/>
      <c r="D322" s="43"/>
    </row>
    <row r="323">
      <c r="C323" s="147"/>
      <c r="D323" s="43"/>
    </row>
    <row r="324">
      <c r="C324" s="147"/>
      <c r="D324" s="43"/>
    </row>
    <row r="325">
      <c r="C325" s="147"/>
      <c r="D325" s="43"/>
    </row>
    <row r="326">
      <c r="C326" s="147"/>
      <c r="D326" s="43"/>
    </row>
    <row r="327">
      <c r="C327" s="147"/>
      <c r="D327" s="43"/>
    </row>
    <row r="328">
      <c r="C328" s="147"/>
      <c r="D328" s="43"/>
    </row>
    <row r="329">
      <c r="C329" s="147"/>
      <c r="D329" s="43"/>
    </row>
    <row r="330">
      <c r="C330" s="147"/>
      <c r="D330" s="43"/>
    </row>
    <row r="331">
      <c r="C331" s="147"/>
      <c r="D331" s="43"/>
    </row>
    <row r="332">
      <c r="C332" s="147"/>
      <c r="D332" s="43"/>
    </row>
    <row r="333">
      <c r="C333" s="147"/>
      <c r="D333" s="43"/>
    </row>
    <row r="334">
      <c r="C334" s="147"/>
      <c r="D334" s="43"/>
    </row>
    <row r="335">
      <c r="C335" s="147"/>
      <c r="D335" s="43"/>
    </row>
    <row r="336">
      <c r="C336" s="147"/>
      <c r="D336" s="43"/>
    </row>
    <row r="337">
      <c r="C337" s="147"/>
      <c r="D337" s="43"/>
    </row>
    <row r="338">
      <c r="C338" s="147"/>
      <c r="D338" s="43"/>
    </row>
    <row r="339">
      <c r="C339" s="147"/>
      <c r="D339" s="43"/>
    </row>
    <row r="340">
      <c r="C340" s="147"/>
      <c r="D340" s="43"/>
    </row>
    <row r="341">
      <c r="C341" s="147"/>
      <c r="D341" s="43"/>
    </row>
    <row r="342">
      <c r="C342" s="147"/>
      <c r="D342" s="43"/>
    </row>
    <row r="343">
      <c r="C343" s="147"/>
      <c r="D343" s="43"/>
    </row>
    <row r="344">
      <c r="C344" s="147"/>
      <c r="D344" s="43"/>
    </row>
    <row r="345">
      <c r="C345" s="147"/>
      <c r="D345" s="43"/>
    </row>
    <row r="346">
      <c r="C346" s="147"/>
      <c r="D346" s="43"/>
    </row>
    <row r="347">
      <c r="C347" s="147"/>
      <c r="D347" s="43"/>
    </row>
    <row r="348">
      <c r="C348" s="147"/>
      <c r="D348" s="43"/>
    </row>
    <row r="349">
      <c r="C349" s="147"/>
      <c r="D349" s="43"/>
    </row>
    <row r="350">
      <c r="C350" s="147"/>
      <c r="D350" s="43"/>
    </row>
    <row r="351">
      <c r="C351" s="147"/>
      <c r="D351" s="43"/>
    </row>
    <row r="352">
      <c r="C352" s="147"/>
      <c r="D352" s="43"/>
    </row>
    <row r="353">
      <c r="C353" s="147"/>
      <c r="D353" s="43"/>
    </row>
    <row r="354">
      <c r="C354" s="147"/>
      <c r="D354" s="43"/>
    </row>
    <row r="355">
      <c r="C355" s="147"/>
      <c r="D355" s="43"/>
    </row>
    <row r="356">
      <c r="C356" s="147"/>
      <c r="D356" s="43"/>
    </row>
    <row r="357">
      <c r="C357" s="147"/>
      <c r="D357" s="43"/>
    </row>
    <row r="358">
      <c r="C358" s="147"/>
      <c r="D358" s="43"/>
    </row>
    <row r="359">
      <c r="C359" s="147"/>
      <c r="D359" s="43"/>
    </row>
    <row r="360">
      <c r="C360" s="147"/>
      <c r="D360" s="43"/>
    </row>
    <row r="361">
      <c r="C361" s="147"/>
      <c r="D361" s="43"/>
    </row>
    <row r="362">
      <c r="C362" s="147"/>
      <c r="D362" s="43"/>
    </row>
    <row r="363">
      <c r="C363" s="147"/>
      <c r="D363" s="43"/>
    </row>
    <row r="364">
      <c r="C364" s="147"/>
      <c r="D364" s="43"/>
    </row>
    <row r="365">
      <c r="C365" s="147"/>
      <c r="D365" s="43"/>
    </row>
    <row r="366">
      <c r="C366" s="147"/>
      <c r="D366" s="43"/>
    </row>
    <row r="367">
      <c r="C367" s="147"/>
      <c r="D367" s="43"/>
    </row>
    <row r="368">
      <c r="C368" s="147"/>
      <c r="D368" s="43"/>
    </row>
    <row r="369">
      <c r="C369" s="147"/>
      <c r="D369" s="43"/>
    </row>
    <row r="370">
      <c r="C370" s="147"/>
      <c r="D370" s="43"/>
    </row>
    <row r="371">
      <c r="C371" s="147"/>
      <c r="D371" s="43"/>
    </row>
    <row r="372">
      <c r="C372" s="147"/>
      <c r="D372" s="43"/>
    </row>
    <row r="373">
      <c r="C373" s="147"/>
      <c r="D373" s="43"/>
    </row>
    <row r="374">
      <c r="C374" s="147"/>
      <c r="D374" s="43"/>
    </row>
    <row r="375">
      <c r="C375" s="147"/>
      <c r="D375" s="43"/>
    </row>
    <row r="376">
      <c r="C376" s="147"/>
      <c r="D376" s="43"/>
    </row>
    <row r="377">
      <c r="C377" s="147"/>
      <c r="D377" s="43"/>
    </row>
    <row r="378">
      <c r="C378" s="147"/>
      <c r="D378" s="43"/>
    </row>
    <row r="379">
      <c r="C379" s="147"/>
      <c r="D379" s="43"/>
    </row>
    <row r="380">
      <c r="C380" s="147"/>
      <c r="D380" s="43"/>
    </row>
    <row r="381">
      <c r="C381" s="147"/>
      <c r="D381" s="43"/>
    </row>
    <row r="382">
      <c r="C382" s="147"/>
      <c r="D382" s="43"/>
    </row>
    <row r="383">
      <c r="C383" s="147"/>
      <c r="D383" s="43"/>
    </row>
    <row r="384">
      <c r="C384" s="147"/>
      <c r="D384" s="43"/>
    </row>
    <row r="385">
      <c r="C385" s="147"/>
      <c r="D385" s="43"/>
    </row>
    <row r="386">
      <c r="C386" s="147"/>
      <c r="D386" s="43"/>
    </row>
    <row r="387">
      <c r="C387" s="147"/>
      <c r="D387" s="43"/>
    </row>
    <row r="388">
      <c r="C388" s="147"/>
      <c r="D388" s="43"/>
    </row>
    <row r="389">
      <c r="C389" s="147"/>
      <c r="D389" s="43"/>
    </row>
    <row r="390">
      <c r="C390" s="147"/>
      <c r="D390" s="43"/>
    </row>
    <row r="391">
      <c r="C391" s="147"/>
      <c r="D391" s="43"/>
    </row>
    <row r="392">
      <c r="C392" s="147"/>
      <c r="D392" s="43"/>
    </row>
    <row r="393">
      <c r="C393" s="147"/>
      <c r="D393" s="43"/>
    </row>
    <row r="394">
      <c r="C394" s="147"/>
      <c r="D394" s="43"/>
    </row>
    <row r="395">
      <c r="C395" s="147"/>
      <c r="D395" s="43"/>
    </row>
    <row r="396">
      <c r="C396" s="147"/>
      <c r="D396" s="43"/>
    </row>
    <row r="397">
      <c r="C397" s="147"/>
      <c r="D397" s="43"/>
    </row>
    <row r="398">
      <c r="C398" s="147"/>
      <c r="D398" s="43"/>
    </row>
    <row r="399">
      <c r="C399" s="147"/>
      <c r="D399" s="43"/>
    </row>
    <row r="400">
      <c r="C400" s="147"/>
      <c r="D400" s="43"/>
    </row>
    <row r="401">
      <c r="C401" s="147"/>
      <c r="D401" s="43"/>
    </row>
    <row r="402">
      <c r="C402" s="147"/>
      <c r="D402" s="43"/>
    </row>
    <row r="403">
      <c r="C403" s="147"/>
      <c r="D403" s="43"/>
    </row>
    <row r="404">
      <c r="C404" s="147"/>
      <c r="D404" s="43"/>
    </row>
    <row r="405">
      <c r="C405" s="147"/>
      <c r="D405" s="43"/>
    </row>
    <row r="406">
      <c r="C406" s="147"/>
      <c r="D406" s="43"/>
    </row>
    <row r="407">
      <c r="C407" s="147"/>
      <c r="D407" s="43"/>
    </row>
    <row r="408">
      <c r="C408" s="147"/>
      <c r="D408" s="43"/>
    </row>
    <row r="409">
      <c r="C409" s="147"/>
      <c r="D409" s="43"/>
    </row>
    <row r="410">
      <c r="C410" s="147"/>
      <c r="D410" s="43"/>
    </row>
    <row r="411">
      <c r="C411" s="147"/>
      <c r="D411" s="43"/>
    </row>
    <row r="412">
      <c r="C412" s="147"/>
      <c r="D412" s="43"/>
    </row>
    <row r="413">
      <c r="C413" s="147"/>
      <c r="D413" s="43"/>
    </row>
    <row r="414">
      <c r="C414" s="147"/>
      <c r="D414" s="43"/>
    </row>
    <row r="415">
      <c r="C415" s="147"/>
      <c r="D415" s="43"/>
    </row>
    <row r="416">
      <c r="C416" s="147"/>
      <c r="D416" s="43"/>
    </row>
    <row r="417">
      <c r="C417" s="147"/>
      <c r="D417" s="43"/>
    </row>
    <row r="418">
      <c r="C418" s="147"/>
      <c r="D418" s="43"/>
    </row>
    <row r="419">
      <c r="C419" s="147"/>
      <c r="D419" s="43"/>
    </row>
    <row r="420">
      <c r="C420" s="147"/>
      <c r="D420" s="43"/>
    </row>
    <row r="421">
      <c r="C421" s="147"/>
      <c r="D421" s="43"/>
    </row>
    <row r="422">
      <c r="C422" s="147"/>
      <c r="D422" s="43"/>
    </row>
    <row r="423">
      <c r="C423" s="147"/>
      <c r="D423" s="43"/>
    </row>
    <row r="424">
      <c r="C424" s="147"/>
      <c r="D424" s="43"/>
    </row>
    <row r="425">
      <c r="C425" s="147"/>
      <c r="D425" s="43"/>
    </row>
    <row r="426">
      <c r="C426" s="147"/>
      <c r="D426" s="43"/>
    </row>
    <row r="427">
      <c r="C427" s="147"/>
      <c r="D427" s="43"/>
    </row>
    <row r="428">
      <c r="C428" s="147"/>
      <c r="D428" s="43"/>
    </row>
    <row r="429">
      <c r="C429" s="147"/>
      <c r="D429" s="43"/>
    </row>
    <row r="430">
      <c r="C430" s="147"/>
      <c r="D430" s="43"/>
    </row>
    <row r="431">
      <c r="C431" s="147"/>
      <c r="D431" s="43"/>
    </row>
    <row r="432">
      <c r="C432" s="147"/>
      <c r="D432" s="43"/>
    </row>
    <row r="433">
      <c r="C433" s="147"/>
      <c r="D433" s="43"/>
    </row>
    <row r="434">
      <c r="C434" s="147"/>
      <c r="D434" s="43"/>
    </row>
    <row r="435">
      <c r="C435" s="147"/>
      <c r="D435" s="43"/>
    </row>
    <row r="436">
      <c r="C436" s="147"/>
      <c r="D436" s="43"/>
    </row>
    <row r="437">
      <c r="C437" s="147"/>
      <c r="D437" s="43"/>
    </row>
    <row r="438">
      <c r="C438" s="147"/>
      <c r="D438" s="43"/>
    </row>
    <row r="439">
      <c r="C439" s="147"/>
      <c r="D439" s="43"/>
    </row>
    <row r="440">
      <c r="C440" s="147"/>
      <c r="D440" s="43"/>
    </row>
    <row r="441">
      <c r="C441" s="147"/>
      <c r="D441" s="43"/>
    </row>
    <row r="442">
      <c r="C442" s="147"/>
      <c r="D442" s="43"/>
    </row>
    <row r="443">
      <c r="C443" s="147"/>
      <c r="D443" s="43"/>
    </row>
    <row r="444">
      <c r="C444" s="147"/>
      <c r="D444" s="43"/>
    </row>
    <row r="445">
      <c r="C445" s="147"/>
      <c r="D445" s="43"/>
    </row>
    <row r="446">
      <c r="C446" s="147"/>
      <c r="D446" s="43"/>
    </row>
    <row r="447">
      <c r="C447" s="147"/>
      <c r="D447" s="43"/>
    </row>
    <row r="448">
      <c r="C448" s="147"/>
      <c r="D448" s="43"/>
    </row>
    <row r="449">
      <c r="C449" s="147"/>
      <c r="D449" s="43"/>
    </row>
    <row r="450">
      <c r="C450" s="147"/>
      <c r="D450" s="43"/>
    </row>
    <row r="451">
      <c r="C451" s="147"/>
      <c r="D451" s="43"/>
    </row>
    <row r="452">
      <c r="C452" s="147"/>
      <c r="D452" s="43"/>
    </row>
    <row r="453">
      <c r="C453" s="147"/>
      <c r="D453" s="43"/>
    </row>
    <row r="454">
      <c r="C454" s="147"/>
      <c r="D454" s="43"/>
    </row>
    <row r="455">
      <c r="C455" s="147"/>
      <c r="D455" s="43"/>
    </row>
    <row r="456">
      <c r="C456" s="147"/>
      <c r="D456" s="43"/>
    </row>
    <row r="457">
      <c r="C457" s="147"/>
      <c r="D457" s="43"/>
    </row>
    <row r="458">
      <c r="C458" s="147"/>
      <c r="D458" s="43"/>
    </row>
    <row r="459">
      <c r="C459" s="147"/>
      <c r="D459" s="43"/>
    </row>
    <row r="460">
      <c r="C460" s="147"/>
      <c r="D460" s="43"/>
    </row>
    <row r="461">
      <c r="C461" s="147"/>
      <c r="D461" s="43"/>
    </row>
    <row r="462">
      <c r="C462" s="147"/>
      <c r="D462" s="43"/>
    </row>
    <row r="463">
      <c r="C463" s="147"/>
      <c r="D463" s="43"/>
    </row>
    <row r="464">
      <c r="C464" s="147"/>
      <c r="D464" s="43"/>
    </row>
    <row r="465">
      <c r="C465" s="147"/>
      <c r="D465" s="43"/>
    </row>
    <row r="466">
      <c r="C466" s="147"/>
      <c r="D466" s="43"/>
    </row>
    <row r="467">
      <c r="C467" s="147"/>
      <c r="D467" s="43"/>
    </row>
    <row r="468">
      <c r="C468" s="147"/>
      <c r="D468" s="43"/>
    </row>
    <row r="469">
      <c r="C469" s="147"/>
      <c r="D469" s="43"/>
    </row>
    <row r="470">
      <c r="C470" s="147"/>
      <c r="D470" s="43"/>
    </row>
    <row r="471">
      <c r="C471" s="147"/>
      <c r="D471" s="43"/>
    </row>
    <row r="472">
      <c r="C472" s="147"/>
      <c r="D472" s="43"/>
    </row>
    <row r="473">
      <c r="C473" s="147"/>
      <c r="D473" s="43"/>
    </row>
    <row r="474">
      <c r="C474" s="147"/>
      <c r="D474" s="43"/>
    </row>
    <row r="475">
      <c r="C475" s="147"/>
      <c r="D475" s="43"/>
    </row>
    <row r="476">
      <c r="C476" s="147"/>
      <c r="D476" s="43"/>
    </row>
    <row r="477">
      <c r="C477" s="147"/>
      <c r="D477" s="43"/>
    </row>
    <row r="478">
      <c r="C478" s="147"/>
      <c r="D478" s="43"/>
    </row>
    <row r="479">
      <c r="C479" s="147"/>
      <c r="D479" s="43"/>
    </row>
    <row r="480">
      <c r="C480" s="147"/>
      <c r="D480" s="43"/>
    </row>
    <row r="481">
      <c r="C481" s="147"/>
      <c r="D481" s="43"/>
    </row>
    <row r="482">
      <c r="C482" s="147"/>
      <c r="D482" s="43"/>
    </row>
    <row r="483">
      <c r="C483" s="147"/>
      <c r="D483" s="43"/>
    </row>
    <row r="484">
      <c r="C484" s="147"/>
      <c r="D484" s="43"/>
    </row>
    <row r="485">
      <c r="C485" s="147"/>
      <c r="D485" s="43"/>
    </row>
    <row r="486">
      <c r="C486" s="147"/>
      <c r="D486" s="43"/>
    </row>
    <row r="487">
      <c r="C487" s="147"/>
      <c r="D487" s="43"/>
    </row>
    <row r="488">
      <c r="C488" s="147"/>
      <c r="D488" s="43"/>
    </row>
    <row r="489">
      <c r="C489" s="147"/>
      <c r="D489" s="43"/>
    </row>
    <row r="490">
      <c r="C490" s="147"/>
      <c r="D490" s="43"/>
    </row>
    <row r="491">
      <c r="C491" s="147"/>
      <c r="D491" s="43"/>
    </row>
    <row r="492">
      <c r="C492" s="147"/>
      <c r="D492" s="43"/>
    </row>
    <row r="493">
      <c r="C493" s="147"/>
      <c r="D493" s="43"/>
    </row>
    <row r="494">
      <c r="C494" s="147"/>
      <c r="D494" s="43"/>
    </row>
    <row r="495">
      <c r="C495" s="147"/>
      <c r="D495" s="43"/>
    </row>
    <row r="496">
      <c r="C496" s="147"/>
      <c r="D496" s="43"/>
    </row>
    <row r="497">
      <c r="C497" s="147"/>
      <c r="D497" s="43"/>
    </row>
    <row r="498">
      <c r="C498" s="147"/>
      <c r="D498" s="43"/>
    </row>
    <row r="499">
      <c r="C499" s="147"/>
      <c r="D499" s="43"/>
    </row>
    <row r="500">
      <c r="C500" s="147"/>
      <c r="D500" s="43"/>
    </row>
    <row r="501">
      <c r="C501" s="147"/>
      <c r="D501" s="43"/>
    </row>
    <row r="502">
      <c r="C502" s="147"/>
      <c r="D502" s="43"/>
    </row>
    <row r="503">
      <c r="C503" s="147"/>
      <c r="D503" s="43"/>
    </row>
    <row r="504">
      <c r="C504" s="147"/>
      <c r="D504" s="43"/>
    </row>
    <row r="505">
      <c r="C505" s="147"/>
      <c r="D505" s="43"/>
    </row>
    <row r="506">
      <c r="C506" s="147"/>
      <c r="D506" s="43"/>
    </row>
    <row r="507">
      <c r="C507" s="147"/>
      <c r="D507" s="43"/>
    </row>
    <row r="508">
      <c r="C508" s="147"/>
      <c r="D508" s="43"/>
    </row>
    <row r="509">
      <c r="C509" s="147"/>
      <c r="D509" s="43"/>
    </row>
    <row r="510">
      <c r="C510" s="147"/>
      <c r="D510" s="43"/>
    </row>
    <row r="511">
      <c r="C511" s="147"/>
      <c r="D511" s="43"/>
    </row>
    <row r="512">
      <c r="C512" s="147"/>
      <c r="D512" s="43"/>
    </row>
    <row r="513">
      <c r="C513" s="147"/>
      <c r="D513" s="43"/>
    </row>
    <row r="514">
      <c r="C514" s="147"/>
      <c r="D514" s="43"/>
    </row>
    <row r="515">
      <c r="C515" s="147"/>
      <c r="D515" s="43"/>
    </row>
    <row r="516">
      <c r="C516" s="147"/>
      <c r="D516" s="43"/>
    </row>
    <row r="517">
      <c r="C517" s="147"/>
      <c r="D517" s="43"/>
    </row>
    <row r="518">
      <c r="C518" s="147"/>
      <c r="D518" s="43"/>
    </row>
    <row r="519">
      <c r="C519" s="147"/>
      <c r="D519" s="43"/>
    </row>
    <row r="520">
      <c r="C520" s="147"/>
      <c r="D520" s="43"/>
    </row>
    <row r="521">
      <c r="C521" s="147"/>
      <c r="D521" s="43"/>
    </row>
    <row r="522">
      <c r="C522" s="147"/>
      <c r="D522" s="43"/>
    </row>
    <row r="523">
      <c r="C523" s="147"/>
      <c r="D523" s="43"/>
    </row>
    <row r="524">
      <c r="C524" s="147"/>
      <c r="D524" s="43"/>
    </row>
    <row r="525">
      <c r="C525" s="147"/>
      <c r="D525" s="43"/>
    </row>
    <row r="526">
      <c r="C526" s="147"/>
      <c r="D526" s="43"/>
    </row>
    <row r="527">
      <c r="C527" s="147"/>
      <c r="D527" s="43"/>
    </row>
    <row r="528">
      <c r="C528" s="147"/>
      <c r="D528" s="43"/>
    </row>
    <row r="529">
      <c r="C529" s="147"/>
      <c r="D529" s="43"/>
    </row>
    <row r="530">
      <c r="C530" s="147"/>
      <c r="D530" s="43"/>
    </row>
    <row r="531">
      <c r="C531" s="147"/>
      <c r="D531" s="43"/>
    </row>
    <row r="532">
      <c r="C532" s="147"/>
      <c r="D532" s="43"/>
    </row>
    <row r="533">
      <c r="C533" s="147"/>
      <c r="D533" s="43"/>
    </row>
    <row r="534">
      <c r="C534" s="147"/>
      <c r="D534" s="43"/>
    </row>
    <row r="535">
      <c r="C535" s="147"/>
      <c r="D535" s="43"/>
    </row>
    <row r="536">
      <c r="C536" s="147"/>
      <c r="D536" s="43"/>
    </row>
    <row r="537">
      <c r="C537" s="147"/>
      <c r="D537" s="43"/>
    </row>
    <row r="538">
      <c r="C538" s="147"/>
      <c r="D538" s="43"/>
    </row>
    <row r="539">
      <c r="C539" s="147"/>
      <c r="D539" s="43"/>
    </row>
    <row r="540">
      <c r="C540" s="147"/>
      <c r="D540" s="43"/>
    </row>
    <row r="541">
      <c r="C541" s="147"/>
      <c r="D541" s="43"/>
    </row>
    <row r="542">
      <c r="C542" s="147"/>
      <c r="D542" s="43"/>
    </row>
    <row r="543">
      <c r="C543" s="147"/>
      <c r="D543" s="43"/>
    </row>
    <row r="544">
      <c r="C544" s="147"/>
      <c r="D544" s="43"/>
    </row>
    <row r="545">
      <c r="C545" s="147"/>
      <c r="D545" s="43"/>
    </row>
    <row r="546">
      <c r="C546" s="147"/>
      <c r="D546" s="43"/>
    </row>
    <row r="547">
      <c r="C547" s="147"/>
      <c r="D547" s="43"/>
    </row>
    <row r="548">
      <c r="C548" s="147"/>
      <c r="D548" s="43"/>
    </row>
    <row r="549">
      <c r="C549" s="147"/>
      <c r="D549" s="43"/>
    </row>
    <row r="550">
      <c r="C550" s="147"/>
      <c r="D550" s="43"/>
    </row>
    <row r="551">
      <c r="C551" s="147"/>
      <c r="D551" s="43"/>
    </row>
    <row r="552">
      <c r="C552" s="147"/>
      <c r="D552" s="43"/>
    </row>
    <row r="553">
      <c r="C553" s="147"/>
      <c r="D553" s="43"/>
    </row>
    <row r="554">
      <c r="C554" s="147"/>
      <c r="D554" s="43"/>
    </row>
    <row r="555">
      <c r="C555" s="147"/>
      <c r="D555" s="43"/>
    </row>
    <row r="556">
      <c r="C556" s="147"/>
      <c r="D556" s="43"/>
    </row>
    <row r="557">
      <c r="C557" s="147"/>
      <c r="D557" s="43"/>
    </row>
    <row r="558">
      <c r="C558" s="147"/>
      <c r="D558" s="43"/>
    </row>
    <row r="559">
      <c r="C559" s="147"/>
      <c r="D559" s="43"/>
    </row>
    <row r="560">
      <c r="C560" s="147"/>
      <c r="D560" s="43"/>
    </row>
    <row r="561">
      <c r="C561" s="147"/>
      <c r="D561" s="43"/>
    </row>
    <row r="562">
      <c r="C562" s="147"/>
      <c r="D562" s="43"/>
    </row>
    <row r="563">
      <c r="C563" s="147"/>
      <c r="D563" s="43"/>
    </row>
    <row r="564">
      <c r="C564" s="147"/>
      <c r="D564" s="43"/>
    </row>
    <row r="565">
      <c r="C565" s="147"/>
      <c r="D565" s="43"/>
    </row>
    <row r="566">
      <c r="C566" s="147"/>
      <c r="D566" s="43"/>
    </row>
    <row r="567">
      <c r="C567" s="147"/>
      <c r="D567" s="43"/>
    </row>
    <row r="568">
      <c r="C568" s="147"/>
      <c r="D568" s="43"/>
    </row>
    <row r="569">
      <c r="C569" s="147"/>
      <c r="D569" s="43"/>
    </row>
    <row r="570">
      <c r="C570" s="147"/>
      <c r="D570" s="43"/>
    </row>
    <row r="571">
      <c r="C571" s="147"/>
      <c r="D571" s="43"/>
    </row>
    <row r="572">
      <c r="C572" s="147"/>
      <c r="D572" s="43"/>
    </row>
    <row r="573">
      <c r="C573" s="147"/>
      <c r="D573" s="43"/>
    </row>
    <row r="574">
      <c r="C574" s="147"/>
      <c r="D574" s="43"/>
    </row>
    <row r="575">
      <c r="C575" s="147"/>
      <c r="D575" s="43"/>
    </row>
    <row r="576">
      <c r="C576" s="147"/>
      <c r="D576" s="43"/>
    </row>
    <row r="577">
      <c r="C577" s="147"/>
      <c r="D577" s="43"/>
    </row>
    <row r="578">
      <c r="C578" s="147"/>
      <c r="D578" s="43"/>
    </row>
    <row r="579">
      <c r="C579" s="147"/>
      <c r="D579" s="43"/>
    </row>
    <row r="580">
      <c r="C580" s="147"/>
      <c r="D580" s="43"/>
    </row>
    <row r="581">
      <c r="C581" s="147"/>
      <c r="D581" s="43"/>
    </row>
    <row r="582">
      <c r="C582" s="147"/>
      <c r="D582" s="43"/>
    </row>
    <row r="583">
      <c r="C583" s="147"/>
      <c r="D583" s="43"/>
    </row>
    <row r="584">
      <c r="C584" s="147"/>
      <c r="D584" s="43"/>
    </row>
    <row r="585">
      <c r="C585" s="147"/>
      <c r="D585" s="43"/>
    </row>
    <row r="586">
      <c r="C586" s="147"/>
      <c r="D586" s="43"/>
    </row>
    <row r="587">
      <c r="C587" s="147"/>
      <c r="D587" s="43"/>
    </row>
    <row r="588">
      <c r="C588" s="147"/>
      <c r="D588" s="43"/>
    </row>
    <row r="589">
      <c r="C589" s="147"/>
      <c r="D589" s="43"/>
    </row>
    <row r="590">
      <c r="C590" s="147"/>
      <c r="D590" s="43"/>
    </row>
    <row r="591">
      <c r="C591" s="147"/>
      <c r="D591" s="43"/>
    </row>
    <row r="592">
      <c r="C592" s="147"/>
      <c r="D592" s="43"/>
    </row>
    <row r="593">
      <c r="C593" s="147"/>
      <c r="D593" s="43"/>
    </row>
    <row r="594">
      <c r="C594" s="147"/>
      <c r="D594" s="43"/>
    </row>
    <row r="595">
      <c r="C595" s="147"/>
      <c r="D595" s="43"/>
    </row>
    <row r="596">
      <c r="C596" s="147"/>
      <c r="D596" s="43"/>
    </row>
    <row r="597">
      <c r="C597" s="147"/>
      <c r="D597" s="43"/>
    </row>
    <row r="598">
      <c r="C598" s="147"/>
      <c r="D598" s="43"/>
    </row>
    <row r="599">
      <c r="C599" s="147"/>
      <c r="D599" s="43"/>
    </row>
    <row r="600">
      <c r="C600" s="147"/>
      <c r="D600" s="43"/>
    </row>
    <row r="601">
      <c r="C601" s="147"/>
      <c r="D601" s="43"/>
    </row>
    <row r="602">
      <c r="C602" s="147"/>
      <c r="D602" s="43"/>
    </row>
    <row r="603">
      <c r="C603" s="147"/>
      <c r="D603" s="43"/>
    </row>
    <row r="604">
      <c r="C604" s="147"/>
      <c r="D604" s="43"/>
    </row>
    <row r="605">
      <c r="C605" s="147"/>
      <c r="D605" s="43"/>
    </row>
    <row r="606">
      <c r="C606" s="147"/>
      <c r="D606" s="43"/>
    </row>
    <row r="607">
      <c r="C607" s="147"/>
      <c r="D607" s="43"/>
    </row>
    <row r="608">
      <c r="C608" s="147"/>
      <c r="D608" s="43"/>
    </row>
    <row r="609">
      <c r="C609" s="147"/>
      <c r="D609" s="43"/>
    </row>
    <row r="610">
      <c r="C610" s="147"/>
      <c r="D610" s="43"/>
    </row>
    <row r="611">
      <c r="C611" s="147"/>
      <c r="D611" s="43"/>
    </row>
    <row r="612">
      <c r="C612" s="147"/>
      <c r="D612" s="43"/>
    </row>
    <row r="613">
      <c r="C613" s="147"/>
      <c r="D613" s="43"/>
    </row>
    <row r="614">
      <c r="C614" s="147"/>
      <c r="D614" s="43"/>
    </row>
    <row r="615">
      <c r="C615" s="147"/>
      <c r="D615" s="43"/>
    </row>
    <row r="616">
      <c r="C616" s="147"/>
      <c r="D616" s="43"/>
    </row>
    <row r="617">
      <c r="C617" s="147"/>
      <c r="D617" s="43"/>
    </row>
    <row r="618">
      <c r="C618" s="147"/>
      <c r="D618" s="43"/>
    </row>
    <row r="619">
      <c r="C619" s="147"/>
      <c r="D619" s="43"/>
    </row>
    <row r="620">
      <c r="C620" s="147"/>
      <c r="D620" s="43"/>
    </row>
    <row r="621">
      <c r="C621" s="147"/>
      <c r="D621" s="43"/>
    </row>
    <row r="622">
      <c r="C622" s="147"/>
      <c r="D622" s="43"/>
    </row>
    <row r="623">
      <c r="C623" s="147"/>
      <c r="D623" s="43"/>
    </row>
    <row r="624">
      <c r="C624" s="147"/>
      <c r="D624" s="43"/>
    </row>
    <row r="625">
      <c r="C625" s="147"/>
      <c r="D625" s="43"/>
    </row>
    <row r="626">
      <c r="C626" s="147"/>
      <c r="D626" s="43"/>
    </row>
    <row r="627">
      <c r="C627" s="147"/>
      <c r="D627" s="43"/>
    </row>
    <row r="628">
      <c r="C628" s="147"/>
      <c r="D628" s="43"/>
    </row>
    <row r="629">
      <c r="C629" s="147"/>
      <c r="D629" s="43"/>
    </row>
    <row r="630">
      <c r="C630" s="147"/>
      <c r="D630" s="43"/>
    </row>
    <row r="631">
      <c r="C631" s="147"/>
      <c r="D631" s="43"/>
    </row>
    <row r="632">
      <c r="C632" s="147"/>
      <c r="D632" s="43"/>
    </row>
    <row r="633">
      <c r="C633" s="147"/>
      <c r="D633" s="43"/>
    </row>
    <row r="634">
      <c r="C634" s="147"/>
      <c r="D634" s="43"/>
    </row>
    <row r="635">
      <c r="C635" s="147"/>
      <c r="D635" s="43"/>
    </row>
    <row r="636">
      <c r="C636" s="147"/>
      <c r="D636" s="43"/>
    </row>
    <row r="637">
      <c r="C637" s="147"/>
      <c r="D637" s="43"/>
    </row>
    <row r="638">
      <c r="C638" s="147"/>
      <c r="D638" s="43"/>
    </row>
    <row r="639">
      <c r="C639" s="147"/>
      <c r="D639" s="43"/>
    </row>
    <row r="640">
      <c r="C640" s="147"/>
      <c r="D640" s="43"/>
    </row>
    <row r="641">
      <c r="C641" s="147"/>
      <c r="D641" s="43"/>
    </row>
    <row r="642">
      <c r="C642" s="147"/>
      <c r="D642" s="43"/>
    </row>
    <row r="643">
      <c r="C643" s="147"/>
      <c r="D643" s="43"/>
    </row>
    <row r="644">
      <c r="C644" s="147"/>
      <c r="D644" s="43"/>
    </row>
    <row r="645">
      <c r="C645" s="147"/>
      <c r="D645" s="43"/>
    </row>
    <row r="646">
      <c r="C646" s="147"/>
      <c r="D646" s="43"/>
    </row>
    <row r="647">
      <c r="C647" s="147"/>
      <c r="D647" s="43"/>
    </row>
    <row r="648">
      <c r="C648" s="147"/>
      <c r="D648" s="43"/>
    </row>
    <row r="649">
      <c r="C649" s="147"/>
      <c r="D649" s="43"/>
    </row>
    <row r="650">
      <c r="C650" s="147"/>
      <c r="D650" s="43"/>
    </row>
    <row r="651">
      <c r="C651" s="147"/>
      <c r="D651" s="43"/>
    </row>
    <row r="652">
      <c r="C652" s="147"/>
      <c r="D652" s="43"/>
    </row>
    <row r="653">
      <c r="C653" s="147"/>
      <c r="D653" s="43"/>
    </row>
    <row r="654">
      <c r="C654" s="147"/>
      <c r="D654" s="43"/>
    </row>
    <row r="655">
      <c r="C655" s="147"/>
      <c r="D655" s="43"/>
    </row>
    <row r="656">
      <c r="C656" s="147"/>
      <c r="D656" s="43"/>
    </row>
    <row r="657">
      <c r="C657" s="147"/>
      <c r="D657" s="43"/>
    </row>
    <row r="658">
      <c r="C658" s="147"/>
      <c r="D658" s="43"/>
    </row>
    <row r="659">
      <c r="C659" s="147"/>
      <c r="D659" s="43"/>
    </row>
    <row r="660">
      <c r="C660" s="147"/>
      <c r="D660" s="43"/>
    </row>
    <row r="661">
      <c r="C661" s="147"/>
      <c r="D661" s="43"/>
    </row>
    <row r="662">
      <c r="C662" s="147"/>
      <c r="D662" s="43"/>
    </row>
    <row r="663">
      <c r="C663" s="147"/>
      <c r="D663" s="43"/>
    </row>
    <row r="664">
      <c r="C664" s="147"/>
      <c r="D664" s="43"/>
    </row>
    <row r="665">
      <c r="C665" s="147"/>
      <c r="D665" s="43"/>
    </row>
    <row r="666">
      <c r="C666" s="147"/>
      <c r="D666" s="43"/>
    </row>
    <row r="667">
      <c r="C667" s="147"/>
      <c r="D667" s="43"/>
    </row>
    <row r="668">
      <c r="C668" s="147"/>
      <c r="D668" s="43"/>
    </row>
    <row r="669">
      <c r="C669" s="147"/>
      <c r="D669" s="43"/>
    </row>
    <row r="670">
      <c r="C670" s="147"/>
      <c r="D670" s="43"/>
    </row>
    <row r="671">
      <c r="C671" s="147"/>
      <c r="D671" s="43"/>
    </row>
    <row r="672">
      <c r="C672" s="147"/>
      <c r="D672" s="43"/>
    </row>
    <row r="673">
      <c r="C673" s="147"/>
      <c r="D673" s="43"/>
    </row>
    <row r="674">
      <c r="C674" s="147"/>
      <c r="D674" s="43"/>
    </row>
    <row r="675">
      <c r="C675" s="147"/>
      <c r="D675" s="43"/>
    </row>
    <row r="676">
      <c r="C676" s="147"/>
      <c r="D676" s="43"/>
    </row>
    <row r="677">
      <c r="C677" s="147"/>
      <c r="D677" s="43"/>
    </row>
    <row r="678">
      <c r="C678" s="147"/>
      <c r="D678" s="43"/>
    </row>
    <row r="679">
      <c r="C679" s="147"/>
      <c r="D679" s="43"/>
    </row>
    <row r="680">
      <c r="C680" s="147"/>
      <c r="D680" s="43"/>
    </row>
    <row r="681">
      <c r="C681" s="147"/>
      <c r="D681" s="43"/>
    </row>
    <row r="682">
      <c r="C682" s="147"/>
      <c r="D682" s="43"/>
    </row>
    <row r="683">
      <c r="C683" s="147"/>
      <c r="D683" s="43"/>
    </row>
    <row r="684">
      <c r="C684" s="147"/>
      <c r="D684" s="43"/>
    </row>
    <row r="685">
      <c r="C685" s="147"/>
      <c r="D685" s="43"/>
    </row>
    <row r="686">
      <c r="C686" s="147"/>
      <c r="D686" s="43"/>
    </row>
    <row r="687">
      <c r="C687" s="147"/>
      <c r="D687" s="43"/>
    </row>
    <row r="688">
      <c r="C688" s="147"/>
      <c r="D688" s="43"/>
    </row>
    <row r="689">
      <c r="C689" s="147"/>
      <c r="D689" s="43"/>
    </row>
    <row r="690">
      <c r="C690" s="147"/>
      <c r="D690" s="43"/>
    </row>
    <row r="691">
      <c r="C691" s="147"/>
      <c r="D691" s="43"/>
    </row>
    <row r="692">
      <c r="C692" s="147"/>
      <c r="D692" s="43"/>
    </row>
    <row r="693">
      <c r="C693" s="147"/>
      <c r="D693" s="43"/>
    </row>
    <row r="694">
      <c r="C694" s="147"/>
      <c r="D694" s="43"/>
    </row>
    <row r="695">
      <c r="C695" s="147"/>
      <c r="D695" s="43"/>
    </row>
    <row r="696">
      <c r="C696" s="147"/>
      <c r="D696" s="43"/>
    </row>
    <row r="697">
      <c r="C697" s="147"/>
      <c r="D697" s="43"/>
    </row>
    <row r="698">
      <c r="C698" s="147"/>
      <c r="D698" s="43"/>
    </row>
    <row r="699">
      <c r="C699" s="147"/>
      <c r="D699" s="43"/>
    </row>
    <row r="700">
      <c r="C700" s="147"/>
      <c r="D700" s="43"/>
    </row>
    <row r="701">
      <c r="C701" s="147"/>
      <c r="D701" s="43"/>
    </row>
    <row r="702">
      <c r="C702" s="147"/>
      <c r="D702" s="43"/>
    </row>
    <row r="703">
      <c r="C703" s="147"/>
      <c r="D703" s="43"/>
    </row>
    <row r="704">
      <c r="C704" s="147"/>
      <c r="D704" s="43"/>
    </row>
    <row r="705">
      <c r="C705" s="147"/>
      <c r="D705" s="43"/>
    </row>
    <row r="706">
      <c r="C706" s="147"/>
      <c r="D706" s="43"/>
    </row>
    <row r="707">
      <c r="C707" s="147"/>
      <c r="D707" s="43"/>
    </row>
    <row r="708">
      <c r="C708" s="147"/>
      <c r="D708" s="43"/>
    </row>
    <row r="709">
      <c r="C709" s="147"/>
      <c r="D709" s="43"/>
    </row>
    <row r="710">
      <c r="C710" s="147"/>
      <c r="D710" s="43"/>
    </row>
    <row r="711">
      <c r="C711" s="147"/>
      <c r="D711" s="43"/>
    </row>
    <row r="712">
      <c r="C712" s="147"/>
      <c r="D712" s="43"/>
    </row>
    <row r="713">
      <c r="C713" s="147"/>
      <c r="D713" s="43"/>
    </row>
    <row r="714">
      <c r="C714" s="147"/>
      <c r="D714" s="43"/>
    </row>
    <row r="715">
      <c r="C715" s="147"/>
      <c r="D715" s="43"/>
    </row>
    <row r="716">
      <c r="C716" s="147"/>
      <c r="D716" s="43"/>
    </row>
    <row r="717">
      <c r="C717" s="147"/>
      <c r="D717" s="43"/>
    </row>
    <row r="718">
      <c r="C718" s="147"/>
      <c r="D718" s="43"/>
    </row>
    <row r="719">
      <c r="C719" s="147"/>
      <c r="D719" s="43"/>
    </row>
    <row r="720">
      <c r="C720" s="147"/>
      <c r="D720" s="43"/>
    </row>
    <row r="721">
      <c r="C721" s="147"/>
      <c r="D721" s="43"/>
    </row>
    <row r="722">
      <c r="C722" s="147"/>
      <c r="D722" s="43"/>
    </row>
    <row r="723">
      <c r="C723" s="147"/>
      <c r="D723" s="43"/>
    </row>
    <row r="724">
      <c r="C724" s="147"/>
      <c r="D724" s="43"/>
    </row>
    <row r="725">
      <c r="C725" s="147"/>
      <c r="D725" s="43"/>
    </row>
    <row r="726">
      <c r="C726" s="147"/>
      <c r="D726" s="43"/>
    </row>
    <row r="727">
      <c r="C727" s="147"/>
      <c r="D727" s="43"/>
    </row>
    <row r="728">
      <c r="C728" s="147"/>
      <c r="D728" s="43"/>
    </row>
    <row r="729">
      <c r="C729" s="147"/>
      <c r="D729" s="43"/>
    </row>
    <row r="730">
      <c r="C730" s="147"/>
      <c r="D730" s="43"/>
    </row>
    <row r="731">
      <c r="C731" s="147"/>
      <c r="D731" s="43"/>
    </row>
    <row r="732">
      <c r="C732" s="147"/>
      <c r="D732" s="43"/>
    </row>
    <row r="733">
      <c r="C733" s="147"/>
      <c r="D733" s="43"/>
    </row>
    <row r="734">
      <c r="C734" s="147"/>
      <c r="D734" s="43"/>
    </row>
    <row r="735">
      <c r="C735" s="147"/>
      <c r="D735" s="43"/>
    </row>
    <row r="736">
      <c r="C736" s="147"/>
      <c r="D736" s="43"/>
    </row>
    <row r="737">
      <c r="C737" s="147"/>
      <c r="D737" s="43"/>
    </row>
    <row r="738">
      <c r="C738" s="147"/>
      <c r="D738" s="43"/>
    </row>
    <row r="739">
      <c r="C739" s="147"/>
      <c r="D739" s="43"/>
    </row>
    <row r="740">
      <c r="C740" s="147"/>
      <c r="D740" s="43"/>
    </row>
    <row r="741">
      <c r="C741" s="147"/>
      <c r="D741" s="43"/>
    </row>
    <row r="742">
      <c r="C742" s="147"/>
      <c r="D742" s="43"/>
    </row>
    <row r="743">
      <c r="C743" s="147"/>
      <c r="D743" s="43"/>
    </row>
    <row r="744">
      <c r="C744" s="147"/>
      <c r="D744" s="43"/>
    </row>
    <row r="745">
      <c r="C745" s="147"/>
      <c r="D745" s="43"/>
    </row>
    <row r="746">
      <c r="C746" s="147"/>
      <c r="D746" s="43"/>
    </row>
    <row r="747">
      <c r="C747" s="147"/>
      <c r="D747" s="43"/>
    </row>
    <row r="748">
      <c r="C748" s="147"/>
      <c r="D748" s="43"/>
    </row>
    <row r="749">
      <c r="C749" s="147"/>
      <c r="D749" s="43"/>
    </row>
    <row r="750">
      <c r="C750" s="147"/>
      <c r="D750" s="43"/>
    </row>
    <row r="751">
      <c r="C751" s="147"/>
      <c r="D751" s="43"/>
    </row>
    <row r="752">
      <c r="C752" s="147"/>
      <c r="D752" s="43"/>
    </row>
    <row r="753">
      <c r="C753" s="147"/>
      <c r="D753" s="43"/>
    </row>
    <row r="754">
      <c r="C754" s="147"/>
      <c r="D754" s="43"/>
    </row>
    <row r="755">
      <c r="C755" s="147"/>
      <c r="D755" s="43"/>
    </row>
    <row r="756">
      <c r="C756" s="147"/>
      <c r="D756" s="43"/>
    </row>
    <row r="757">
      <c r="C757" s="147"/>
      <c r="D757" s="43"/>
    </row>
    <row r="758">
      <c r="C758" s="147"/>
      <c r="D758" s="43"/>
    </row>
    <row r="759">
      <c r="C759" s="147"/>
      <c r="D759" s="43"/>
    </row>
    <row r="760">
      <c r="C760" s="147"/>
      <c r="D760" s="43"/>
    </row>
    <row r="761">
      <c r="C761" s="147"/>
      <c r="D761" s="43"/>
    </row>
    <row r="762">
      <c r="C762" s="147"/>
      <c r="D762" s="43"/>
    </row>
    <row r="763">
      <c r="C763" s="147"/>
      <c r="D763" s="43"/>
    </row>
    <row r="764">
      <c r="C764" s="147"/>
      <c r="D764" s="43"/>
    </row>
    <row r="765">
      <c r="C765" s="147"/>
      <c r="D765" s="43"/>
    </row>
    <row r="766">
      <c r="C766" s="147"/>
      <c r="D766" s="43"/>
    </row>
    <row r="767">
      <c r="C767" s="147"/>
      <c r="D767" s="43"/>
    </row>
    <row r="768">
      <c r="C768" s="147"/>
      <c r="D768" s="43"/>
    </row>
    <row r="769">
      <c r="C769" s="147"/>
      <c r="D769" s="43"/>
    </row>
    <row r="770">
      <c r="C770" s="147"/>
      <c r="D770" s="43"/>
    </row>
    <row r="771">
      <c r="C771" s="147"/>
      <c r="D771" s="43"/>
    </row>
    <row r="772">
      <c r="C772" s="147"/>
      <c r="D772" s="43"/>
    </row>
    <row r="773">
      <c r="C773" s="147"/>
      <c r="D773" s="43"/>
    </row>
    <row r="774">
      <c r="C774" s="147"/>
      <c r="D774" s="43"/>
    </row>
    <row r="775">
      <c r="C775" s="147"/>
      <c r="D775" s="43"/>
    </row>
    <row r="776">
      <c r="C776" s="147"/>
      <c r="D776" s="43"/>
    </row>
    <row r="777">
      <c r="C777" s="147"/>
      <c r="D777" s="43"/>
    </row>
    <row r="778">
      <c r="C778" s="147"/>
      <c r="D778" s="43"/>
    </row>
    <row r="779">
      <c r="C779" s="147"/>
      <c r="D779" s="43"/>
    </row>
    <row r="780">
      <c r="C780" s="147"/>
      <c r="D780" s="43"/>
    </row>
    <row r="781">
      <c r="C781" s="147"/>
      <c r="D781" s="43"/>
    </row>
    <row r="782">
      <c r="C782" s="147"/>
      <c r="D782" s="43"/>
    </row>
    <row r="783">
      <c r="C783" s="147"/>
      <c r="D783" s="43"/>
    </row>
    <row r="784">
      <c r="C784" s="147"/>
      <c r="D784" s="43"/>
    </row>
    <row r="785">
      <c r="C785" s="147"/>
      <c r="D785" s="43"/>
    </row>
    <row r="786">
      <c r="C786" s="147"/>
      <c r="D786" s="43"/>
    </row>
    <row r="787">
      <c r="C787" s="147"/>
      <c r="D787" s="43"/>
    </row>
    <row r="788">
      <c r="C788" s="147"/>
      <c r="D788" s="43"/>
    </row>
    <row r="789">
      <c r="C789" s="147"/>
      <c r="D789" s="43"/>
    </row>
    <row r="790">
      <c r="C790" s="147"/>
      <c r="D790" s="43"/>
    </row>
    <row r="791">
      <c r="C791" s="147"/>
      <c r="D791" s="43"/>
    </row>
    <row r="792">
      <c r="C792" s="147"/>
      <c r="D792" s="43"/>
    </row>
    <row r="793">
      <c r="C793" s="147"/>
      <c r="D793" s="43"/>
    </row>
    <row r="794">
      <c r="C794" s="147"/>
      <c r="D794" s="43"/>
    </row>
    <row r="795">
      <c r="C795" s="147"/>
      <c r="D795" s="43"/>
    </row>
    <row r="796">
      <c r="C796" s="147"/>
      <c r="D796" s="43"/>
    </row>
    <row r="797">
      <c r="C797" s="147"/>
      <c r="D797" s="43"/>
    </row>
    <row r="798">
      <c r="C798" s="147"/>
      <c r="D798" s="43"/>
    </row>
    <row r="799">
      <c r="C799" s="147"/>
      <c r="D799" s="43"/>
    </row>
    <row r="800">
      <c r="C800" s="147"/>
      <c r="D800" s="43"/>
    </row>
    <row r="801">
      <c r="C801" s="147"/>
      <c r="D801" s="43"/>
    </row>
    <row r="802">
      <c r="C802" s="147"/>
      <c r="D802" s="43"/>
    </row>
    <row r="803">
      <c r="C803" s="147"/>
      <c r="D803" s="43"/>
    </row>
    <row r="804">
      <c r="C804" s="147"/>
      <c r="D804" s="43"/>
    </row>
    <row r="805">
      <c r="C805" s="147"/>
      <c r="D805" s="43"/>
    </row>
    <row r="806">
      <c r="C806" s="147"/>
      <c r="D806" s="43"/>
    </row>
    <row r="807">
      <c r="C807" s="147"/>
      <c r="D807" s="43"/>
    </row>
    <row r="808">
      <c r="C808" s="147"/>
      <c r="D808" s="43"/>
    </row>
    <row r="809">
      <c r="C809" s="147"/>
      <c r="D809" s="43"/>
    </row>
    <row r="810">
      <c r="C810" s="147"/>
      <c r="D810" s="43"/>
    </row>
    <row r="811">
      <c r="C811" s="147"/>
      <c r="D811" s="43"/>
    </row>
    <row r="812">
      <c r="C812" s="147"/>
      <c r="D812" s="43"/>
    </row>
    <row r="813">
      <c r="C813" s="147"/>
      <c r="D813" s="43"/>
    </row>
    <row r="814">
      <c r="C814" s="147"/>
      <c r="D814" s="43"/>
    </row>
    <row r="815">
      <c r="C815" s="147"/>
      <c r="D815" s="43"/>
    </row>
    <row r="816">
      <c r="C816" s="147"/>
      <c r="D816" s="43"/>
    </row>
    <row r="817">
      <c r="C817" s="147"/>
      <c r="D817" s="43"/>
    </row>
    <row r="818">
      <c r="C818" s="147"/>
      <c r="D818" s="43"/>
    </row>
    <row r="819">
      <c r="C819" s="147"/>
      <c r="D819" s="43"/>
    </row>
    <row r="820">
      <c r="C820" s="147"/>
      <c r="D820" s="43"/>
    </row>
    <row r="821">
      <c r="C821" s="147"/>
      <c r="D821" s="43"/>
    </row>
    <row r="822">
      <c r="C822" s="147"/>
      <c r="D822" s="43"/>
    </row>
    <row r="823">
      <c r="C823" s="147"/>
      <c r="D823" s="43"/>
    </row>
    <row r="824">
      <c r="C824" s="147"/>
      <c r="D824" s="43"/>
    </row>
    <row r="825">
      <c r="C825" s="147"/>
      <c r="D825" s="43"/>
    </row>
    <row r="826">
      <c r="C826" s="147"/>
      <c r="D826" s="43"/>
    </row>
    <row r="827">
      <c r="C827" s="147"/>
      <c r="D827" s="43"/>
    </row>
    <row r="828">
      <c r="C828" s="147"/>
      <c r="D828" s="43"/>
    </row>
    <row r="829">
      <c r="C829" s="147"/>
      <c r="D829" s="43"/>
    </row>
    <row r="830">
      <c r="C830" s="147"/>
      <c r="D830" s="43"/>
    </row>
    <row r="831">
      <c r="C831" s="147"/>
      <c r="D831" s="43"/>
    </row>
    <row r="832">
      <c r="C832" s="147"/>
      <c r="D832" s="43"/>
    </row>
    <row r="833">
      <c r="C833" s="147"/>
      <c r="D833" s="43"/>
    </row>
    <row r="834">
      <c r="C834" s="147"/>
      <c r="D834" s="43"/>
    </row>
    <row r="835">
      <c r="C835" s="147"/>
      <c r="D835" s="43"/>
    </row>
    <row r="836">
      <c r="C836" s="147"/>
      <c r="D836" s="43"/>
    </row>
    <row r="837">
      <c r="C837" s="147"/>
      <c r="D837" s="43"/>
    </row>
    <row r="838">
      <c r="C838" s="147"/>
      <c r="D838" s="43"/>
    </row>
    <row r="839">
      <c r="C839" s="147"/>
      <c r="D839" s="43"/>
    </row>
    <row r="840">
      <c r="C840" s="147"/>
      <c r="D840" s="43"/>
    </row>
    <row r="841">
      <c r="C841" s="147"/>
      <c r="D841" s="43"/>
    </row>
    <row r="842">
      <c r="C842" s="147"/>
      <c r="D842" s="43"/>
    </row>
    <row r="843">
      <c r="C843" s="147"/>
      <c r="D843" s="43"/>
    </row>
    <row r="844">
      <c r="C844" s="147"/>
      <c r="D844" s="43"/>
    </row>
    <row r="845">
      <c r="C845" s="147"/>
      <c r="D845" s="43"/>
    </row>
    <row r="846">
      <c r="C846" s="147"/>
      <c r="D846" s="43"/>
    </row>
    <row r="847">
      <c r="C847" s="147"/>
      <c r="D847" s="43"/>
    </row>
    <row r="848">
      <c r="C848" s="147"/>
      <c r="D848" s="43"/>
    </row>
    <row r="849">
      <c r="C849" s="147"/>
      <c r="D849" s="43"/>
    </row>
    <row r="850">
      <c r="C850" s="147"/>
      <c r="D850" s="43"/>
    </row>
    <row r="851">
      <c r="C851" s="147"/>
      <c r="D851" s="43"/>
    </row>
    <row r="852">
      <c r="C852" s="147"/>
      <c r="D852" s="43"/>
    </row>
    <row r="853">
      <c r="C853" s="147"/>
      <c r="D853" s="43"/>
    </row>
    <row r="854">
      <c r="C854" s="147"/>
      <c r="D854" s="43"/>
    </row>
    <row r="855">
      <c r="C855" s="147"/>
      <c r="D855" s="43"/>
    </row>
    <row r="856">
      <c r="C856" s="147"/>
      <c r="D856" s="43"/>
    </row>
    <row r="857">
      <c r="C857" s="147"/>
      <c r="D857" s="43"/>
    </row>
    <row r="858">
      <c r="C858" s="147"/>
      <c r="D858" s="43"/>
    </row>
    <row r="859">
      <c r="C859" s="147"/>
      <c r="D859" s="43"/>
    </row>
    <row r="860">
      <c r="C860" s="147"/>
      <c r="D860" s="43"/>
    </row>
    <row r="861">
      <c r="C861" s="147"/>
      <c r="D861" s="43"/>
    </row>
    <row r="862">
      <c r="C862" s="147"/>
      <c r="D862" s="43"/>
    </row>
    <row r="863">
      <c r="C863" s="147"/>
      <c r="D863" s="43"/>
    </row>
    <row r="864">
      <c r="C864" s="147"/>
      <c r="D864" s="43"/>
    </row>
    <row r="865">
      <c r="C865" s="147"/>
      <c r="D865" s="43"/>
    </row>
    <row r="866">
      <c r="C866" s="147"/>
      <c r="D866" s="43"/>
    </row>
    <row r="867">
      <c r="C867" s="147"/>
      <c r="D867" s="43"/>
    </row>
    <row r="868">
      <c r="C868" s="147"/>
      <c r="D868" s="43"/>
    </row>
    <row r="869">
      <c r="C869" s="147"/>
      <c r="D869" s="43"/>
    </row>
    <row r="870">
      <c r="C870" s="147"/>
      <c r="D870" s="43"/>
    </row>
    <row r="871">
      <c r="C871" s="147"/>
      <c r="D871" s="43"/>
    </row>
    <row r="872">
      <c r="C872" s="147"/>
      <c r="D872" s="43"/>
    </row>
    <row r="873">
      <c r="C873" s="147"/>
      <c r="D873" s="43"/>
    </row>
    <row r="874">
      <c r="C874" s="147"/>
      <c r="D874" s="43"/>
    </row>
    <row r="875">
      <c r="C875" s="147"/>
      <c r="D875" s="43"/>
    </row>
    <row r="876">
      <c r="C876" s="147"/>
      <c r="D876" s="43"/>
    </row>
    <row r="877">
      <c r="C877" s="147"/>
      <c r="D877" s="43"/>
    </row>
    <row r="878">
      <c r="C878" s="147"/>
      <c r="D878" s="43"/>
    </row>
    <row r="879">
      <c r="C879" s="147"/>
      <c r="D879" s="43"/>
    </row>
    <row r="880">
      <c r="C880" s="147"/>
      <c r="D880" s="43"/>
    </row>
    <row r="881">
      <c r="C881" s="147"/>
      <c r="D881" s="43"/>
    </row>
    <row r="882">
      <c r="C882" s="147"/>
      <c r="D882" s="43"/>
    </row>
    <row r="883">
      <c r="C883" s="147"/>
      <c r="D883" s="43"/>
    </row>
    <row r="884">
      <c r="C884" s="147"/>
      <c r="D884" s="43"/>
    </row>
    <row r="885">
      <c r="C885" s="147"/>
      <c r="D885" s="43"/>
    </row>
    <row r="886">
      <c r="C886" s="147"/>
      <c r="D886" s="43"/>
    </row>
    <row r="887">
      <c r="C887" s="147"/>
      <c r="D887" s="43"/>
    </row>
    <row r="888">
      <c r="C888" s="147"/>
      <c r="D888" s="43"/>
    </row>
    <row r="889">
      <c r="C889" s="147"/>
      <c r="D889" s="43"/>
    </row>
    <row r="890">
      <c r="C890" s="147"/>
      <c r="D890" s="43"/>
    </row>
    <row r="891">
      <c r="C891" s="147"/>
      <c r="D891" s="43"/>
    </row>
    <row r="892">
      <c r="C892" s="147"/>
      <c r="D892" s="43"/>
    </row>
    <row r="893">
      <c r="C893" s="147"/>
      <c r="D893" s="43"/>
    </row>
    <row r="894">
      <c r="C894" s="147"/>
      <c r="D894" s="43"/>
    </row>
    <row r="895">
      <c r="C895" s="147"/>
      <c r="D895" s="43"/>
    </row>
    <row r="896">
      <c r="C896" s="147"/>
      <c r="D896" s="43"/>
    </row>
    <row r="897">
      <c r="C897" s="147"/>
      <c r="D897" s="43"/>
    </row>
    <row r="898">
      <c r="C898" s="147"/>
      <c r="D898" s="43"/>
    </row>
    <row r="899">
      <c r="C899" s="147"/>
      <c r="D899" s="43"/>
    </row>
    <row r="900">
      <c r="C900" s="147"/>
      <c r="D900" s="43"/>
    </row>
    <row r="901">
      <c r="C901" s="147"/>
      <c r="D901" s="43"/>
    </row>
    <row r="902">
      <c r="C902" s="147"/>
      <c r="D902" s="43"/>
    </row>
    <row r="903">
      <c r="C903" s="147"/>
      <c r="D903" s="43"/>
    </row>
    <row r="904">
      <c r="C904" s="147"/>
      <c r="D904" s="43"/>
    </row>
    <row r="905">
      <c r="C905" s="147"/>
      <c r="D905" s="43"/>
    </row>
    <row r="906">
      <c r="C906" s="147"/>
      <c r="D906" s="43"/>
    </row>
    <row r="907">
      <c r="C907" s="147"/>
      <c r="D907" s="43"/>
    </row>
    <row r="908">
      <c r="C908" s="147"/>
      <c r="D908" s="43"/>
    </row>
    <row r="909">
      <c r="C909" s="147"/>
      <c r="D909" s="43"/>
    </row>
    <row r="910">
      <c r="C910" s="147"/>
      <c r="D910" s="43"/>
    </row>
    <row r="911">
      <c r="C911" s="147"/>
      <c r="D911" s="43"/>
    </row>
    <row r="912">
      <c r="C912" s="147"/>
      <c r="D912" s="43"/>
    </row>
    <row r="913">
      <c r="C913" s="147"/>
      <c r="D913" s="43"/>
    </row>
    <row r="914">
      <c r="C914" s="147"/>
      <c r="D914" s="43"/>
    </row>
    <row r="915">
      <c r="C915" s="147"/>
      <c r="D915" s="43"/>
    </row>
    <row r="916">
      <c r="C916" s="147"/>
      <c r="D916" s="43"/>
    </row>
    <row r="917">
      <c r="C917" s="147"/>
      <c r="D917" s="43"/>
    </row>
    <row r="918">
      <c r="C918" s="147"/>
      <c r="D918" s="43"/>
    </row>
    <row r="919">
      <c r="C919" s="147"/>
      <c r="D919" s="43"/>
    </row>
    <row r="920">
      <c r="C920" s="147"/>
      <c r="D920" s="43"/>
    </row>
    <row r="921">
      <c r="C921" s="147"/>
      <c r="D921" s="43"/>
    </row>
    <row r="922">
      <c r="C922" s="147"/>
      <c r="D922" s="43"/>
    </row>
    <row r="923">
      <c r="C923" s="147"/>
      <c r="D923" s="43"/>
    </row>
    <row r="924">
      <c r="C924" s="147"/>
      <c r="D924" s="43"/>
    </row>
    <row r="925">
      <c r="C925" s="147"/>
      <c r="D925" s="43"/>
    </row>
    <row r="926">
      <c r="C926" s="147"/>
      <c r="D926" s="43"/>
    </row>
    <row r="927">
      <c r="C927" s="147"/>
      <c r="D927" s="43"/>
    </row>
    <row r="928">
      <c r="C928" s="147"/>
      <c r="D928" s="43"/>
    </row>
    <row r="929">
      <c r="C929" s="147"/>
      <c r="D929" s="43"/>
    </row>
    <row r="930">
      <c r="C930" s="147"/>
      <c r="D930" s="43"/>
    </row>
    <row r="931">
      <c r="C931" s="147"/>
      <c r="D931" s="43"/>
    </row>
    <row r="932">
      <c r="C932" s="147"/>
      <c r="D932" s="43"/>
    </row>
    <row r="933">
      <c r="C933" s="147"/>
      <c r="D933" s="43"/>
    </row>
    <row r="934">
      <c r="C934" s="147"/>
      <c r="D934" s="43"/>
    </row>
    <row r="935">
      <c r="C935" s="147"/>
      <c r="D935" s="43"/>
    </row>
    <row r="936">
      <c r="C936" s="147"/>
      <c r="D936" s="43"/>
    </row>
    <row r="937">
      <c r="C937" s="147"/>
      <c r="D937" s="43"/>
    </row>
    <row r="938">
      <c r="C938" s="147"/>
      <c r="D938" s="43"/>
    </row>
    <row r="939">
      <c r="C939" s="147"/>
      <c r="D939" s="43"/>
    </row>
    <row r="940">
      <c r="C940" s="147"/>
      <c r="D940" s="43"/>
    </row>
    <row r="941">
      <c r="C941" s="147"/>
      <c r="D941" s="43"/>
    </row>
    <row r="942">
      <c r="C942" s="147"/>
      <c r="D942" s="43"/>
    </row>
    <row r="943">
      <c r="C943" s="147"/>
      <c r="D943" s="43"/>
    </row>
    <row r="944">
      <c r="C944" s="147"/>
      <c r="D944" s="43"/>
    </row>
    <row r="945">
      <c r="C945" s="147"/>
      <c r="D945" s="43"/>
    </row>
    <row r="946">
      <c r="C946" s="147"/>
      <c r="D946" s="43"/>
    </row>
    <row r="947">
      <c r="C947" s="147"/>
      <c r="D947" s="43"/>
    </row>
    <row r="948">
      <c r="C948" s="147"/>
      <c r="D948" s="43"/>
    </row>
    <row r="949">
      <c r="C949" s="147"/>
      <c r="D949" s="43"/>
    </row>
    <row r="950">
      <c r="C950" s="147"/>
      <c r="D950" s="43"/>
    </row>
    <row r="951">
      <c r="C951" s="147"/>
      <c r="D951" s="43"/>
    </row>
    <row r="952">
      <c r="C952" s="147"/>
      <c r="D952" s="43"/>
    </row>
    <row r="953">
      <c r="C953" s="147"/>
      <c r="D953" s="43"/>
    </row>
    <row r="954">
      <c r="C954" s="147"/>
      <c r="D954" s="43"/>
    </row>
    <row r="955">
      <c r="C955" s="147"/>
      <c r="D955" s="43"/>
    </row>
    <row r="956">
      <c r="C956" s="147"/>
      <c r="D956" s="43"/>
    </row>
    <row r="957">
      <c r="C957" s="147"/>
      <c r="D957" s="43"/>
    </row>
    <row r="958">
      <c r="C958" s="147"/>
      <c r="D958" s="43"/>
    </row>
    <row r="959">
      <c r="C959" s="147"/>
      <c r="D959" s="43"/>
    </row>
    <row r="960">
      <c r="C960" s="147"/>
      <c r="D960" s="43"/>
      <c r="E960" s="44"/>
    </row>
    <row r="961">
      <c r="C961" s="147"/>
      <c r="D961" s="43"/>
    </row>
    <row r="962">
      <c r="C962" s="147"/>
      <c r="D962" s="43"/>
    </row>
    <row r="963">
      <c r="C963" s="147"/>
      <c r="D963" s="43"/>
    </row>
    <row r="964">
      <c r="C964" s="147"/>
      <c r="D964" s="43"/>
    </row>
    <row r="965">
      <c r="C965" s="147"/>
      <c r="D965" s="43"/>
    </row>
    <row r="966">
      <c r="C966" s="147"/>
      <c r="D966" s="43"/>
    </row>
    <row r="967">
      <c r="C967" s="147"/>
      <c r="D967" s="43"/>
    </row>
    <row r="968">
      <c r="C968" s="147"/>
      <c r="D968" s="43"/>
    </row>
    <row r="969">
      <c r="C969" s="147"/>
      <c r="D969" s="43"/>
    </row>
    <row r="970">
      <c r="C970" s="147"/>
      <c r="D970" s="43"/>
    </row>
    <row r="971">
      <c r="C971" s="147"/>
      <c r="D971" s="43"/>
    </row>
    <row r="972">
      <c r="C972" s="147"/>
      <c r="D972" s="43"/>
    </row>
    <row r="973">
      <c r="C973" s="147"/>
      <c r="D973" s="43"/>
    </row>
    <row r="974">
      <c r="C974" s="147"/>
      <c r="D974" s="43"/>
    </row>
    <row r="975">
      <c r="C975" s="147"/>
      <c r="D975" s="43"/>
    </row>
    <row r="976">
      <c r="C976" s="147"/>
      <c r="D976" s="43"/>
    </row>
    <row r="977">
      <c r="C977" s="147"/>
      <c r="D977" s="43"/>
    </row>
    <row r="978">
      <c r="C978" s="147"/>
      <c r="D978" s="43"/>
    </row>
    <row r="979">
      <c r="C979" s="147"/>
      <c r="D979" s="43"/>
    </row>
    <row r="980">
      <c r="C980" s="147"/>
      <c r="D98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1392</v>
      </c>
      <c r="B5" s="5" t="s">
        <v>1393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1394</v>
      </c>
      <c r="F8" s="20" t="s">
        <v>12</v>
      </c>
      <c r="G8" s="21" t="s">
        <v>1395</v>
      </c>
      <c r="H8" s="20" t="s">
        <v>14</v>
      </c>
    </row>
    <row r="9">
      <c r="A9" s="32" t="s">
        <v>58</v>
      </c>
      <c r="B9" s="222" t="s">
        <v>1396</v>
      </c>
      <c r="C9" s="223"/>
      <c r="D9" s="216">
        <v>4700.0</v>
      </c>
      <c r="E9" s="50">
        <f t="shared" ref="E9:E16" si="1">D9+450</f>
        <v>5150</v>
      </c>
      <c r="F9" s="50">
        <f t="shared" ref="F9:F16" si="2">E9*3%+E9</f>
        <v>5304.5</v>
      </c>
      <c r="G9" s="50">
        <f t="shared" ref="G9:G16" si="3">E9*4*0.8%*107%+E9*1.5%*107%+E9</f>
        <v>5408.9935</v>
      </c>
      <c r="H9" s="57" t="s">
        <v>31</v>
      </c>
    </row>
    <row r="10">
      <c r="A10" s="32" t="s">
        <v>58</v>
      </c>
      <c r="B10" s="222" t="s">
        <v>1397</v>
      </c>
      <c r="C10" s="223"/>
      <c r="D10" s="216">
        <v>4750.0</v>
      </c>
      <c r="E10" s="50">
        <f t="shared" si="1"/>
        <v>5200</v>
      </c>
      <c r="F10" s="50">
        <f t="shared" si="2"/>
        <v>5356</v>
      </c>
      <c r="G10" s="50">
        <f t="shared" si="3"/>
        <v>5461.508</v>
      </c>
      <c r="H10" s="57" t="s">
        <v>31</v>
      </c>
    </row>
    <row r="11">
      <c r="A11" s="72" t="s">
        <v>45</v>
      </c>
      <c r="B11" s="72" t="s">
        <v>537</v>
      </c>
      <c r="C11" s="73"/>
      <c r="D11" s="216">
        <v>4550.0</v>
      </c>
      <c r="E11" s="50">
        <f t="shared" si="1"/>
        <v>5000</v>
      </c>
      <c r="F11" s="50">
        <f t="shared" si="2"/>
        <v>5150</v>
      </c>
      <c r="G11" s="50">
        <f t="shared" si="3"/>
        <v>5251.45</v>
      </c>
      <c r="H11" s="57" t="s">
        <v>31</v>
      </c>
    </row>
    <row r="12">
      <c r="A12" s="72" t="s">
        <v>104</v>
      </c>
      <c r="B12" s="72" t="s">
        <v>933</v>
      </c>
      <c r="C12" s="73"/>
      <c r="D12" s="216">
        <v>3900.0</v>
      </c>
      <c r="E12" s="50">
        <f t="shared" si="1"/>
        <v>4350</v>
      </c>
      <c r="F12" s="50">
        <f t="shared" si="2"/>
        <v>4480.5</v>
      </c>
      <c r="G12" s="50">
        <f t="shared" si="3"/>
        <v>4568.7615</v>
      </c>
      <c r="H12" s="56" t="s">
        <v>1398</v>
      </c>
    </row>
    <row r="13">
      <c r="A13" s="72" t="s">
        <v>104</v>
      </c>
      <c r="B13" s="72" t="s">
        <v>933</v>
      </c>
      <c r="C13" s="73"/>
      <c r="D13" s="216">
        <v>4500.0</v>
      </c>
      <c r="E13" s="50">
        <f t="shared" si="1"/>
        <v>4950</v>
      </c>
      <c r="F13" s="50">
        <f t="shared" si="2"/>
        <v>5098.5</v>
      </c>
      <c r="G13" s="50">
        <f t="shared" si="3"/>
        <v>5198.9355</v>
      </c>
      <c r="H13" s="5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63</v>
      </c>
      <c r="B14" s="52" t="s">
        <v>1399</v>
      </c>
      <c r="C14" s="65"/>
      <c r="D14" s="53">
        <v>4200.0</v>
      </c>
      <c r="E14" s="50">
        <f t="shared" si="1"/>
        <v>4650</v>
      </c>
      <c r="F14" s="50">
        <f t="shared" si="2"/>
        <v>4789.5</v>
      </c>
      <c r="G14" s="50">
        <f t="shared" si="3"/>
        <v>4883.8485</v>
      </c>
      <c r="H14" s="5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63</v>
      </c>
      <c r="B15" s="52" t="s">
        <v>1400</v>
      </c>
      <c r="C15" s="65"/>
      <c r="D15" s="53">
        <v>3900.0</v>
      </c>
      <c r="E15" s="50">
        <f t="shared" si="1"/>
        <v>4350</v>
      </c>
      <c r="F15" s="50">
        <f t="shared" si="2"/>
        <v>4480.5</v>
      </c>
      <c r="G15" s="50">
        <f t="shared" si="3"/>
        <v>4568.7615</v>
      </c>
      <c r="H15" s="5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35</v>
      </c>
      <c r="B16" s="48" t="s">
        <v>606</v>
      </c>
      <c r="C16" s="65"/>
      <c r="D16" s="53">
        <v>2800.0</v>
      </c>
      <c r="E16" s="50">
        <f t="shared" si="1"/>
        <v>3250</v>
      </c>
      <c r="F16" s="50">
        <f t="shared" si="2"/>
        <v>3347.5</v>
      </c>
      <c r="G16" s="50">
        <f t="shared" si="3"/>
        <v>3413.4425</v>
      </c>
      <c r="H16" s="57" t="s">
        <v>31</v>
      </c>
    </row>
    <row r="17">
      <c r="C17" s="43"/>
      <c r="D17" s="154"/>
      <c r="E17" s="44"/>
      <c r="F17" s="45"/>
      <c r="G17" s="45"/>
      <c r="H17" s="46"/>
    </row>
    <row r="18">
      <c r="C18" s="43"/>
      <c r="D18" s="154"/>
      <c r="E18" s="44"/>
      <c r="F18" s="45"/>
      <c r="G18" s="45"/>
      <c r="H18" s="46"/>
    </row>
    <row r="19">
      <c r="C19" s="43"/>
      <c r="D19" s="154"/>
      <c r="E19" s="44"/>
      <c r="F19" s="45"/>
      <c r="G19" s="45"/>
      <c r="H19" s="46"/>
    </row>
    <row r="20">
      <c r="C20" s="43"/>
      <c r="D20" s="154"/>
      <c r="E20" s="44"/>
      <c r="F20" s="45"/>
      <c r="G20" s="45"/>
      <c r="H20" s="46"/>
    </row>
    <row r="21">
      <c r="C21" s="43"/>
      <c r="D21" s="154"/>
      <c r="E21" s="44"/>
      <c r="F21" s="45"/>
      <c r="G21" s="45"/>
      <c r="H21" s="46"/>
    </row>
    <row r="22">
      <c r="C22" s="43"/>
      <c r="D22" s="154"/>
      <c r="E22" s="44"/>
      <c r="F22" s="45"/>
      <c r="G22" s="45"/>
      <c r="H22" s="46"/>
    </row>
    <row r="23">
      <c r="C23" s="43"/>
      <c r="D23" s="154"/>
      <c r="E23" s="44"/>
      <c r="F23" s="45"/>
      <c r="G23" s="45"/>
      <c r="H23" s="46"/>
    </row>
    <row r="24">
      <c r="C24" s="43"/>
      <c r="D24" s="154"/>
      <c r="E24" s="44"/>
      <c r="F24" s="45"/>
      <c r="G24" s="45"/>
      <c r="H24" s="46"/>
    </row>
    <row r="25">
      <c r="C25" s="43"/>
      <c r="D25" s="154"/>
      <c r="E25" s="44"/>
      <c r="F25" s="45"/>
      <c r="G25" s="45"/>
      <c r="H25" s="46"/>
    </row>
    <row r="26">
      <c r="D26" s="154"/>
      <c r="E26" s="44"/>
    </row>
    <row r="27">
      <c r="D27" s="154"/>
      <c r="E27" s="44"/>
    </row>
    <row r="28">
      <c r="D28" s="154"/>
      <c r="E28" s="44"/>
    </row>
    <row r="29">
      <c r="D29" s="154"/>
      <c r="E29" s="44"/>
    </row>
    <row r="30">
      <c r="D30" s="154"/>
      <c r="E30" s="44"/>
    </row>
    <row r="31">
      <c r="D31" s="154"/>
      <c r="E31" s="44"/>
    </row>
    <row r="32">
      <c r="D32" s="154"/>
      <c r="E32" s="44"/>
    </row>
    <row r="33">
      <c r="D33" s="154"/>
      <c r="E33" s="44"/>
    </row>
    <row r="34">
      <c r="D34" s="154"/>
      <c r="E34" s="44"/>
    </row>
    <row r="35">
      <c r="D35" s="154"/>
      <c r="E35" s="44"/>
    </row>
    <row r="36">
      <c r="D36" s="154"/>
    </row>
    <row r="37">
      <c r="D37" s="154"/>
    </row>
    <row r="38">
      <c r="D38" s="154"/>
    </row>
    <row r="39">
      <c r="D39" s="154"/>
    </row>
    <row r="40">
      <c r="D40" s="154"/>
    </row>
    <row r="41">
      <c r="D41" s="154"/>
    </row>
    <row r="42">
      <c r="D42" s="154"/>
    </row>
    <row r="43">
      <c r="D43" s="43"/>
    </row>
    <row r="44">
      <c r="D44" s="43"/>
    </row>
    <row r="45">
      <c r="D45" s="43"/>
    </row>
    <row r="46">
      <c r="D46" s="43"/>
    </row>
    <row r="47">
      <c r="D47" s="43"/>
    </row>
    <row r="48">
      <c r="D48" s="43"/>
    </row>
    <row r="49">
      <c r="D49" s="43"/>
    </row>
    <row r="50">
      <c r="D50" s="43"/>
    </row>
    <row r="51">
      <c r="D51" s="43"/>
    </row>
    <row r="52">
      <c r="D52" s="43"/>
    </row>
    <row r="53">
      <c r="D53" s="43"/>
    </row>
    <row r="54">
      <c r="D54" s="43"/>
    </row>
    <row r="55">
      <c r="D55" s="43"/>
    </row>
    <row r="56">
      <c r="D56" s="43"/>
    </row>
    <row r="57">
      <c r="D57" s="43"/>
    </row>
    <row r="58">
      <c r="D58" s="43"/>
    </row>
    <row r="59">
      <c r="D59" s="43"/>
    </row>
    <row r="60">
      <c r="D60" s="43"/>
    </row>
    <row r="61">
      <c r="D61" s="43"/>
    </row>
    <row r="62">
      <c r="D62" s="43"/>
    </row>
    <row r="63">
      <c r="D63" s="43"/>
    </row>
    <row r="64">
      <c r="D64" s="43"/>
    </row>
    <row r="65">
      <c r="D65" s="43"/>
    </row>
    <row r="66">
      <c r="D66" s="43"/>
    </row>
    <row r="67">
      <c r="D67" s="43"/>
    </row>
    <row r="68">
      <c r="D68" s="43"/>
    </row>
    <row r="69">
      <c r="D69" s="43"/>
    </row>
    <row r="70">
      <c r="D70" s="43"/>
    </row>
    <row r="71">
      <c r="D71" s="43"/>
    </row>
    <row r="72">
      <c r="D72" s="43"/>
    </row>
    <row r="73">
      <c r="D73" s="43"/>
    </row>
    <row r="74">
      <c r="D74" s="43"/>
    </row>
    <row r="75">
      <c r="D75" s="43"/>
    </row>
    <row r="76">
      <c r="D76" s="43"/>
    </row>
    <row r="77">
      <c r="D77" s="43"/>
    </row>
    <row r="78">
      <c r="D78" s="43"/>
    </row>
    <row r="79">
      <c r="D79" s="43"/>
    </row>
    <row r="80">
      <c r="D80" s="43"/>
    </row>
    <row r="81">
      <c r="D81" s="43"/>
    </row>
    <row r="82">
      <c r="D82" s="43"/>
    </row>
    <row r="83">
      <c r="D83" s="43"/>
    </row>
    <row r="84">
      <c r="D84" s="43"/>
    </row>
    <row r="85">
      <c r="D85" s="43"/>
    </row>
    <row r="86">
      <c r="D86" s="43"/>
    </row>
    <row r="87">
      <c r="D87" s="43"/>
    </row>
    <row r="88">
      <c r="D88" s="43"/>
    </row>
    <row r="89">
      <c r="D89" s="43"/>
    </row>
    <row r="90">
      <c r="D90" s="43"/>
    </row>
    <row r="91">
      <c r="D91" s="43"/>
    </row>
    <row r="92">
      <c r="D92" s="43"/>
    </row>
    <row r="93">
      <c r="D93" s="43"/>
    </row>
    <row r="94">
      <c r="D94" s="43"/>
    </row>
    <row r="95">
      <c r="D95" s="43"/>
    </row>
    <row r="96">
      <c r="D96" s="43"/>
    </row>
    <row r="97">
      <c r="D97" s="43"/>
    </row>
    <row r="98">
      <c r="D98" s="43"/>
    </row>
    <row r="99">
      <c r="D99" s="43"/>
    </row>
    <row r="100">
      <c r="D100" s="43"/>
    </row>
    <row r="101">
      <c r="D101" s="43"/>
    </row>
    <row r="102">
      <c r="D102" s="43"/>
    </row>
    <row r="103">
      <c r="D103" s="43"/>
    </row>
    <row r="104">
      <c r="D104" s="43"/>
    </row>
    <row r="105">
      <c r="D105" s="43"/>
    </row>
    <row r="106">
      <c r="D106" s="43"/>
    </row>
    <row r="107">
      <c r="D107" s="43"/>
    </row>
    <row r="108">
      <c r="D108" s="43"/>
    </row>
    <row r="109">
      <c r="D109" s="43"/>
    </row>
    <row r="110">
      <c r="D110" s="43"/>
    </row>
    <row r="111">
      <c r="D111" s="43"/>
    </row>
    <row r="112">
      <c r="D112" s="43"/>
    </row>
    <row r="113">
      <c r="D113" s="43"/>
    </row>
    <row r="114">
      <c r="D114" s="43"/>
    </row>
    <row r="115">
      <c r="D115" s="43"/>
    </row>
    <row r="116">
      <c r="D116" s="43"/>
    </row>
    <row r="117">
      <c r="D117" s="43"/>
    </row>
    <row r="118">
      <c r="D118" s="43"/>
    </row>
    <row r="119">
      <c r="D119" s="43"/>
    </row>
    <row r="120">
      <c r="D120" s="43"/>
    </row>
    <row r="121">
      <c r="D121" s="43"/>
    </row>
    <row r="122">
      <c r="D122" s="43"/>
    </row>
    <row r="123">
      <c r="D123" s="43"/>
    </row>
    <row r="124">
      <c r="D124" s="43"/>
    </row>
    <row r="125">
      <c r="D125" s="43"/>
    </row>
    <row r="126">
      <c r="D126" s="43"/>
    </row>
    <row r="127">
      <c r="D127" s="43"/>
    </row>
    <row r="128">
      <c r="D128" s="43"/>
    </row>
    <row r="129">
      <c r="D129" s="43"/>
    </row>
    <row r="130">
      <c r="D130" s="43"/>
    </row>
    <row r="131">
      <c r="D131" s="43"/>
    </row>
    <row r="132">
      <c r="D132" s="43"/>
    </row>
    <row r="133">
      <c r="D133" s="43"/>
    </row>
    <row r="134">
      <c r="D134" s="43"/>
    </row>
    <row r="135">
      <c r="D135" s="43"/>
    </row>
    <row r="136">
      <c r="D136" s="43"/>
    </row>
    <row r="137">
      <c r="D137" s="43"/>
    </row>
    <row r="138">
      <c r="D138" s="43"/>
    </row>
    <row r="139">
      <c r="D139" s="43"/>
    </row>
    <row r="140">
      <c r="D140" s="43"/>
    </row>
    <row r="141">
      <c r="D141" s="43"/>
    </row>
    <row r="142">
      <c r="D142" s="43"/>
    </row>
    <row r="143">
      <c r="D143" s="43"/>
    </row>
    <row r="144">
      <c r="D144" s="43"/>
    </row>
    <row r="145">
      <c r="D145" s="43"/>
    </row>
    <row r="146">
      <c r="D146" s="43"/>
    </row>
    <row r="147">
      <c r="D147" s="43"/>
    </row>
    <row r="148">
      <c r="D148" s="43"/>
    </row>
    <row r="149">
      <c r="D149" s="43"/>
    </row>
    <row r="150">
      <c r="D150" s="43"/>
    </row>
    <row r="151">
      <c r="D151" s="43"/>
    </row>
    <row r="152">
      <c r="D152" s="43"/>
    </row>
    <row r="153">
      <c r="D153" s="43"/>
    </row>
    <row r="154">
      <c r="D154" s="43"/>
    </row>
    <row r="155">
      <c r="D155" s="43"/>
    </row>
    <row r="156">
      <c r="D156" s="43"/>
    </row>
    <row r="157">
      <c r="D157" s="43"/>
    </row>
    <row r="158">
      <c r="D158" s="43"/>
    </row>
    <row r="159">
      <c r="D159" s="43"/>
    </row>
    <row r="160">
      <c r="D160" s="43"/>
    </row>
    <row r="161">
      <c r="D161" s="43"/>
    </row>
    <row r="162">
      <c r="D162" s="43"/>
    </row>
    <row r="163">
      <c r="D163" s="43"/>
    </row>
    <row r="164">
      <c r="D164" s="43"/>
    </row>
    <row r="165">
      <c r="D165" s="43"/>
    </row>
    <row r="166">
      <c r="D166" s="43"/>
    </row>
    <row r="167">
      <c r="D167" s="43"/>
    </row>
    <row r="168">
      <c r="D168" s="43"/>
    </row>
    <row r="169">
      <c r="D169" s="43"/>
    </row>
    <row r="170">
      <c r="D170" s="43"/>
    </row>
    <row r="171">
      <c r="D171" s="43"/>
    </row>
    <row r="172">
      <c r="D172" s="43"/>
    </row>
    <row r="173">
      <c r="D173" s="43"/>
    </row>
    <row r="174">
      <c r="D174" s="43"/>
    </row>
    <row r="175">
      <c r="D175" s="43"/>
    </row>
    <row r="176">
      <c r="D176" s="43"/>
    </row>
    <row r="177">
      <c r="D177" s="43"/>
    </row>
    <row r="178">
      <c r="D178" s="43"/>
    </row>
    <row r="179">
      <c r="D179" s="43"/>
    </row>
    <row r="180">
      <c r="D180" s="43"/>
    </row>
    <row r="181">
      <c r="D181" s="43"/>
    </row>
    <row r="182">
      <c r="D182" s="43"/>
    </row>
    <row r="183">
      <c r="D183" s="43"/>
    </row>
    <row r="184">
      <c r="D184" s="43"/>
    </row>
    <row r="185">
      <c r="D185" s="43"/>
    </row>
    <row r="186">
      <c r="D186" s="43"/>
    </row>
    <row r="187">
      <c r="D187" s="43"/>
    </row>
    <row r="188">
      <c r="D188" s="43"/>
    </row>
    <row r="189">
      <c r="D189" s="43"/>
    </row>
    <row r="190">
      <c r="D190" s="43"/>
    </row>
    <row r="191">
      <c r="D191" s="43"/>
    </row>
    <row r="192">
      <c r="D192" s="43"/>
    </row>
    <row r="193">
      <c r="D193" s="43"/>
    </row>
    <row r="194">
      <c r="D194" s="43"/>
    </row>
    <row r="195">
      <c r="D195" s="43"/>
    </row>
    <row r="196">
      <c r="D196" s="43"/>
    </row>
    <row r="197">
      <c r="D197" s="43"/>
    </row>
    <row r="198">
      <c r="D198" s="43"/>
    </row>
    <row r="199">
      <c r="D199" s="43"/>
    </row>
    <row r="200">
      <c r="D200" s="43"/>
    </row>
    <row r="201">
      <c r="D201" s="43"/>
    </row>
    <row r="202">
      <c r="D202" s="43"/>
    </row>
    <row r="203">
      <c r="D203" s="43"/>
    </row>
    <row r="204">
      <c r="D204" s="43"/>
    </row>
    <row r="205">
      <c r="D205" s="43"/>
    </row>
    <row r="206">
      <c r="D206" s="43"/>
    </row>
    <row r="207">
      <c r="D207" s="43"/>
    </row>
    <row r="208">
      <c r="D208" s="43"/>
    </row>
    <row r="209">
      <c r="D209" s="43"/>
    </row>
    <row r="210">
      <c r="D210" s="43"/>
    </row>
    <row r="211">
      <c r="D211" s="43"/>
    </row>
    <row r="212">
      <c r="D212" s="43"/>
    </row>
    <row r="213">
      <c r="D213" s="43"/>
    </row>
    <row r="214">
      <c r="D214" s="43"/>
    </row>
    <row r="215">
      <c r="D215" s="43"/>
    </row>
    <row r="216">
      <c r="D216" s="43"/>
    </row>
    <row r="217">
      <c r="D217" s="43"/>
    </row>
    <row r="218">
      <c r="D218" s="43"/>
    </row>
    <row r="219">
      <c r="D219" s="43"/>
    </row>
    <row r="220">
      <c r="D220" s="43"/>
    </row>
    <row r="221">
      <c r="D221" s="43"/>
    </row>
    <row r="222">
      <c r="D222" s="43"/>
    </row>
    <row r="223">
      <c r="D223" s="43"/>
    </row>
    <row r="224">
      <c r="D224" s="43"/>
    </row>
    <row r="225">
      <c r="D225" s="43"/>
    </row>
    <row r="226">
      <c r="D226" s="43"/>
    </row>
    <row r="227">
      <c r="D227" s="43"/>
    </row>
    <row r="228">
      <c r="D228" s="43"/>
    </row>
    <row r="229">
      <c r="D229" s="43"/>
    </row>
    <row r="230">
      <c r="D230" s="43"/>
    </row>
    <row r="231">
      <c r="D231" s="43"/>
    </row>
    <row r="232">
      <c r="D232" s="43"/>
    </row>
    <row r="233">
      <c r="D233" s="43"/>
    </row>
    <row r="234">
      <c r="D234" s="43"/>
    </row>
    <row r="235">
      <c r="D235" s="43"/>
    </row>
    <row r="236">
      <c r="D236" s="43"/>
    </row>
    <row r="237">
      <c r="D237" s="43"/>
    </row>
    <row r="238">
      <c r="D238" s="43"/>
    </row>
    <row r="239">
      <c r="D239" s="43"/>
    </row>
    <row r="240">
      <c r="D240" s="43"/>
    </row>
    <row r="241">
      <c r="D241" s="43"/>
    </row>
    <row r="242">
      <c r="D242" s="43"/>
    </row>
    <row r="243">
      <c r="D243" s="43"/>
    </row>
    <row r="244">
      <c r="D244" s="43"/>
    </row>
    <row r="245">
      <c r="D245" s="43"/>
    </row>
    <row r="246">
      <c r="D246" s="43"/>
    </row>
    <row r="247">
      <c r="D247" s="43"/>
    </row>
    <row r="248">
      <c r="D248" s="43"/>
    </row>
    <row r="249">
      <c r="D249" s="43"/>
    </row>
    <row r="250">
      <c r="D250" s="43"/>
    </row>
    <row r="251">
      <c r="D251" s="43"/>
    </row>
    <row r="252">
      <c r="D252" s="43"/>
    </row>
    <row r="253">
      <c r="D253" s="43"/>
    </row>
    <row r="254">
      <c r="D254" s="43"/>
    </row>
    <row r="255">
      <c r="D255" s="43"/>
    </row>
    <row r="256">
      <c r="D256" s="43"/>
    </row>
    <row r="257">
      <c r="D257" s="43"/>
    </row>
    <row r="258">
      <c r="D258" s="43"/>
    </row>
    <row r="259">
      <c r="D259" s="43"/>
    </row>
    <row r="260">
      <c r="D260" s="43"/>
    </row>
    <row r="261">
      <c r="D261" s="43"/>
    </row>
    <row r="262">
      <c r="D262" s="43"/>
    </row>
    <row r="263">
      <c r="D263" s="43"/>
    </row>
    <row r="264">
      <c r="D264" s="43"/>
    </row>
    <row r="265">
      <c r="D265" s="43"/>
    </row>
    <row r="266">
      <c r="D266" s="43"/>
    </row>
    <row r="267">
      <c r="D267" s="43"/>
    </row>
    <row r="268">
      <c r="D268" s="43"/>
    </row>
    <row r="269">
      <c r="D269" s="43"/>
    </row>
    <row r="270">
      <c r="D270" s="43"/>
    </row>
    <row r="271">
      <c r="D271" s="43"/>
    </row>
    <row r="272">
      <c r="D272" s="43"/>
    </row>
    <row r="273">
      <c r="D273" s="43"/>
    </row>
    <row r="274">
      <c r="D274" s="43"/>
    </row>
    <row r="275">
      <c r="D275" s="43"/>
    </row>
    <row r="276">
      <c r="D276" s="43"/>
    </row>
    <row r="277">
      <c r="D277" s="43"/>
    </row>
    <row r="278">
      <c r="D278" s="43"/>
    </row>
    <row r="279">
      <c r="D279" s="43"/>
    </row>
    <row r="280">
      <c r="D280" s="43"/>
    </row>
    <row r="281">
      <c r="D281" s="43"/>
    </row>
    <row r="282">
      <c r="D282" s="43"/>
    </row>
    <row r="283">
      <c r="D283" s="43"/>
    </row>
    <row r="284">
      <c r="D284" s="43"/>
    </row>
    <row r="285">
      <c r="D285" s="43"/>
    </row>
    <row r="286">
      <c r="D286" s="43"/>
    </row>
    <row r="287">
      <c r="D287" s="43"/>
    </row>
    <row r="288">
      <c r="D288" s="43"/>
    </row>
    <row r="289">
      <c r="D289" s="43"/>
    </row>
    <row r="290">
      <c r="D290" s="43"/>
    </row>
    <row r="291">
      <c r="D291" s="43"/>
    </row>
    <row r="292">
      <c r="D292" s="43"/>
    </row>
    <row r="293">
      <c r="D293" s="43"/>
    </row>
    <row r="294">
      <c r="D294" s="43"/>
    </row>
    <row r="295">
      <c r="D295" s="43"/>
    </row>
    <row r="296">
      <c r="D296" s="43"/>
    </row>
    <row r="297">
      <c r="D297" s="43"/>
    </row>
    <row r="298">
      <c r="D298" s="43"/>
    </row>
    <row r="299">
      <c r="D299" s="43"/>
    </row>
    <row r="300">
      <c r="D300" s="43"/>
    </row>
    <row r="301">
      <c r="D301" s="43"/>
    </row>
    <row r="302">
      <c r="D302" s="43"/>
    </row>
    <row r="303">
      <c r="D303" s="43"/>
    </row>
    <row r="304">
      <c r="D304" s="43"/>
    </row>
    <row r="305">
      <c r="D305" s="43"/>
    </row>
    <row r="306">
      <c r="D306" s="43"/>
    </row>
    <row r="307">
      <c r="D307" s="43"/>
    </row>
    <row r="308">
      <c r="D308" s="43"/>
    </row>
    <row r="309">
      <c r="D309" s="43"/>
    </row>
    <row r="310">
      <c r="D310" s="43"/>
    </row>
    <row r="311">
      <c r="D311" s="43"/>
    </row>
    <row r="312">
      <c r="D312" s="43"/>
    </row>
    <row r="313">
      <c r="D313" s="43"/>
    </row>
    <row r="314">
      <c r="D314" s="43"/>
    </row>
    <row r="315">
      <c r="D315" s="43"/>
    </row>
    <row r="316">
      <c r="D316" s="43"/>
    </row>
    <row r="317">
      <c r="D317" s="43"/>
    </row>
    <row r="318">
      <c r="D318" s="43"/>
    </row>
    <row r="319">
      <c r="D319" s="43"/>
    </row>
    <row r="320">
      <c r="D320" s="43"/>
    </row>
    <row r="321">
      <c r="D321" s="43"/>
    </row>
    <row r="322">
      <c r="D322" s="43"/>
    </row>
    <row r="323">
      <c r="D323" s="43"/>
    </row>
    <row r="324">
      <c r="D324" s="43"/>
    </row>
    <row r="325">
      <c r="D325" s="43"/>
    </row>
    <row r="326">
      <c r="D326" s="43"/>
    </row>
    <row r="327">
      <c r="D327" s="43"/>
    </row>
    <row r="328">
      <c r="D328" s="43"/>
    </row>
    <row r="329">
      <c r="D329" s="43"/>
    </row>
    <row r="330">
      <c r="D330" s="43"/>
    </row>
    <row r="331">
      <c r="D331" s="43"/>
    </row>
    <row r="332">
      <c r="D332" s="43"/>
    </row>
    <row r="333">
      <c r="D333" s="43"/>
    </row>
    <row r="334">
      <c r="D334" s="43"/>
    </row>
    <row r="335">
      <c r="D335" s="43"/>
    </row>
    <row r="336">
      <c r="D336" s="43"/>
    </row>
    <row r="337">
      <c r="D337" s="43"/>
    </row>
    <row r="338">
      <c r="D338" s="43"/>
    </row>
    <row r="339">
      <c r="D339" s="43"/>
    </row>
    <row r="340">
      <c r="D340" s="43"/>
    </row>
    <row r="341">
      <c r="D341" s="43"/>
    </row>
    <row r="342">
      <c r="D342" s="43"/>
    </row>
    <row r="343">
      <c r="D343" s="43"/>
    </row>
    <row r="344">
      <c r="D344" s="43"/>
    </row>
    <row r="345">
      <c r="D345" s="43"/>
    </row>
    <row r="346">
      <c r="D346" s="43"/>
    </row>
    <row r="347">
      <c r="D347" s="43"/>
    </row>
    <row r="348">
      <c r="D348" s="43"/>
    </row>
    <row r="349">
      <c r="D349" s="43"/>
    </row>
    <row r="350">
      <c r="D350" s="43"/>
    </row>
    <row r="351">
      <c r="D351" s="43"/>
    </row>
    <row r="352">
      <c r="D352" s="43"/>
    </row>
    <row r="353">
      <c r="D353" s="43"/>
    </row>
    <row r="354">
      <c r="D354" s="43"/>
    </row>
    <row r="355">
      <c r="D355" s="43"/>
    </row>
    <row r="356">
      <c r="D356" s="43"/>
    </row>
    <row r="357">
      <c r="D357" s="43"/>
    </row>
    <row r="358">
      <c r="D358" s="43"/>
    </row>
    <row r="359">
      <c r="D359" s="43"/>
    </row>
    <row r="360">
      <c r="D360" s="43"/>
    </row>
    <row r="361">
      <c r="D361" s="43"/>
    </row>
    <row r="362">
      <c r="D362" s="43"/>
    </row>
    <row r="363">
      <c r="D363" s="43"/>
    </row>
    <row r="364">
      <c r="D364" s="43"/>
    </row>
    <row r="365">
      <c r="D365" s="43"/>
    </row>
    <row r="366">
      <c r="D366" s="43"/>
    </row>
    <row r="367">
      <c r="D367" s="43"/>
    </row>
    <row r="368">
      <c r="D368" s="43"/>
    </row>
    <row r="369">
      <c r="D369" s="43"/>
    </row>
    <row r="370">
      <c r="D370" s="43"/>
    </row>
    <row r="371">
      <c r="D371" s="43"/>
    </row>
    <row r="372">
      <c r="D372" s="43"/>
    </row>
    <row r="373">
      <c r="D373" s="43"/>
    </row>
    <row r="374">
      <c r="D374" s="43"/>
    </row>
    <row r="375">
      <c r="D375" s="43"/>
    </row>
    <row r="376">
      <c r="D376" s="43"/>
    </row>
    <row r="377">
      <c r="D377" s="43"/>
    </row>
    <row r="378">
      <c r="D378" s="43"/>
    </row>
    <row r="379">
      <c r="D379" s="43"/>
    </row>
    <row r="380">
      <c r="D380" s="43"/>
    </row>
    <row r="381">
      <c r="D381" s="43"/>
    </row>
    <row r="382">
      <c r="D382" s="43"/>
    </row>
    <row r="383">
      <c r="D383" s="43"/>
    </row>
    <row r="384">
      <c r="D384" s="43"/>
    </row>
    <row r="385">
      <c r="D385" s="43"/>
    </row>
    <row r="386">
      <c r="D386" s="43"/>
    </row>
    <row r="387">
      <c r="D387" s="43"/>
    </row>
    <row r="388">
      <c r="D388" s="43"/>
    </row>
    <row r="389">
      <c r="D389" s="43"/>
    </row>
    <row r="390">
      <c r="D390" s="43"/>
    </row>
    <row r="391">
      <c r="D391" s="43"/>
    </row>
    <row r="392">
      <c r="D392" s="43"/>
    </row>
    <row r="393">
      <c r="D393" s="43"/>
    </row>
    <row r="394">
      <c r="D394" s="43"/>
    </row>
    <row r="395">
      <c r="D395" s="43"/>
    </row>
    <row r="396">
      <c r="D396" s="43"/>
    </row>
    <row r="397">
      <c r="D397" s="43"/>
    </row>
    <row r="398">
      <c r="D398" s="43"/>
    </row>
    <row r="399">
      <c r="D399" s="43"/>
    </row>
    <row r="400">
      <c r="D400" s="43"/>
    </row>
    <row r="401">
      <c r="D401" s="43"/>
    </row>
    <row r="402">
      <c r="D402" s="43"/>
    </row>
    <row r="403">
      <c r="D403" s="43"/>
    </row>
    <row r="404">
      <c r="D404" s="43"/>
    </row>
    <row r="405">
      <c r="D405" s="43"/>
    </row>
    <row r="406">
      <c r="D406" s="43"/>
    </row>
    <row r="407">
      <c r="D407" s="43"/>
    </row>
    <row r="408">
      <c r="D408" s="43"/>
    </row>
    <row r="409">
      <c r="D409" s="43"/>
    </row>
    <row r="410">
      <c r="D410" s="43"/>
    </row>
    <row r="411">
      <c r="D411" s="43"/>
    </row>
    <row r="412">
      <c r="D412" s="43"/>
    </row>
    <row r="413">
      <c r="D413" s="43"/>
    </row>
    <row r="414">
      <c r="D414" s="43"/>
    </row>
    <row r="415">
      <c r="D415" s="43"/>
    </row>
    <row r="416">
      <c r="D416" s="43"/>
    </row>
    <row r="417">
      <c r="D417" s="43"/>
    </row>
    <row r="418">
      <c r="D418" s="43"/>
    </row>
    <row r="419">
      <c r="D419" s="43"/>
    </row>
    <row r="420">
      <c r="D420" s="43"/>
    </row>
    <row r="421">
      <c r="D421" s="43"/>
    </row>
    <row r="422">
      <c r="D422" s="43"/>
    </row>
    <row r="423">
      <c r="D423" s="43"/>
    </row>
    <row r="424">
      <c r="D424" s="43"/>
    </row>
    <row r="425">
      <c r="D425" s="43"/>
    </row>
    <row r="426">
      <c r="D426" s="43"/>
    </row>
    <row r="427">
      <c r="D427" s="43"/>
    </row>
    <row r="428">
      <c r="D428" s="43"/>
    </row>
    <row r="429">
      <c r="D429" s="43"/>
    </row>
    <row r="430">
      <c r="D430" s="43"/>
    </row>
    <row r="431">
      <c r="D431" s="43"/>
    </row>
    <row r="432">
      <c r="D432" s="43"/>
    </row>
    <row r="433">
      <c r="D433" s="43"/>
    </row>
    <row r="434">
      <c r="D434" s="43"/>
    </row>
    <row r="435">
      <c r="D435" s="43"/>
    </row>
    <row r="436">
      <c r="D436" s="43"/>
    </row>
    <row r="437">
      <c r="D437" s="43"/>
    </row>
    <row r="438">
      <c r="D438" s="43"/>
    </row>
    <row r="439">
      <c r="D439" s="43"/>
    </row>
    <row r="440">
      <c r="D440" s="43"/>
    </row>
    <row r="441">
      <c r="D441" s="43"/>
    </row>
    <row r="442">
      <c r="D442" s="43"/>
    </row>
    <row r="443">
      <c r="D443" s="43"/>
    </row>
    <row r="444">
      <c r="D444" s="43"/>
    </row>
    <row r="445">
      <c r="D445" s="43"/>
    </row>
    <row r="446">
      <c r="D446" s="43"/>
    </row>
    <row r="447">
      <c r="D447" s="43"/>
    </row>
    <row r="448">
      <c r="D448" s="43"/>
    </row>
    <row r="449">
      <c r="D449" s="43"/>
    </row>
    <row r="450">
      <c r="D450" s="43"/>
    </row>
    <row r="451">
      <c r="D451" s="43"/>
    </row>
    <row r="452">
      <c r="D452" s="43"/>
    </row>
    <row r="453">
      <c r="D453" s="43"/>
    </row>
    <row r="454">
      <c r="D454" s="43"/>
    </row>
    <row r="455">
      <c r="D455" s="43"/>
    </row>
    <row r="456">
      <c r="D456" s="43"/>
    </row>
    <row r="457">
      <c r="D457" s="43"/>
    </row>
    <row r="458">
      <c r="D458" s="43"/>
    </row>
    <row r="459">
      <c r="D459" s="43"/>
    </row>
    <row r="460">
      <c r="D460" s="43"/>
    </row>
    <row r="461">
      <c r="D461" s="43"/>
    </row>
    <row r="462">
      <c r="D462" s="43"/>
    </row>
    <row r="463">
      <c r="D463" s="43"/>
    </row>
    <row r="464">
      <c r="D464" s="43"/>
    </row>
    <row r="465">
      <c r="D465" s="43"/>
    </row>
    <row r="466">
      <c r="D466" s="43"/>
    </row>
    <row r="467">
      <c r="D467" s="43"/>
    </row>
    <row r="468">
      <c r="D468" s="43"/>
    </row>
    <row r="469">
      <c r="D469" s="43"/>
    </row>
    <row r="470">
      <c r="D470" s="43"/>
    </row>
    <row r="471">
      <c r="D471" s="43"/>
    </row>
    <row r="472">
      <c r="D472" s="43"/>
    </row>
    <row r="473">
      <c r="D473" s="43"/>
    </row>
    <row r="474">
      <c r="D474" s="43"/>
    </row>
    <row r="475">
      <c r="D475" s="43"/>
    </row>
    <row r="476">
      <c r="D476" s="43"/>
    </row>
    <row r="477">
      <c r="D477" s="43"/>
    </row>
    <row r="478">
      <c r="D478" s="43"/>
    </row>
    <row r="479">
      <c r="D479" s="43"/>
    </row>
    <row r="480">
      <c r="D480" s="43"/>
    </row>
    <row r="481">
      <c r="D481" s="43"/>
    </row>
    <row r="482">
      <c r="D482" s="43"/>
    </row>
    <row r="483">
      <c r="D483" s="43"/>
    </row>
    <row r="484">
      <c r="D484" s="43"/>
    </row>
    <row r="485">
      <c r="D485" s="43"/>
    </row>
    <row r="486">
      <c r="D486" s="43"/>
    </row>
    <row r="487">
      <c r="D487" s="43"/>
    </row>
    <row r="488">
      <c r="D488" s="43"/>
    </row>
    <row r="489">
      <c r="D489" s="43"/>
    </row>
    <row r="490">
      <c r="D490" s="43"/>
    </row>
    <row r="491">
      <c r="D491" s="43"/>
    </row>
    <row r="492">
      <c r="D492" s="43"/>
    </row>
    <row r="493">
      <c r="D493" s="43"/>
    </row>
    <row r="494">
      <c r="D494" s="43"/>
    </row>
    <row r="495">
      <c r="D495" s="43"/>
    </row>
    <row r="496">
      <c r="D496" s="43"/>
    </row>
    <row r="497">
      <c r="D497" s="43"/>
    </row>
    <row r="498">
      <c r="D498" s="43"/>
    </row>
    <row r="499">
      <c r="D499" s="43"/>
    </row>
    <row r="500">
      <c r="D500" s="43"/>
    </row>
    <row r="501">
      <c r="D501" s="43"/>
    </row>
    <row r="502">
      <c r="D502" s="43"/>
    </row>
    <row r="503">
      <c r="D503" s="43"/>
    </row>
    <row r="504">
      <c r="D504" s="43"/>
    </row>
    <row r="505">
      <c r="D505" s="43"/>
    </row>
    <row r="506">
      <c r="D506" s="43"/>
    </row>
    <row r="507">
      <c r="D507" s="43"/>
    </row>
    <row r="508">
      <c r="D508" s="43"/>
    </row>
    <row r="509">
      <c r="D509" s="43"/>
    </row>
    <row r="510">
      <c r="D510" s="43"/>
    </row>
    <row r="511">
      <c r="D511" s="43"/>
    </row>
    <row r="512">
      <c r="D512" s="43"/>
    </row>
    <row r="513">
      <c r="D513" s="43"/>
    </row>
    <row r="514">
      <c r="D514" s="43"/>
    </row>
    <row r="515">
      <c r="D515" s="43"/>
    </row>
    <row r="516">
      <c r="D516" s="43"/>
    </row>
    <row r="517">
      <c r="D517" s="43"/>
    </row>
    <row r="518">
      <c r="D518" s="43"/>
    </row>
    <row r="519">
      <c r="D519" s="43"/>
    </row>
    <row r="520">
      <c r="D520" s="43"/>
    </row>
    <row r="521">
      <c r="D521" s="43"/>
    </row>
    <row r="522">
      <c r="D522" s="43"/>
    </row>
    <row r="523">
      <c r="D523" s="43"/>
    </row>
    <row r="524">
      <c r="D524" s="43"/>
    </row>
    <row r="525">
      <c r="D525" s="43"/>
    </row>
    <row r="526">
      <c r="D526" s="43"/>
    </row>
    <row r="527">
      <c r="D527" s="43"/>
    </row>
    <row r="528">
      <c r="D528" s="43"/>
    </row>
    <row r="529">
      <c r="D529" s="43"/>
    </row>
    <row r="530">
      <c r="D530" s="43"/>
    </row>
    <row r="531">
      <c r="D531" s="43"/>
    </row>
    <row r="532">
      <c r="D532" s="43"/>
    </row>
    <row r="533">
      <c r="D533" s="43"/>
    </row>
    <row r="534">
      <c r="D534" s="43"/>
    </row>
    <row r="535">
      <c r="D535" s="43"/>
    </row>
    <row r="536">
      <c r="D536" s="43"/>
    </row>
    <row r="537">
      <c r="D537" s="43"/>
    </row>
    <row r="538">
      <c r="D538" s="43"/>
    </row>
    <row r="539">
      <c r="D539" s="43"/>
    </row>
    <row r="540">
      <c r="D540" s="43"/>
    </row>
    <row r="541">
      <c r="D541" s="43"/>
    </row>
    <row r="542">
      <c r="D542" s="43"/>
    </row>
    <row r="543">
      <c r="D543" s="43"/>
    </row>
    <row r="544">
      <c r="D544" s="43"/>
    </row>
    <row r="545">
      <c r="D545" s="43"/>
    </row>
    <row r="546">
      <c r="D546" s="43"/>
    </row>
    <row r="547">
      <c r="D547" s="43"/>
    </row>
    <row r="548">
      <c r="D548" s="43"/>
    </row>
    <row r="549">
      <c r="D549" s="43"/>
    </row>
    <row r="550">
      <c r="D550" s="43"/>
    </row>
    <row r="551">
      <c r="D551" s="43"/>
    </row>
    <row r="552">
      <c r="D552" s="43"/>
    </row>
    <row r="553">
      <c r="D553" s="43"/>
    </row>
    <row r="554">
      <c r="D554" s="43"/>
    </row>
    <row r="555">
      <c r="D555" s="43"/>
    </row>
    <row r="556">
      <c r="D556" s="43"/>
    </row>
    <row r="557">
      <c r="D557" s="43"/>
    </row>
    <row r="558">
      <c r="D558" s="43"/>
    </row>
    <row r="559">
      <c r="D559" s="43"/>
    </row>
    <row r="560">
      <c r="D560" s="43"/>
    </row>
    <row r="561">
      <c r="D561" s="43"/>
    </row>
    <row r="562">
      <c r="D562" s="43"/>
    </row>
    <row r="563">
      <c r="D563" s="43"/>
    </row>
    <row r="564">
      <c r="D564" s="43"/>
    </row>
    <row r="565">
      <c r="D565" s="43"/>
    </row>
    <row r="566">
      <c r="D566" s="43"/>
    </row>
    <row r="567">
      <c r="D567" s="43"/>
    </row>
    <row r="568">
      <c r="D568" s="43"/>
    </row>
    <row r="569">
      <c r="D569" s="43"/>
    </row>
    <row r="570">
      <c r="D570" s="43"/>
    </row>
    <row r="571">
      <c r="D571" s="43"/>
    </row>
    <row r="572">
      <c r="D572" s="43"/>
    </row>
    <row r="573">
      <c r="D573" s="43"/>
    </row>
    <row r="574">
      <c r="D574" s="43"/>
    </row>
    <row r="575">
      <c r="D575" s="43"/>
    </row>
    <row r="576">
      <c r="D576" s="43"/>
    </row>
    <row r="577">
      <c r="D577" s="43"/>
    </row>
    <row r="578">
      <c r="D578" s="43"/>
    </row>
    <row r="579">
      <c r="D579" s="43"/>
    </row>
    <row r="580">
      <c r="D580" s="43"/>
    </row>
    <row r="581">
      <c r="D581" s="43"/>
    </row>
    <row r="582">
      <c r="D582" s="43"/>
    </row>
    <row r="583">
      <c r="D583" s="43"/>
    </row>
    <row r="584">
      <c r="D584" s="43"/>
    </row>
    <row r="585">
      <c r="D585" s="43"/>
    </row>
    <row r="586">
      <c r="D586" s="43"/>
    </row>
    <row r="587">
      <c r="D587" s="43"/>
    </row>
    <row r="588">
      <c r="D588" s="43"/>
    </row>
    <row r="589">
      <c r="D589" s="43"/>
    </row>
    <row r="590">
      <c r="D590" s="43"/>
    </row>
    <row r="591">
      <c r="D591" s="43"/>
    </row>
    <row r="592">
      <c r="D592" s="43"/>
    </row>
    <row r="593">
      <c r="D593" s="43"/>
    </row>
    <row r="594">
      <c r="D594" s="43"/>
    </row>
    <row r="595">
      <c r="D595" s="43"/>
    </row>
    <row r="596">
      <c r="D596" s="43"/>
    </row>
    <row r="597">
      <c r="D597" s="43"/>
    </row>
    <row r="598">
      <c r="D598" s="43"/>
    </row>
    <row r="599">
      <c r="D599" s="43"/>
    </row>
    <row r="600">
      <c r="D600" s="43"/>
    </row>
    <row r="601">
      <c r="D601" s="43"/>
    </row>
    <row r="602">
      <c r="D602" s="43"/>
    </row>
    <row r="603">
      <c r="D603" s="43"/>
    </row>
    <row r="604">
      <c r="D604" s="43"/>
    </row>
    <row r="605">
      <c r="D605" s="43"/>
    </row>
    <row r="606">
      <c r="D606" s="43"/>
    </row>
    <row r="607">
      <c r="D607" s="43"/>
    </row>
    <row r="608">
      <c r="D608" s="43"/>
    </row>
    <row r="609">
      <c r="D609" s="43"/>
    </row>
    <row r="610">
      <c r="D610" s="43"/>
    </row>
    <row r="611">
      <c r="D611" s="43"/>
    </row>
    <row r="612">
      <c r="D612" s="43"/>
    </row>
    <row r="613">
      <c r="D613" s="43"/>
    </row>
    <row r="614">
      <c r="D614" s="43"/>
    </row>
    <row r="615">
      <c r="D615" s="43"/>
    </row>
    <row r="616">
      <c r="D616" s="43"/>
    </row>
    <row r="617">
      <c r="D617" s="43"/>
    </row>
    <row r="618">
      <c r="D618" s="43"/>
    </row>
    <row r="619">
      <c r="D619" s="43"/>
    </row>
    <row r="620">
      <c r="D620" s="43"/>
    </row>
    <row r="621">
      <c r="D621" s="43"/>
    </row>
    <row r="622">
      <c r="D622" s="43"/>
    </row>
    <row r="623">
      <c r="D623" s="43"/>
    </row>
    <row r="624">
      <c r="D624" s="43"/>
    </row>
    <row r="625">
      <c r="D625" s="43"/>
    </row>
    <row r="626">
      <c r="D626" s="43"/>
    </row>
    <row r="627">
      <c r="D627" s="43"/>
    </row>
    <row r="628">
      <c r="D628" s="43"/>
    </row>
    <row r="629">
      <c r="D629" s="43"/>
    </row>
    <row r="630">
      <c r="D630" s="43"/>
    </row>
    <row r="631">
      <c r="D631" s="43"/>
    </row>
    <row r="632">
      <c r="D632" s="43"/>
    </row>
    <row r="633">
      <c r="D633" s="43"/>
    </row>
    <row r="634">
      <c r="D634" s="43"/>
    </row>
    <row r="635">
      <c r="D635" s="43"/>
    </row>
    <row r="636">
      <c r="D636" s="43"/>
    </row>
    <row r="637">
      <c r="D637" s="43"/>
    </row>
    <row r="638">
      <c r="D638" s="43"/>
    </row>
    <row r="639">
      <c r="D639" s="43"/>
    </row>
    <row r="640">
      <c r="D640" s="43"/>
    </row>
    <row r="641">
      <c r="D641" s="43"/>
    </row>
    <row r="642">
      <c r="D642" s="43"/>
    </row>
    <row r="643">
      <c r="D643" s="43"/>
    </row>
    <row r="644">
      <c r="D644" s="43"/>
    </row>
    <row r="645">
      <c r="D645" s="43"/>
    </row>
    <row r="646">
      <c r="D646" s="43"/>
    </row>
    <row r="647">
      <c r="D647" s="43"/>
    </row>
    <row r="648">
      <c r="D648" s="43"/>
    </row>
    <row r="649">
      <c r="D649" s="43"/>
    </row>
    <row r="650">
      <c r="D650" s="43"/>
    </row>
    <row r="651">
      <c r="D651" s="43"/>
    </row>
    <row r="652">
      <c r="D652" s="43"/>
    </row>
    <row r="653">
      <c r="D653" s="43"/>
    </row>
    <row r="654">
      <c r="D654" s="43"/>
    </row>
    <row r="655">
      <c r="D655" s="43"/>
    </row>
    <row r="656">
      <c r="D656" s="43"/>
    </row>
    <row r="657">
      <c r="D657" s="43"/>
    </row>
    <row r="658">
      <c r="D658" s="43"/>
    </row>
    <row r="659">
      <c r="D659" s="43"/>
    </row>
    <row r="660">
      <c r="D660" s="43"/>
    </row>
    <row r="661">
      <c r="D661" s="43"/>
    </row>
    <row r="662">
      <c r="D662" s="43"/>
    </row>
    <row r="663">
      <c r="D663" s="43"/>
    </row>
    <row r="664">
      <c r="D664" s="43"/>
    </row>
    <row r="665">
      <c r="D665" s="43"/>
    </row>
    <row r="666">
      <c r="D666" s="43"/>
    </row>
    <row r="667">
      <c r="D667" s="43"/>
    </row>
    <row r="668">
      <c r="D668" s="43"/>
    </row>
    <row r="669">
      <c r="D669" s="43"/>
    </row>
    <row r="670">
      <c r="D670" s="43"/>
    </row>
    <row r="671">
      <c r="D671" s="43"/>
    </row>
    <row r="672">
      <c r="D672" s="43"/>
    </row>
    <row r="673">
      <c r="D673" s="43"/>
    </row>
    <row r="674">
      <c r="D674" s="43"/>
    </row>
    <row r="675">
      <c r="D675" s="43"/>
    </row>
    <row r="676">
      <c r="D676" s="43"/>
    </row>
    <row r="677">
      <c r="D677" s="43"/>
    </row>
    <row r="678">
      <c r="D678" s="43"/>
    </row>
    <row r="679">
      <c r="D679" s="43"/>
    </row>
    <row r="680">
      <c r="D680" s="43"/>
    </row>
    <row r="681">
      <c r="D681" s="43"/>
    </row>
    <row r="682">
      <c r="D682" s="43"/>
    </row>
    <row r="683">
      <c r="D683" s="43"/>
    </row>
    <row r="684">
      <c r="D684" s="43"/>
    </row>
    <row r="685">
      <c r="D685" s="43"/>
    </row>
    <row r="686">
      <c r="D686" s="43"/>
    </row>
    <row r="687">
      <c r="D687" s="43"/>
    </row>
    <row r="688">
      <c r="D688" s="43"/>
    </row>
    <row r="689">
      <c r="D689" s="43"/>
    </row>
    <row r="690">
      <c r="D690" s="43"/>
    </row>
    <row r="691">
      <c r="D691" s="43"/>
    </row>
    <row r="692">
      <c r="D692" s="43"/>
    </row>
    <row r="693">
      <c r="D693" s="43"/>
    </row>
    <row r="694">
      <c r="D694" s="43"/>
    </row>
    <row r="695">
      <c r="D695" s="43"/>
    </row>
    <row r="696">
      <c r="D696" s="43"/>
    </row>
    <row r="697">
      <c r="D697" s="43"/>
    </row>
    <row r="698">
      <c r="D698" s="43"/>
    </row>
    <row r="699">
      <c r="D699" s="43"/>
    </row>
    <row r="700">
      <c r="D700" s="43"/>
    </row>
    <row r="701">
      <c r="D701" s="43"/>
    </row>
    <row r="702">
      <c r="D702" s="43"/>
    </row>
    <row r="703">
      <c r="D703" s="43"/>
    </row>
    <row r="704">
      <c r="D704" s="43"/>
    </row>
    <row r="705">
      <c r="D705" s="43"/>
    </row>
    <row r="706">
      <c r="D706" s="43"/>
    </row>
    <row r="707">
      <c r="D707" s="43"/>
    </row>
    <row r="708">
      <c r="D708" s="43"/>
    </row>
    <row r="709">
      <c r="D709" s="43"/>
    </row>
    <row r="710">
      <c r="D710" s="43"/>
    </row>
    <row r="711">
      <c r="D711" s="43"/>
    </row>
    <row r="712">
      <c r="D712" s="43"/>
    </row>
    <row r="713">
      <c r="D713" s="43"/>
    </row>
    <row r="714">
      <c r="D714" s="43"/>
    </row>
    <row r="715">
      <c r="D715" s="43"/>
    </row>
    <row r="716">
      <c r="D716" s="43"/>
    </row>
    <row r="717">
      <c r="D717" s="43"/>
    </row>
    <row r="718">
      <c r="D718" s="43"/>
    </row>
    <row r="719">
      <c r="D719" s="43"/>
    </row>
    <row r="720">
      <c r="D720" s="43"/>
    </row>
    <row r="721">
      <c r="D721" s="43"/>
    </row>
    <row r="722">
      <c r="D722" s="43"/>
    </row>
    <row r="723">
      <c r="D723" s="43"/>
    </row>
    <row r="724">
      <c r="D724" s="43"/>
    </row>
    <row r="725">
      <c r="D725" s="43"/>
    </row>
    <row r="726">
      <c r="D726" s="43"/>
    </row>
    <row r="727">
      <c r="D727" s="43"/>
    </row>
    <row r="728">
      <c r="D728" s="43"/>
    </row>
    <row r="729">
      <c r="D729" s="43"/>
    </row>
    <row r="730">
      <c r="D730" s="43"/>
    </row>
    <row r="731">
      <c r="D731" s="43"/>
    </row>
    <row r="732">
      <c r="D732" s="43"/>
    </row>
    <row r="733">
      <c r="D733" s="43"/>
    </row>
    <row r="734">
      <c r="D734" s="43"/>
    </row>
    <row r="735">
      <c r="D735" s="43"/>
    </row>
    <row r="736">
      <c r="D736" s="43"/>
    </row>
    <row r="737">
      <c r="D737" s="43"/>
    </row>
    <row r="738">
      <c r="D738" s="43"/>
    </row>
    <row r="739">
      <c r="D739" s="43"/>
    </row>
    <row r="740">
      <c r="D740" s="43"/>
    </row>
    <row r="741">
      <c r="D741" s="43"/>
    </row>
    <row r="742">
      <c r="D742" s="43"/>
    </row>
    <row r="743">
      <c r="D743" s="43"/>
    </row>
    <row r="744">
      <c r="D744" s="43"/>
    </row>
    <row r="745">
      <c r="D745" s="43"/>
    </row>
    <row r="746">
      <c r="D746" s="43"/>
    </row>
    <row r="747">
      <c r="D747" s="43"/>
    </row>
    <row r="748">
      <c r="D748" s="43"/>
    </row>
    <row r="749">
      <c r="D749" s="43"/>
    </row>
    <row r="750">
      <c r="D750" s="43"/>
    </row>
    <row r="751">
      <c r="D751" s="43"/>
    </row>
    <row r="752">
      <c r="D752" s="43"/>
    </row>
    <row r="753">
      <c r="D753" s="43"/>
    </row>
    <row r="754">
      <c r="D754" s="43"/>
    </row>
    <row r="755">
      <c r="D755" s="43"/>
    </row>
    <row r="756">
      <c r="D756" s="43"/>
    </row>
    <row r="757">
      <c r="D757" s="43"/>
    </row>
    <row r="758">
      <c r="D758" s="43"/>
    </row>
    <row r="759">
      <c r="D759" s="43"/>
    </row>
    <row r="760">
      <c r="D760" s="43"/>
    </row>
    <row r="761">
      <c r="D761" s="43"/>
    </row>
    <row r="762">
      <c r="D762" s="43"/>
    </row>
    <row r="763">
      <c r="D763" s="43"/>
    </row>
    <row r="764">
      <c r="D764" s="43"/>
    </row>
    <row r="765">
      <c r="D765" s="43"/>
    </row>
    <row r="766">
      <c r="D766" s="43"/>
    </row>
    <row r="767">
      <c r="D767" s="43"/>
    </row>
    <row r="768">
      <c r="D768" s="43"/>
    </row>
    <row r="769">
      <c r="D769" s="43"/>
    </row>
    <row r="770">
      <c r="D770" s="43"/>
    </row>
    <row r="771">
      <c r="D771" s="43"/>
    </row>
    <row r="772">
      <c r="D772" s="43"/>
    </row>
    <row r="773">
      <c r="D773" s="43"/>
    </row>
    <row r="774">
      <c r="D774" s="43"/>
    </row>
    <row r="775">
      <c r="D775" s="43"/>
    </row>
    <row r="776">
      <c r="D776" s="43"/>
    </row>
    <row r="777">
      <c r="D777" s="43"/>
    </row>
    <row r="778">
      <c r="D778" s="43"/>
    </row>
    <row r="779">
      <c r="D779" s="43"/>
    </row>
    <row r="780">
      <c r="D780" s="43"/>
    </row>
    <row r="781">
      <c r="D781" s="43"/>
    </row>
    <row r="782">
      <c r="D782" s="43"/>
    </row>
    <row r="783">
      <c r="D783" s="43"/>
    </row>
    <row r="784">
      <c r="D784" s="43"/>
    </row>
    <row r="785">
      <c r="D785" s="43"/>
    </row>
    <row r="786">
      <c r="D786" s="43"/>
    </row>
    <row r="787">
      <c r="D787" s="43"/>
    </row>
    <row r="788">
      <c r="D788" s="43"/>
    </row>
    <row r="789">
      <c r="D789" s="43"/>
    </row>
    <row r="790">
      <c r="D790" s="43"/>
    </row>
    <row r="791">
      <c r="D791" s="43"/>
    </row>
    <row r="792">
      <c r="D792" s="43"/>
    </row>
    <row r="793">
      <c r="D793" s="43"/>
    </row>
    <row r="794">
      <c r="D794" s="43"/>
    </row>
    <row r="795">
      <c r="D795" s="43"/>
    </row>
    <row r="796">
      <c r="D796" s="43"/>
    </row>
    <row r="797">
      <c r="D797" s="43"/>
    </row>
    <row r="798">
      <c r="D798" s="43"/>
    </row>
    <row r="799">
      <c r="D799" s="43"/>
    </row>
    <row r="800">
      <c r="D800" s="43"/>
    </row>
    <row r="801">
      <c r="D801" s="43"/>
    </row>
    <row r="802">
      <c r="D802" s="43"/>
    </row>
    <row r="803">
      <c r="D803" s="43"/>
    </row>
    <row r="804">
      <c r="D804" s="43"/>
    </row>
    <row r="805">
      <c r="D805" s="43"/>
    </row>
    <row r="806">
      <c r="D806" s="43"/>
    </row>
    <row r="807">
      <c r="D807" s="43"/>
    </row>
    <row r="808">
      <c r="D808" s="43"/>
    </row>
    <row r="809">
      <c r="D809" s="43"/>
    </row>
    <row r="810">
      <c r="D810" s="43"/>
    </row>
    <row r="811">
      <c r="D811" s="43"/>
    </row>
    <row r="812">
      <c r="D812" s="43"/>
    </row>
    <row r="813">
      <c r="D813" s="43"/>
    </row>
    <row r="814">
      <c r="D814" s="43"/>
    </row>
    <row r="815">
      <c r="D815" s="43"/>
    </row>
    <row r="816">
      <c r="D816" s="43"/>
    </row>
    <row r="817">
      <c r="D817" s="43"/>
    </row>
    <row r="818">
      <c r="D818" s="43"/>
    </row>
    <row r="819">
      <c r="D819" s="43"/>
    </row>
    <row r="820">
      <c r="D820" s="43"/>
    </row>
    <row r="821">
      <c r="D821" s="43"/>
    </row>
    <row r="822">
      <c r="D822" s="43"/>
    </row>
    <row r="823">
      <c r="D823" s="43"/>
    </row>
    <row r="824">
      <c r="D824" s="43"/>
    </row>
    <row r="825">
      <c r="D825" s="43"/>
    </row>
    <row r="826">
      <c r="D826" s="43"/>
    </row>
    <row r="827">
      <c r="D827" s="43"/>
    </row>
    <row r="828">
      <c r="D828" s="43"/>
    </row>
    <row r="829">
      <c r="D829" s="43"/>
    </row>
    <row r="830">
      <c r="D830" s="43"/>
    </row>
    <row r="831">
      <c r="D831" s="43"/>
    </row>
    <row r="832">
      <c r="D832" s="43"/>
    </row>
    <row r="833">
      <c r="D833" s="43"/>
    </row>
    <row r="834">
      <c r="D834" s="43"/>
    </row>
    <row r="835">
      <c r="D835" s="43"/>
    </row>
    <row r="836">
      <c r="D836" s="43"/>
    </row>
    <row r="837">
      <c r="D837" s="43"/>
    </row>
    <row r="838">
      <c r="D838" s="43"/>
    </row>
    <row r="839">
      <c r="D839" s="43"/>
    </row>
    <row r="840">
      <c r="D840" s="43"/>
    </row>
    <row r="841">
      <c r="D841" s="43"/>
    </row>
    <row r="842">
      <c r="D842" s="43"/>
    </row>
    <row r="843">
      <c r="D843" s="43"/>
    </row>
    <row r="844">
      <c r="D844" s="43"/>
    </row>
    <row r="845">
      <c r="D845" s="43"/>
    </row>
    <row r="846">
      <c r="D846" s="43"/>
    </row>
    <row r="847">
      <c r="D847" s="43"/>
    </row>
    <row r="848">
      <c r="D848" s="43"/>
    </row>
    <row r="849">
      <c r="D849" s="43"/>
    </row>
    <row r="850">
      <c r="D850" s="43"/>
    </row>
    <row r="851">
      <c r="D851" s="43"/>
    </row>
    <row r="852">
      <c r="D852" s="43"/>
    </row>
    <row r="853">
      <c r="D853" s="43"/>
    </row>
    <row r="854">
      <c r="D854" s="43"/>
    </row>
    <row r="855">
      <c r="D855" s="43"/>
    </row>
    <row r="856">
      <c r="D856" s="43"/>
    </row>
    <row r="857">
      <c r="D857" s="43"/>
    </row>
    <row r="858">
      <c r="D858" s="43"/>
    </row>
    <row r="859">
      <c r="D859" s="43"/>
    </row>
    <row r="860">
      <c r="D860" s="43"/>
    </row>
    <row r="861">
      <c r="D861" s="43"/>
    </row>
    <row r="862">
      <c r="D862" s="43"/>
    </row>
    <row r="863">
      <c r="D863" s="43"/>
    </row>
    <row r="864">
      <c r="D864" s="43"/>
    </row>
    <row r="865">
      <c r="D865" s="43"/>
    </row>
    <row r="866">
      <c r="D866" s="43"/>
    </row>
    <row r="867">
      <c r="D867" s="43"/>
    </row>
    <row r="868">
      <c r="D868" s="43"/>
    </row>
    <row r="869">
      <c r="D869" s="43"/>
    </row>
    <row r="870">
      <c r="D870" s="43"/>
    </row>
    <row r="871">
      <c r="D871" s="43"/>
    </row>
    <row r="872">
      <c r="D872" s="43"/>
    </row>
    <row r="873">
      <c r="D873" s="43"/>
    </row>
    <row r="874">
      <c r="D874" s="43"/>
    </row>
    <row r="875">
      <c r="D875" s="43"/>
    </row>
    <row r="876">
      <c r="D876" s="43"/>
    </row>
    <row r="877">
      <c r="D877" s="43"/>
    </row>
    <row r="878">
      <c r="D878" s="43"/>
    </row>
    <row r="879">
      <c r="D879" s="43"/>
    </row>
    <row r="880">
      <c r="D880" s="43"/>
    </row>
    <row r="881">
      <c r="D881" s="43"/>
    </row>
    <row r="882">
      <c r="D882" s="43"/>
    </row>
    <row r="883">
      <c r="D883" s="43"/>
    </row>
    <row r="884">
      <c r="D884" s="43"/>
    </row>
    <row r="885">
      <c r="D885" s="43"/>
    </row>
    <row r="886">
      <c r="D886" s="43"/>
    </row>
    <row r="887">
      <c r="D887" s="43"/>
    </row>
    <row r="888">
      <c r="D888" s="43"/>
    </row>
    <row r="889">
      <c r="D889" s="43"/>
    </row>
    <row r="890">
      <c r="D890" s="43"/>
    </row>
    <row r="891">
      <c r="D891" s="43"/>
    </row>
    <row r="892">
      <c r="D892" s="43"/>
    </row>
    <row r="893">
      <c r="D893" s="43"/>
    </row>
    <row r="894">
      <c r="D894" s="43"/>
    </row>
    <row r="895">
      <c r="D895" s="43"/>
    </row>
    <row r="896">
      <c r="D896" s="43"/>
    </row>
    <row r="897">
      <c r="D897" s="43"/>
    </row>
    <row r="898">
      <c r="D898" s="43"/>
    </row>
    <row r="899">
      <c r="D899" s="43"/>
    </row>
    <row r="900">
      <c r="D900" s="43"/>
    </row>
    <row r="901">
      <c r="D901" s="43"/>
    </row>
    <row r="902">
      <c r="D902" s="43"/>
    </row>
    <row r="903">
      <c r="D903" s="43"/>
    </row>
    <row r="904">
      <c r="D904" s="43"/>
    </row>
    <row r="905">
      <c r="D905" s="43"/>
    </row>
    <row r="906">
      <c r="D906" s="43"/>
    </row>
    <row r="907">
      <c r="D907" s="43"/>
    </row>
    <row r="908">
      <c r="D908" s="43"/>
    </row>
    <row r="909">
      <c r="D909" s="43"/>
    </row>
    <row r="910">
      <c r="D910" s="43"/>
    </row>
    <row r="911">
      <c r="D911" s="43"/>
    </row>
    <row r="912">
      <c r="D912" s="43"/>
    </row>
    <row r="913">
      <c r="D913" s="43"/>
    </row>
    <row r="914">
      <c r="D914" s="43"/>
    </row>
    <row r="915">
      <c r="D915" s="43"/>
    </row>
    <row r="916">
      <c r="D916" s="43"/>
    </row>
    <row r="917">
      <c r="D917" s="43"/>
    </row>
    <row r="918">
      <c r="D918" s="43"/>
    </row>
    <row r="919">
      <c r="D919" s="43"/>
    </row>
    <row r="920">
      <c r="D920" s="43"/>
    </row>
    <row r="921">
      <c r="D921" s="43"/>
    </row>
    <row r="922">
      <c r="D922" s="43"/>
    </row>
    <row r="923">
      <c r="D923" s="43"/>
    </row>
    <row r="924">
      <c r="D924" s="43"/>
    </row>
    <row r="925">
      <c r="D925" s="43"/>
      <c r="E925" s="44"/>
    </row>
    <row r="926">
      <c r="D926" s="43"/>
    </row>
    <row r="927">
      <c r="D927" s="43"/>
    </row>
    <row r="928">
      <c r="D928" s="43"/>
    </row>
    <row r="929">
      <c r="D929" s="43"/>
    </row>
    <row r="930">
      <c r="D930" s="43"/>
    </row>
    <row r="931">
      <c r="D931" s="43"/>
    </row>
    <row r="932">
      <c r="D932" s="43"/>
    </row>
    <row r="933">
      <c r="D933" s="43"/>
    </row>
    <row r="934">
      <c r="D934" s="43"/>
    </row>
    <row r="935">
      <c r="D935" s="43"/>
    </row>
    <row r="936">
      <c r="D936" s="43"/>
    </row>
    <row r="937">
      <c r="D937" s="43"/>
    </row>
    <row r="938">
      <c r="D938" s="43"/>
    </row>
    <row r="939">
      <c r="D939" s="43"/>
    </row>
    <row r="940">
      <c r="D940" s="43"/>
    </row>
    <row r="941">
      <c r="D941" s="43"/>
    </row>
    <row r="942">
      <c r="D942" s="43"/>
    </row>
    <row r="943">
      <c r="D943" s="43"/>
    </row>
    <row r="944">
      <c r="D944" s="43"/>
    </row>
    <row r="945">
      <c r="D94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paperSize="9" orientation="portrait" pageOrder="overThenDown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343</v>
      </c>
      <c r="B5" s="5" t="s">
        <v>1401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1402</v>
      </c>
      <c r="F8" s="20" t="s">
        <v>12</v>
      </c>
      <c r="G8" s="21" t="s">
        <v>1403</v>
      </c>
      <c r="H8" s="20" t="s">
        <v>14</v>
      </c>
    </row>
    <row r="9">
      <c r="A9" s="52" t="s">
        <v>135</v>
      </c>
      <c r="B9" s="52" t="s">
        <v>1404</v>
      </c>
      <c r="C9" s="65"/>
      <c r="D9" s="53">
        <v>6850.0</v>
      </c>
      <c r="E9" s="50">
        <f t="shared" ref="E9:E91" si="1">D9+450</f>
        <v>7300</v>
      </c>
      <c r="F9" s="50">
        <f t="shared" ref="F9:F91" si="2">E9*3%+E9</f>
        <v>7519</v>
      </c>
      <c r="G9" s="50">
        <f t="shared" ref="G9:G91" si="3">E9*4*0.8%*107%+E9*1.5%*107%+E9</f>
        <v>7667.117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135</v>
      </c>
      <c r="B10" s="52" t="s">
        <v>136</v>
      </c>
      <c r="C10" s="65"/>
      <c r="D10" s="53">
        <v>2850.0</v>
      </c>
      <c r="E10" s="50">
        <f t="shared" si="1"/>
        <v>3300</v>
      </c>
      <c r="F10" s="50">
        <f t="shared" si="2"/>
        <v>3399</v>
      </c>
      <c r="G10" s="50">
        <f t="shared" si="3"/>
        <v>3465.957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202" t="s">
        <v>1405</v>
      </c>
      <c r="B11" s="52" t="s">
        <v>994</v>
      </c>
      <c r="C11" s="65"/>
      <c r="D11" s="53">
        <v>8250.0</v>
      </c>
      <c r="E11" s="50">
        <f t="shared" si="1"/>
        <v>8700</v>
      </c>
      <c r="F11" s="50">
        <f t="shared" si="2"/>
        <v>8961</v>
      </c>
      <c r="G11" s="50">
        <f t="shared" si="3"/>
        <v>9137.523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202" t="s">
        <v>329</v>
      </c>
      <c r="B12" s="52" t="s">
        <v>1406</v>
      </c>
      <c r="C12" s="65"/>
      <c r="D12" s="53">
        <v>3650.0</v>
      </c>
      <c r="E12" s="50">
        <f t="shared" si="1"/>
        <v>4100</v>
      </c>
      <c r="F12" s="50">
        <f t="shared" si="2"/>
        <v>4223</v>
      </c>
      <c r="G12" s="50">
        <f t="shared" si="3"/>
        <v>4306.189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122</v>
      </c>
      <c r="B13" s="52" t="s">
        <v>1407</v>
      </c>
      <c r="C13" s="78"/>
      <c r="D13" s="53">
        <v>2700.0</v>
      </c>
      <c r="E13" s="50">
        <f t="shared" si="1"/>
        <v>3150</v>
      </c>
      <c r="F13" s="50">
        <f t="shared" si="2"/>
        <v>3244.5</v>
      </c>
      <c r="G13" s="50">
        <f t="shared" si="3"/>
        <v>3308.4135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58</v>
      </c>
      <c r="B14" s="52" t="s">
        <v>1408</v>
      </c>
      <c r="C14" s="48"/>
      <c r="D14" s="53">
        <v>3650.0</v>
      </c>
      <c r="E14" s="50">
        <f t="shared" si="1"/>
        <v>4100</v>
      </c>
      <c r="F14" s="50">
        <f t="shared" si="2"/>
        <v>4223</v>
      </c>
      <c r="G14" s="50">
        <f t="shared" si="3"/>
        <v>4306.189</v>
      </c>
      <c r="H14" s="75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58</v>
      </c>
      <c r="B15" s="52" t="s">
        <v>1409</v>
      </c>
      <c r="C15" s="78"/>
      <c r="D15" s="53">
        <v>3800.0</v>
      </c>
      <c r="E15" s="50">
        <f t="shared" si="1"/>
        <v>4250</v>
      </c>
      <c r="F15" s="50">
        <f t="shared" si="2"/>
        <v>4377.5</v>
      </c>
      <c r="G15" s="50">
        <f t="shared" si="3"/>
        <v>4463.7325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58</v>
      </c>
      <c r="B16" s="37" t="s">
        <v>620</v>
      </c>
      <c r="C16" s="115"/>
      <c r="D16" s="86">
        <v>4250.0</v>
      </c>
      <c r="E16" s="50">
        <f t="shared" si="1"/>
        <v>4700</v>
      </c>
      <c r="F16" s="40">
        <f t="shared" si="2"/>
        <v>4841</v>
      </c>
      <c r="G16" s="40">
        <f t="shared" si="3"/>
        <v>4936.363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58</v>
      </c>
      <c r="B17" s="37" t="s">
        <v>1410</v>
      </c>
      <c r="C17" s="115"/>
      <c r="D17" s="86">
        <v>3300.0</v>
      </c>
      <c r="E17" s="50">
        <f t="shared" si="1"/>
        <v>3750</v>
      </c>
      <c r="F17" s="40">
        <f t="shared" si="2"/>
        <v>3862.5</v>
      </c>
      <c r="G17" s="40">
        <f t="shared" si="3"/>
        <v>3938.5875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58</v>
      </c>
      <c r="B18" s="37" t="s">
        <v>1411</v>
      </c>
      <c r="C18" s="115"/>
      <c r="D18" s="86">
        <v>3950.0</v>
      </c>
      <c r="E18" s="50">
        <f t="shared" si="1"/>
        <v>4400</v>
      </c>
      <c r="F18" s="40">
        <f t="shared" si="2"/>
        <v>4532</v>
      </c>
      <c r="G18" s="40">
        <f t="shared" si="3"/>
        <v>4621.276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58</v>
      </c>
      <c r="B19" s="37" t="s">
        <v>1412</v>
      </c>
      <c r="C19" s="115"/>
      <c r="D19" s="86">
        <v>2900.0</v>
      </c>
      <c r="E19" s="50">
        <f t="shared" si="1"/>
        <v>3350</v>
      </c>
      <c r="F19" s="40">
        <f t="shared" si="2"/>
        <v>3450.5</v>
      </c>
      <c r="G19" s="40">
        <f t="shared" si="3"/>
        <v>3518.4715</v>
      </c>
      <c r="H19" s="56" t="s">
        <v>172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130</v>
      </c>
      <c r="B20" s="37" t="s">
        <v>1413</v>
      </c>
      <c r="C20" s="115"/>
      <c r="D20" s="86">
        <v>5000.0</v>
      </c>
      <c r="E20" s="50">
        <f t="shared" si="1"/>
        <v>5450</v>
      </c>
      <c r="F20" s="40">
        <f t="shared" si="2"/>
        <v>5613.5</v>
      </c>
      <c r="G20" s="40">
        <f t="shared" si="3"/>
        <v>5724.0805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130</v>
      </c>
      <c r="B21" s="37" t="s">
        <v>1414</v>
      </c>
      <c r="C21" s="115"/>
      <c r="D21" s="86">
        <v>4250.0</v>
      </c>
      <c r="E21" s="50">
        <f t="shared" si="1"/>
        <v>4700</v>
      </c>
      <c r="F21" s="40">
        <f t="shared" si="2"/>
        <v>4841</v>
      </c>
      <c r="G21" s="40">
        <f t="shared" si="3"/>
        <v>4936.363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130</v>
      </c>
      <c r="B22" s="37" t="s">
        <v>706</v>
      </c>
      <c r="C22" s="117" t="s">
        <v>328</v>
      </c>
      <c r="D22" s="86">
        <v>5750.0</v>
      </c>
      <c r="E22" s="50">
        <f t="shared" si="1"/>
        <v>6200</v>
      </c>
      <c r="F22" s="40">
        <f t="shared" si="2"/>
        <v>6386</v>
      </c>
      <c r="G22" s="40">
        <f t="shared" si="3"/>
        <v>6511.798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36" t="s">
        <v>45</v>
      </c>
      <c r="B23" s="37" t="s">
        <v>1004</v>
      </c>
      <c r="C23" s="38"/>
      <c r="D23" s="86">
        <v>3600.0</v>
      </c>
      <c r="E23" s="50">
        <f t="shared" si="1"/>
        <v>4050</v>
      </c>
      <c r="F23" s="50">
        <f t="shared" si="2"/>
        <v>4171.5</v>
      </c>
      <c r="G23" s="50">
        <f t="shared" si="3"/>
        <v>4253.6745</v>
      </c>
      <c r="H23" s="51" t="s">
        <v>22</v>
      </c>
      <c r="I23" s="30"/>
      <c r="J23" s="3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36" t="s">
        <v>45</v>
      </c>
      <c r="B24" s="52" t="s">
        <v>1415</v>
      </c>
      <c r="C24" s="65"/>
      <c r="D24" s="53">
        <v>3050.0</v>
      </c>
      <c r="E24" s="50">
        <f t="shared" si="1"/>
        <v>3500</v>
      </c>
      <c r="F24" s="50">
        <f t="shared" si="2"/>
        <v>3605</v>
      </c>
      <c r="G24" s="50">
        <f t="shared" si="3"/>
        <v>3676.015</v>
      </c>
      <c r="H24" s="57" t="s">
        <v>22</v>
      </c>
      <c r="I24" s="30"/>
      <c r="J24" s="30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36" t="s">
        <v>45</v>
      </c>
      <c r="B25" s="52" t="s">
        <v>1005</v>
      </c>
      <c r="C25" s="65"/>
      <c r="D25" s="53">
        <v>3600.0</v>
      </c>
      <c r="E25" s="50">
        <f t="shared" si="1"/>
        <v>4050</v>
      </c>
      <c r="F25" s="50">
        <f t="shared" si="2"/>
        <v>4171.5</v>
      </c>
      <c r="G25" s="50">
        <f t="shared" si="3"/>
        <v>4253.6745</v>
      </c>
      <c r="H25" s="57" t="s">
        <v>22</v>
      </c>
      <c r="I25" s="30"/>
      <c r="J25" s="30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36" t="s">
        <v>45</v>
      </c>
      <c r="B26" s="52" t="s">
        <v>1416</v>
      </c>
      <c r="C26" s="65"/>
      <c r="D26" s="53">
        <v>3800.0</v>
      </c>
      <c r="E26" s="50">
        <f t="shared" si="1"/>
        <v>4250</v>
      </c>
      <c r="F26" s="50">
        <f t="shared" si="2"/>
        <v>4377.5</v>
      </c>
      <c r="G26" s="50">
        <f t="shared" si="3"/>
        <v>4463.7325</v>
      </c>
      <c r="H26" s="57" t="s">
        <v>22</v>
      </c>
      <c r="I26" s="30"/>
      <c r="J26" s="30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36" t="s">
        <v>45</v>
      </c>
      <c r="B27" s="52" t="s">
        <v>1417</v>
      </c>
      <c r="C27" s="65"/>
      <c r="D27" s="53">
        <v>3650.0</v>
      </c>
      <c r="E27" s="50">
        <f t="shared" si="1"/>
        <v>4100</v>
      </c>
      <c r="F27" s="50">
        <f t="shared" si="2"/>
        <v>4223</v>
      </c>
      <c r="G27" s="50">
        <f t="shared" si="3"/>
        <v>4306.189</v>
      </c>
      <c r="H27" s="56" t="s">
        <v>31</v>
      </c>
      <c r="I27" s="30"/>
      <c r="J27" s="30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6" t="s">
        <v>45</v>
      </c>
      <c r="B28" s="52" t="s">
        <v>1418</v>
      </c>
      <c r="C28" s="65"/>
      <c r="D28" s="53">
        <v>5900.0</v>
      </c>
      <c r="E28" s="50">
        <f t="shared" si="1"/>
        <v>6350</v>
      </c>
      <c r="F28" s="50">
        <f t="shared" si="2"/>
        <v>6540.5</v>
      </c>
      <c r="G28" s="50">
        <f t="shared" si="3"/>
        <v>6669.3415</v>
      </c>
      <c r="H28" s="56" t="s">
        <v>31</v>
      </c>
      <c r="I28" s="30"/>
      <c r="J28" s="30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36" t="s">
        <v>45</v>
      </c>
      <c r="B29" s="52" t="s">
        <v>1419</v>
      </c>
      <c r="C29" s="65"/>
      <c r="D29" s="53">
        <v>3850.0</v>
      </c>
      <c r="E29" s="50">
        <f t="shared" si="1"/>
        <v>4300</v>
      </c>
      <c r="F29" s="50">
        <f t="shared" si="2"/>
        <v>4429</v>
      </c>
      <c r="G29" s="50">
        <f t="shared" si="3"/>
        <v>4516.247</v>
      </c>
      <c r="H29" s="57" t="s">
        <v>22</v>
      </c>
      <c r="I29" s="30"/>
      <c r="J29" s="30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36" t="s">
        <v>45</v>
      </c>
      <c r="B30" s="52" t="s">
        <v>1420</v>
      </c>
      <c r="C30" s="65"/>
      <c r="D30" s="53">
        <v>5850.0</v>
      </c>
      <c r="E30" s="50">
        <f t="shared" si="1"/>
        <v>6300</v>
      </c>
      <c r="F30" s="50">
        <f t="shared" si="2"/>
        <v>6489</v>
      </c>
      <c r="G30" s="50">
        <f t="shared" si="3"/>
        <v>6616.827</v>
      </c>
      <c r="H30" s="57" t="s">
        <v>22</v>
      </c>
      <c r="I30" s="30"/>
      <c r="J30" s="30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174</v>
      </c>
      <c r="B31" s="37" t="s">
        <v>1421</v>
      </c>
      <c r="C31" s="38"/>
      <c r="D31" s="86">
        <v>4750.0</v>
      </c>
      <c r="E31" s="40">
        <f t="shared" si="1"/>
        <v>5200</v>
      </c>
      <c r="F31" s="40">
        <f t="shared" si="2"/>
        <v>5356</v>
      </c>
      <c r="G31" s="40">
        <f t="shared" si="3"/>
        <v>5461.508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174</v>
      </c>
      <c r="B32" s="37" t="s">
        <v>351</v>
      </c>
      <c r="C32" s="38"/>
      <c r="D32" s="86">
        <v>5700.0</v>
      </c>
      <c r="E32" s="40">
        <f t="shared" si="1"/>
        <v>6150</v>
      </c>
      <c r="F32" s="40">
        <f t="shared" si="2"/>
        <v>6334.5</v>
      </c>
      <c r="G32" s="40">
        <f t="shared" si="3"/>
        <v>6459.2835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174</v>
      </c>
      <c r="B33" s="37" t="s">
        <v>1422</v>
      </c>
      <c r="C33" s="38"/>
      <c r="D33" s="86">
        <v>6000.0</v>
      </c>
      <c r="E33" s="40">
        <f t="shared" si="1"/>
        <v>6450</v>
      </c>
      <c r="F33" s="40">
        <f t="shared" si="2"/>
        <v>6643.5</v>
      </c>
      <c r="G33" s="40">
        <f t="shared" si="3"/>
        <v>6774.3705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36" t="s">
        <v>282</v>
      </c>
      <c r="B34" s="37" t="s">
        <v>1423</v>
      </c>
      <c r="C34" s="38"/>
      <c r="D34" s="86">
        <v>2550.0</v>
      </c>
      <c r="E34" s="40">
        <f t="shared" si="1"/>
        <v>3000</v>
      </c>
      <c r="F34" s="40">
        <f t="shared" si="2"/>
        <v>3090</v>
      </c>
      <c r="G34" s="40">
        <f t="shared" si="3"/>
        <v>3150.87</v>
      </c>
      <c r="H34" s="60" t="s">
        <v>126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36" t="s">
        <v>282</v>
      </c>
      <c r="B35" s="37" t="s">
        <v>954</v>
      </c>
      <c r="C35" s="38"/>
      <c r="D35" s="86">
        <v>3050.0</v>
      </c>
      <c r="E35" s="40">
        <f t="shared" si="1"/>
        <v>3500</v>
      </c>
      <c r="F35" s="40">
        <f t="shared" si="2"/>
        <v>3605</v>
      </c>
      <c r="G35" s="40">
        <f t="shared" si="3"/>
        <v>3676.015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36" t="s">
        <v>282</v>
      </c>
      <c r="B36" s="37" t="s">
        <v>1424</v>
      </c>
      <c r="C36" s="38"/>
      <c r="D36" s="86">
        <v>3650.0</v>
      </c>
      <c r="E36" s="40">
        <f t="shared" si="1"/>
        <v>4100</v>
      </c>
      <c r="F36" s="40">
        <f t="shared" si="2"/>
        <v>4223</v>
      </c>
      <c r="G36" s="40">
        <f t="shared" si="3"/>
        <v>4306.189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36" t="s">
        <v>282</v>
      </c>
      <c r="B37" s="37" t="s">
        <v>1425</v>
      </c>
      <c r="C37" s="38"/>
      <c r="D37" s="86">
        <v>3700.0</v>
      </c>
      <c r="E37" s="40">
        <f t="shared" si="1"/>
        <v>4150</v>
      </c>
      <c r="F37" s="40">
        <f t="shared" si="2"/>
        <v>4274.5</v>
      </c>
      <c r="G37" s="40">
        <f t="shared" si="3"/>
        <v>4358.7035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36" t="s">
        <v>104</v>
      </c>
      <c r="B38" s="52" t="s">
        <v>1426</v>
      </c>
      <c r="C38" s="65"/>
      <c r="D38" s="53">
        <v>3000.0</v>
      </c>
      <c r="E38" s="50">
        <f t="shared" si="1"/>
        <v>3450</v>
      </c>
      <c r="F38" s="50">
        <f t="shared" si="2"/>
        <v>3553.5</v>
      </c>
      <c r="G38" s="50">
        <f t="shared" si="3"/>
        <v>3623.5005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36" t="s">
        <v>104</v>
      </c>
      <c r="B39" s="52" t="s">
        <v>1427</v>
      </c>
      <c r="C39" s="65"/>
      <c r="D39" s="53">
        <v>3900.0</v>
      </c>
      <c r="E39" s="50">
        <f t="shared" si="1"/>
        <v>4350</v>
      </c>
      <c r="F39" s="50">
        <f t="shared" si="2"/>
        <v>4480.5</v>
      </c>
      <c r="G39" s="50">
        <f t="shared" si="3"/>
        <v>4568.7615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36" t="s">
        <v>104</v>
      </c>
      <c r="B40" s="205" t="s">
        <v>1428</v>
      </c>
      <c r="C40" s="65"/>
      <c r="D40" s="86">
        <v>3700.0</v>
      </c>
      <c r="E40" s="40">
        <f t="shared" si="1"/>
        <v>4150</v>
      </c>
      <c r="F40" s="40">
        <f t="shared" si="2"/>
        <v>4274.5</v>
      </c>
      <c r="G40" s="40">
        <f t="shared" si="3"/>
        <v>4358.7035</v>
      </c>
      <c r="H40" s="60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36" t="s">
        <v>63</v>
      </c>
      <c r="B41" s="52" t="s">
        <v>1025</v>
      </c>
      <c r="C41" s="65"/>
      <c r="D41" s="53">
        <v>3500.0</v>
      </c>
      <c r="E41" s="50">
        <f t="shared" si="1"/>
        <v>3950</v>
      </c>
      <c r="F41" s="50">
        <f t="shared" si="2"/>
        <v>4068.5</v>
      </c>
      <c r="G41" s="50">
        <f t="shared" si="3"/>
        <v>4148.6455</v>
      </c>
      <c r="H41" s="57" t="s">
        <v>22</v>
      </c>
      <c r="I41" s="30"/>
      <c r="J41" s="30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36" t="s">
        <v>63</v>
      </c>
      <c r="B42" s="52" t="s">
        <v>1429</v>
      </c>
      <c r="C42" s="65"/>
      <c r="D42" s="53">
        <v>3600.0</v>
      </c>
      <c r="E42" s="50">
        <f t="shared" si="1"/>
        <v>4050</v>
      </c>
      <c r="F42" s="50">
        <f t="shared" si="2"/>
        <v>4171.5</v>
      </c>
      <c r="G42" s="50">
        <f t="shared" si="3"/>
        <v>4253.6745</v>
      </c>
      <c r="H42" s="57" t="s">
        <v>22</v>
      </c>
      <c r="I42" s="30"/>
      <c r="J42" s="30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36" t="s">
        <v>63</v>
      </c>
      <c r="B43" s="58" t="s">
        <v>1013</v>
      </c>
      <c r="C43" s="38"/>
      <c r="D43" s="86">
        <v>3600.0</v>
      </c>
      <c r="E43" s="40">
        <f t="shared" si="1"/>
        <v>4050</v>
      </c>
      <c r="F43" s="40">
        <f t="shared" si="2"/>
        <v>4171.5</v>
      </c>
      <c r="G43" s="40">
        <f t="shared" si="3"/>
        <v>4253.6745</v>
      </c>
      <c r="H43" s="56" t="s">
        <v>31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36" t="s">
        <v>63</v>
      </c>
      <c r="B44" s="37" t="s">
        <v>1430</v>
      </c>
      <c r="C44" s="38"/>
      <c r="D44" s="86">
        <v>3800.0</v>
      </c>
      <c r="E44" s="40">
        <f t="shared" si="1"/>
        <v>4250</v>
      </c>
      <c r="F44" s="40">
        <f t="shared" si="2"/>
        <v>4377.5</v>
      </c>
      <c r="G44" s="40">
        <f t="shared" si="3"/>
        <v>4463.7325</v>
      </c>
      <c r="H44" s="57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36" t="s">
        <v>63</v>
      </c>
      <c r="B45" s="37" t="s">
        <v>1431</v>
      </c>
      <c r="C45" s="38"/>
      <c r="D45" s="86">
        <v>3900.0</v>
      </c>
      <c r="E45" s="40">
        <f t="shared" si="1"/>
        <v>4350</v>
      </c>
      <c r="F45" s="40">
        <f t="shared" si="2"/>
        <v>4480.5</v>
      </c>
      <c r="G45" s="40">
        <f t="shared" si="3"/>
        <v>4568.7615</v>
      </c>
      <c r="H45" s="57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36" t="s">
        <v>63</v>
      </c>
      <c r="B46" s="52" t="s">
        <v>1432</v>
      </c>
      <c r="C46" s="65"/>
      <c r="D46" s="53">
        <v>4450.0</v>
      </c>
      <c r="E46" s="50">
        <f t="shared" si="1"/>
        <v>4900</v>
      </c>
      <c r="F46" s="50">
        <f t="shared" si="2"/>
        <v>5047</v>
      </c>
      <c r="G46" s="50">
        <f t="shared" si="3"/>
        <v>5146.421</v>
      </c>
      <c r="H46" s="56" t="s">
        <v>31</v>
      </c>
      <c r="I46" s="30"/>
      <c r="J46" s="30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48" t="s">
        <v>137</v>
      </c>
      <c r="B47" s="37" t="s">
        <v>1433</v>
      </c>
      <c r="C47" s="115"/>
      <c r="D47" s="86">
        <v>2350.0</v>
      </c>
      <c r="E47" s="40">
        <f t="shared" si="1"/>
        <v>2800</v>
      </c>
      <c r="F47" s="40">
        <f t="shared" si="2"/>
        <v>2884</v>
      </c>
      <c r="G47" s="40">
        <f t="shared" si="3"/>
        <v>2940.812</v>
      </c>
      <c r="H47" s="63" t="s">
        <v>31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48" t="s">
        <v>137</v>
      </c>
      <c r="B48" s="37" t="s">
        <v>1434</v>
      </c>
      <c r="C48" s="115"/>
      <c r="D48" s="86">
        <v>2350.0</v>
      </c>
      <c r="E48" s="40">
        <f t="shared" si="1"/>
        <v>2800</v>
      </c>
      <c r="F48" s="40">
        <f t="shared" si="2"/>
        <v>2884</v>
      </c>
      <c r="G48" s="40">
        <f t="shared" si="3"/>
        <v>2940.812</v>
      </c>
      <c r="H48" s="60" t="s">
        <v>126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idden="1">
      <c r="A49" s="48" t="s">
        <v>137</v>
      </c>
      <c r="B49" s="37" t="s">
        <v>1016</v>
      </c>
      <c r="C49" s="58"/>
      <c r="D49" s="88">
        <v>2950.0</v>
      </c>
      <c r="E49" s="40">
        <f t="shared" si="1"/>
        <v>3400</v>
      </c>
      <c r="F49" s="40">
        <f t="shared" si="2"/>
        <v>3502</v>
      </c>
      <c r="G49" s="40">
        <f t="shared" si="3"/>
        <v>3570.986</v>
      </c>
      <c r="H49" s="119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137</v>
      </c>
      <c r="B50" s="37" t="s">
        <v>1435</v>
      </c>
      <c r="C50" s="115"/>
      <c r="D50" s="86">
        <v>2850.0</v>
      </c>
      <c r="E50" s="40">
        <f t="shared" si="1"/>
        <v>3300</v>
      </c>
      <c r="F50" s="40">
        <f t="shared" si="2"/>
        <v>3399</v>
      </c>
      <c r="G50" s="40">
        <f t="shared" si="3"/>
        <v>3465.957</v>
      </c>
      <c r="H50" s="60" t="s">
        <v>1235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137</v>
      </c>
      <c r="B51" s="37" t="s">
        <v>1301</v>
      </c>
      <c r="C51" s="115"/>
      <c r="D51" s="86">
        <v>2650.0</v>
      </c>
      <c r="E51" s="40">
        <f t="shared" si="1"/>
        <v>3100</v>
      </c>
      <c r="F51" s="40">
        <f t="shared" si="2"/>
        <v>3193</v>
      </c>
      <c r="G51" s="40">
        <f t="shared" si="3"/>
        <v>3255.899</v>
      </c>
      <c r="H51" s="60" t="s">
        <v>1092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137</v>
      </c>
      <c r="B52" s="37" t="s">
        <v>1436</v>
      </c>
      <c r="C52" s="115"/>
      <c r="D52" s="86">
        <v>2600.0</v>
      </c>
      <c r="E52" s="40">
        <f t="shared" si="1"/>
        <v>3050</v>
      </c>
      <c r="F52" s="40">
        <f t="shared" si="2"/>
        <v>3141.5</v>
      </c>
      <c r="G52" s="40">
        <f t="shared" si="3"/>
        <v>3203.3845</v>
      </c>
      <c r="H52" s="60" t="s">
        <v>390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137</v>
      </c>
      <c r="B53" s="37" t="s">
        <v>1437</v>
      </c>
      <c r="C53" s="115"/>
      <c r="D53" s="86">
        <v>3100.0</v>
      </c>
      <c r="E53" s="40">
        <f t="shared" si="1"/>
        <v>3550</v>
      </c>
      <c r="F53" s="40">
        <f t="shared" si="2"/>
        <v>3656.5</v>
      </c>
      <c r="G53" s="40">
        <f t="shared" si="3"/>
        <v>3728.5295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20</v>
      </c>
      <c r="B54" s="52" t="s">
        <v>628</v>
      </c>
      <c r="C54" s="78"/>
      <c r="D54" s="53">
        <v>2850.0</v>
      </c>
      <c r="E54" s="50">
        <f t="shared" si="1"/>
        <v>3300</v>
      </c>
      <c r="F54" s="50">
        <f t="shared" si="2"/>
        <v>3399</v>
      </c>
      <c r="G54" s="50">
        <f t="shared" si="3"/>
        <v>3465.957</v>
      </c>
      <c r="H54" s="57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8" t="s">
        <v>20</v>
      </c>
      <c r="B55" s="52" t="s">
        <v>1438</v>
      </c>
      <c r="C55" s="65"/>
      <c r="D55" s="53">
        <v>2650.0</v>
      </c>
      <c r="E55" s="50">
        <f t="shared" si="1"/>
        <v>3100</v>
      </c>
      <c r="F55" s="50">
        <f t="shared" si="2"/>
        <v>3193</v>
      </c>
      <c r="G55" s="50">
        <f t="shared" si="3"/>
        <v>3255.899</v>
      </c>
      <c r="H55" s="57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8" t="s">
        <v>20</v>
      </c>
      <c r="B56" s="52" t="s">
        <v>1439</v>
      </c>
      <c r="C56" s="78"/>
      <c r="D56" s="53">
        <v>2750.0</v>
      </c>
      <c r="E56" s="50">
        <f t="shared" si="1"/>
        <v>3200</v>
      </c>
      <c r="F56" s="50">
        <f t="shared" si="2"/>
        <v>3296</v>
      </c>
      <c r="G56" s="50">
        <f t="shared" si="3"/>
        <v>3360.928</v>
      </c>
      <c r="H56" s="51" t="s">
        <v>22</v>
      </c>
      <c r="I56" s="30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8" t="s">
        <v>20</v>
      </c>
      <c r="B57" s="52" t="s">
        <v>1440</v>
      </c>
      <c r="C57" s="78"/>
      <c r="D57" s="53">
        <v>3050.0</v>
      </c>
      <c r="E57" s="50">
        <f t="shared" si="1"/>
        <v>3500</v>
      </c>
      <c r="F57" s="50">
        <f t="shared" si="2"/>
        <v>3605</v>
      </c>
      <c r="G57" s="50">
        <f t="shared" si="3"/>
        <v>3676.015</v>
      </c>
      <c r="H57" s="51" t="s">
        <v>22</v>
      </c>
      <c r="I57" s="30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8" t="s">
        <v>20</v>
      </c>
      <c r="B58" s="52" t="s">
        <v>1441</v>
      </c>
      <c r="C58" s="65"/>
      <c r="D58" s="53">
        <v>4800.0</v>
      </c>
      <c r="E58" s="50">
        <f t="shared" si="1"/>
        <v>5250</v>
      </c>
      <c r="F58" s="50">
        <f t="shared" si="2"/>
        <v>5407.5</v>
      </c>
      <c r="G58" s="50">
        <f t="shared" si="3"/>
        <v>5514.0225</v>
      </c>
      <c r="H58" s="57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8" t="s">
        <v>20</v>
      </c>
      <c r="B59" s="52" t="s">
        <v>1442</v>
      </c>
      <c r="C59" s="64"/>
      <c r="D59" s="53">
        <v>4600.0</v>
      </c>
      <c r="E59" s="50">
        <f t="shared" si="1"/>
        <v>5050</v>
      </c>
      <c r="F59" s="50">
        <f t="shared" si="2"/>
        <v>5201.5</v>
      </c>
      <c r="G59" s="50">
        <f t="shared" si="3"/>
        <v>5303.9645</v>
      </c>
      <c r="H59" s="57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8" t="s">
        <v>20</v>
      </c>
      <c r="B60" s="52" t="s">
        <v>1443</v>
      </c>
      <c r="C60" s="78"/>
      <c r="D60" s="53">
        <v>4150.0</v>
      </c>
      <c r="E60" s="50">
        <f t="shared" si="1"/>
        <v>4600</v>
      </c>
      <c r="F60" s="50">
        <f t="shared" si="2"/>
        <v>4738</v>
      </c>
      <c r="G60" s="50">
        <f t="shared" si="3"/>
        <v>4831.334</v>
      </c>
      <c r="H60" s="57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8" t="s">
        <v>35</v>
      </c>
      <c r="B61" s="52" t="s">
        <v>606</v>
      </c>
      <c r="C61" s="65"/>
      <c r="D61" s="53">
        <v>2850.0</v>
      </c>
      <c r="E61" s="50">
        <f t="shared" si="1"/>
        <v>3300</v>
      </c>
      <c r="F61" s="50">
        <f t="shared" si="2"/>
        <v>3399</v>
      </c>
      <c r="G61" s="50">
        <f t="shared" si="3"/>
        <v>3465.957</v>
      </c>
      <c r="H61" s="51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48" t="s">
        <v>35</v>
      </c>
      <c r="B62" s="48" t="s">
        <v>1444</v>
      </c>
      <c r="C62" s="65"/>
      <c r="D62" s="53">
        <v>2950.0</v>
      </c>
      <c r="E62" s="50">
        <f t="shared" si="1"/>
        <v>3400</v>
      </c>
      <c r="F62" s="50">
        <f t="shared" si="2"/>
        <v>3502</v>
      </c>
      <c r="G62" s="50">
        <f t="shared" si="3"/>
        <v>3570.986</v>
      </c>
      <c r="H62" s="57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48" t="s">
        <v>35</v>
      </c>
      <c r="B63" s="52" t="s">
        <v>1445</v>
      </c>
      <c r="C63" s="65"/>
      <c r="D63" s="53">
        <v>3350.0</v>
      </c>
      <c r="E63" s="50">
        <f t="shared" si="1"/>
        <v>3800</v>
      </c>
      <c r="F63" s="50">
        <f t="shared" si="2"/>
        <v>3914</v>
      </c>
      <c r="G63" s="50">
        <f t="shared" si="3"/>
        <v>3991.102</v>
      </c>
      <c r="H63" s="57" t="s">
        <v>22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8" t="s">
        <v>35</v>
      </c>
      <c r="B64" s="52" t="s">
        <v>1446</v>
      </c>
      <c r="C64" s="65"/>
      <c r="D64" s="53">
        <v>3500.0</v>
      </c>
      <c r="E64" s="50">
        <f t="shared" si="1"/>
        <v>3950</v>
      </c>
      <c r="F64" s="50">
        <f t="shared" si="2"/>
        <v>4068.5</v>
      </c>
      <c r="G64" s="50">
        <f t="shared" si="3"/>
        <v>4148.6455</v>
      </c>
      <c r="H64" s="57" t="s">
        <v>22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8" t="s">
        <v>35</v>
      </c>
      <c r="B65" s="52" t="s">
        <v>1447</v>
      </c>
      <c r="C65" s="65"/>
      <c r="D65" s="53">
        <v>3700.0</v>
      </c>
      <c r="E65" s="50">
        <f t="shared" si="1"/>
        <v>4150</v>
      </c>
      <c r="F65" s="50">
        <f t="shared" si="2"/>
        <v>4274.5</v>
      </c>
      <c r="G65" s="50">
        <f t="shared" si="3"/>
        <v>4358.7035</v>
      </c>
      <c r="H65" s="57" t="s">
        <v>22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48" t="s">
        <v>35</v>
      </c>
      <c r="B66" s="52" t="s">
        <v>1448</v>
      </c>
      <c r="C66" s="65"/>
      <c r="D66" s="53">
        <v>4000.0</v>
      </c>
      <c r="E66" s="50">
        <f t="shared" si="1"/>
        <v>4450</v>
      </c>
      <c r="F66" s="50">
        <f t="shared" si="2"/>
        <v>4583.5</v>
      </c>
      <c r="G66" s="50">
        <f t="shared" si="3"/>
        <v>4673.7905</v>
      </c>
      <c r="H66" s="57" t="s">
        <v>22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8" t="s">
        <v>65</v>
      </c>
      <c r="B67" s="37" t="s">
        <v>1020</v>
      </c>
      <c r="C67" s="62"/>
      <c r="D67" s="86">
        <v>3100.0</v>
      </c>
      <c r="E67" s="40">
        <f t="shared" si="1"/>
        <v>3550</v>
      </c>
      <c r="F67" s="40">
        <f t="shared" si="2"/>
        <v>3656.5</v>
      </c>
      <c r="G67" s="40">
        <f t="shared" si="3"/>
        <v>3728.5295</v>
      </c>
      <c r="H67" s="119" t="s">
        <v>22</v>
      </c>
      <c r="I67" s="7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8" t="s">
        <v>65</v>
      </c>
      <c r="B68" s="37" t="s">
        <v>612</v>
      </c>
      <c r="C68" s="38"/>
      <c r="D68" s="86">
        <v>4100.0</v>
      </c>
      <c r="E68" s="40">
        <f t="shared" si="1"/>
        <v>4550</v>
      </c>
      <c r="F68" s="40">
        <f t="shared" si="2"/>
        <v>4686.5</v>
      </c>
      <c r="G68" s="40">
        <f t="shared" si="3"/>
        <v>4778.8195</v>
      </c>
      <c r="H68" s="51" t="s">
        <v>22</v>
      </c>
      <c r="I68" s="7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idden="1">
      <c r="A69" s="48" t="s">
        <v>67</v>
      </c>
      <c r="B69" s="37" t="s">
        <v>68</v>
      </c>
      <c r="C69" s="115"/>
      <c r="D69" s="86">
        <v>2150.0</v>
      </c>
      <c r="E69" s="40">
        <f t="shared" si="1"/>
        <v>2600</v>
      </c>
      <c r="F69" s="40">
        <f t="shared" si="2"/>
        <v>2678</v>
      </c>
      <c r="G69" s="40">
        <f t="shared" si="3"/>
        <v>2730.754</v>
      </c>
      <c r="H69" s="51" t="s">
        <v>22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idden="1">
      <c r="A70" s="48" t="s">
        <v>67</v>
      </c>
      <c r="B70" s="37" t="s">
        <v>613</v>
      </c>
      <c r="C70" s="115"/>
      <c r="D70" s="86">
        <v>2150.0</v>
      </c>
      <c r="E70" s="40">
        <f t="shared" si="1"/>
        <v>2600</v>
      </c>
      <c r="F70" s="40">
        <f t="shared" si="2"/>
        <v>2678</v>
      </c>
      <c r="G70" s="40">
        <f t="shared" si="3"/>
        <v>2730.754</v>
      </c>
      <c r="H70" s="51" t="s">
        <v>22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idden="1">
      <c r="A71" s="48" t="s">
        <v>67</v>
      </c>
      <c r="B71" s="37" t="s">
        <v>1022</v>
      </c>
      <c r="C71" s="115"/>
      <c r="D71" s="86">
        <v>2600.0</v>
      </c>
      <c r="E71" s="40">
        <f t="shared" si="1"/>
        <v>3050</v>
      </c>
      <c r="F71" s="40">
        <f t="shared" si="2"/>
        <v>3141.5</v>
      </c>
      <c r="G71" s="40">
        <f t="shared" si="3"/>
        <v>3203.3845</v>
      </c>
      <c r="H71" s="51" t="s">
        <v>22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idden="1">
      <c r="A72" s="48" t="s">
        <v>67</v>
      </c>
      <c r="B72" s="37" t="s">
        <v>1355</v>
      </c>
      <c r="C72" s="115"/>
      <c r="D72" s="86">
        <v>3450.0</v>
      </c>
      <c r="E72" s="40">
        <f t="shared" si="1"/>
        <v>3900</v>
      </c>
      <c r="F72" s="40">
        <f t="shared" si="2"/>
        <v>4017</v>
      </c>
      <c r="G72" s="40">
        <f t="shared" si="3"/>
        <v>4096.131</v>
      </c>
      <c r="H72" s="60" t="s">
        <v>31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52" t="s">
        <v>211</v>
      </c>
      <c r="B73" s="37" t="s">
        <v>1024</v>
      </c>
      <c r="C73" s="115"/>
      <c r="D73" s="86">
        <v>2550.0</v>
      </c>
      <c r="E73" s="40">
        <f t="shared" si="1"/>
        <v>3000</v>
      </c>
      <c r="F73" s="40">
        <f t="shared" si="2"/>
        <v>3090</v>
      </c>
      <c r="G73" s="40">
        <f t="shared" si="3"/>
        <v>3150.87</v>
      </c>
      <c r="H73" s="63" t="s">
        <v>31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48" t="s">
        <v>69</v>
      </c>
      <c r="B74" s="58" t="s">
        <v>966</v>
      </c>
      <c r="C74" s="115"/>
      <c r="D74" s="88">
        <v>2700.0</v>
      </c>
      <c r="E74" s="40">
        <f t="shared" si="1"/>
        <v>3150</v>
      </c>
      <c r="F74" s="40">
        <f t="shared" si="2"/>
        <v>3244.5</v>
      </c>
      <c r="G74" s="40">
        <f t="shared" si="3"/>
        <v>3308.4135</v>
      </c>
      <c r="H74" s="51" t="s">
        <v>22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48" t="s">
        <v>69</v>
      </c>
      <c r="B75" s="37" t="s">
        <v>955</v>
      </c>
      <c r="C75" s="115"/>
      <c r="D75" s="86">
        <v>3150.0</v>
      </c>
      <c r="E75" s="40">
        <f t="shared" si="1"/>
        <v>3600</v>
      </c>
      <c r="F75" s="40">
        <f t="shared" si="2"/>
        <v>3708</v>
      </c>
      <c r="G75" s="40">
        <f t="shared" si="3"/>
        <v>3781.044</v>
      </c>
      <c r="H75" s="51" t="s">
        <v>22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52" t="s">
        <v>311</v>
      </c>
      <c r="B76" s="37" t="s">
        <v>967</v>
      </c>
      <c r="C76" s="115"/>
      <c r="D76" s="86">
        <v>3350.0</v>
      </c>
      <c r="E76" s="40">
        <f t="shared" si="1"/>
        <v>3800</v>
      </c>
      <c r="F76" s="40">
        <f t="shared" si="2"/>
        <v>3914</v>
      </c>
      <c r="G76" s="40">
        <f t="shared" si="3"/>
        <v>3991.102</v>
      </c>
      <c r="H76" s="51" t="s">
        <v>22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52" t="s">
        <v>439</v>
      </c>
      <c r="B77" s="37" t="s">
        <v>1031</v>
      </c>
      <c r="C77" s="115"/>
      <c r="D77" s="86">
        <v>2850.0</v>
      </c>
      <c r="E77" s="40">
        <f t="shared" si="1"/>
        <v>3300</v>
      </c>
      <c r="F77" s="40">
        <f t="shared" si="2"/>
        <v>3399</v>
      </c>
      <c r="G77" s="40">
        <f t="shared" si="3"/>
        <v>3465.957</v>
      </c>
      <c r="H77" s="63" t="s">
        <v>31</v>
      </c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48" t="s">
        <v>144</v>
      </c>
      <c r="B78" s="37" t="s">
        <v>1449</v>
      </c>
      <c r="C78" s="115"/>
      <c r="D78" s="86">
        <v>2850.0</v>
      </c>
      <c r="E78" s="40">
        <f t="shared" si="1"/>
        <v>3300</v>
      </c>
      <c r="F78" s="40">
        <f t="shared" si="2"/>
        <v>3399</v>
      </c>
      <c r="G78" s="40">
        <f t="shared" si="3"/>
        <v>3465.957</v>
      </c>
      <c r="H78" s="63" t="s">
        <v>31</v>
      </c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52" t="s">
        <v>144</v>
      </c>
      <c r="B79" s="37" t="s">
        <v>1030</v>
      </c>
      <c r="C79" s="115"/>
      <c r="D79" s="86">
        <v>3350.0</v>
      </c>
      <c r="E79" s="40">
        <f t="shared" si="1"/>
        <v>3800</v>
      </c>
      <c r="F79" s="40">
        <f t="shared" si="2"/>
        <v>3914</v>
      </c>
      <c r="G79" s="40">
        <f t="shared" si="3"/>
        <v>3991.102</v>
      </c>
      <c r="H79" s="51" t="s">
        <v>22</v>
      </c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52" t="s">
        <v>406</v>
      </c>
      <c r="B80" s="37" t="s">
        <v>1450</v>
      </c>
      <c r="C80" s="58"/>
      <c r="D80" s="86">
        <v>2250.0</v>
      </c>
      <c r="E80" s="40">
        <f t="shared" si="1"/>
        <v>2700</v>
      </c>
      <c r="F80" s="40">
        <f t="shared" si="2"/>
        <v>2781</v>
      </c>
      <c r="G80" s="40">
        <f t="shared" si="3"/>
        <v>2835.783</v>
      </c>
      <c r="H80" s="119" t="s">
        <v>22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52" t="s">
        <v>406</v>
      </c>
      <c r="B81" s="37" t="s">
        <v>1451</v>
      </c>
      <c r="C81" s="58"/>
      <c r="D81" s="86">
        <v>2700.0</v>
      </c>
      <c r="E81" s="40">
        <f t="shared" si="1"/>
        <v>3150</v>
      </c>
      <c r="F81" s="40">
        <f t="shared" si="2"/>
        <v>3244.5</v>
      </c>
      <c r="G81" s="40">
        <f t="shared" si="3"/>
        <v>3308.4135</v>
      </c>
      <c r="H81" s="119" t="s">
        <v>22</v>
      </c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idden="1">
      <c r="A82" s="48" t="s">
        <v>25</v>
      </c>
      <c r="B82" s="37" t="s">
        <v>520</v>
      </c>
      <c r="C82" s="58"/>
      <c r="D82" s="86">
        <v>2400.0</v>
      </c>
      <c r="E82" s="40">
        <f t="shared" si="1"/>
        <v>2850</v>
      </c>
      <c r="F82" s="40">
        <f t="shared" si="2"/>
        <v>2935.5</v>
      </c>
      <c r="G82" s="40">
        <f t="shared" si="3"/>
        <v>2993.3265</v>
      </c>
      <c r="H82" s="51" t="s">
        <v>22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idden="1">
      <c r="A83" s="52" t="s">
        <v>25</v>
      </c>
      <c r="B83" s="37" t="s">
        <v>1333</v>
      </c>
      <c r="C83" s="115"/>
      <c r="D83" s="86">
        <v>2350.0</v>
      </c>
      <c r="E83" s="40">
        <f t="shared" si="1"/>
        <v>2800</v>
      </c>
      <c r="F83" s="40">
        <f t="shared" si="2"/>
        <v>2884</v>
      </c>
      <c r="G83" s="40">
        <f t="shared" si="3"/>
        <v>2940.812</v>
      </c>
      <c r="H83" s="60" t="s">
        <v>31</v>
      </c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48" t="s">
        <v>25</v>
      </c>
      <c r="B84" s="37" t="s">
        <v>1452</v>
      </c>
      <c r="C84" s="115"/>
      <c r="D84" s="86">
        <v>2550.0</v>
      </c>
      <c r="E84" s="40">
        <f t="shared" si="1"/>
        <v>3000</v>
      </c>
      <c r="F84" s="40">
        <f t="shared" si="2"/>
        <v>3090</v>
      </c>
      <c r="G84" s="40">
        <f t="shared" si="3"/>
        <v>3150.87</v>
      </c>
      <c r="H84" s="51" t="s">
        <v>22</v>
      </c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52" t="s">
        <v>37</v>
      </c>
      <c r="B85" s="37" t="s">
        <v>863</v>
      </c>
      <c r="C85" s="115"/>
      <c r="D85" s="86">
        <v>2700.0</v>
      </c>
      <c r="E85" s="40">
        <f t="shared" si="1"/>
        <v>3150</v>
      </c>
      <c r="F85" s="40">
        <f t="shared" si="2"/>
        <v>3244.5</v>
      </c>
      <c r="G85" s="40">
        <f t="shared" si="3"/>
        <v>3308.4135</v>
      </c>
      <c r="H85" s="51" t="s">
        <v>22</v>
      </c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idden="1">
      <c r="A86" s="48" t="s">
        <v>25</v>
      </c>
      <c r="B86" s="37" t="s">
        <v>1453</v>
      </c>
      <c r="C86" s="115"/>
      <c r="D86" s="86">
        <v>2950.0</v>
      </c>
      <c r="E86" s="40">
        <f t="shared" si="1"/>
        <v>3400</v>
      </c>
      <c r="F86" s="40">
        <f t="shared" si="2"/>
        <v>3502</v>
      </c>
      <c r="G86" s="40">
        <f t="shared" si="3"/>
        <v>3570.986</v>
      </c>
      <c r="H86" s="60" t="s">
        <v>31</v>
      </c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idden="1">
      <c r="A87" s="48" t="s">
        <v>25</v>
      </c>
      <c r="B87" s="37" t="s">
        <v>610</v>
      </c>
      <c r="C87" s="115"/>
      <c r="D87" s="86">
        <v>3600.0</v>
      </c>
      <c r="E87" s="40">
        <f t="shared" si="1"/>
        <v>4050</v>
      </c>
      <c r="F87" s="40">
        <f t="shared" si="2"/>
        <v>4171.5</v>
      </c>
      <c r="G87" s="40">
        <f t="shared" si="3"/>
        <v>4253.6745</v>
      </c>
      <c r="H87" s="60" t="s">
        <v>31</v>
      </c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idden="1">
      <c r="A88" s="52" t="s">
        <v>1059</v>
      </c>
      <c r="B88" s="37" t="s">
        <v>1060</v>
      </c>
      <c r="C88" s="115"/>
      <c r="D88" s="86">
        <v>3900.0</v>
      </c>
      <c r="E88" s="40">
        <f t="shared" si="1"/>
        <v>4350</v>
      </c>
      <c r="F88" s="40">
        <f t="shared" si="2"/>
        <v>4480.5</v>
      </c>
      <c r="G88" s="40">
        <f t="shared" si="3"/>
        <v>4568.7615</v>
      </c>
      <c r="H88" s="63" t="s">
        <v>31</v>
      </c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idden="1">
      <c r="A89" s="48" t="s">
        <v>115</v>
      </c>
      <c r="B89" s="37" t="s">
        <v>865</v>
      </c>
      <c r="C89" s="115"/>
      <c r="D89" s="86">
        <v>2250.0</v>
      </c>
      <c r="E89" s="40">
        <f t="shared" si="1"/>
        <v>2700</v>
      </c>
      <c r="F89" s="40">
        <f t="shared" si="2"/>
        <v>2781</v>
      </c>
      <c r="G89" s="40">
        <f t="shared" si="3"/>
        <v>2835.783</v>
      </c>
      <c r="H89" s="63" t="s">
        <v>31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idden="1">
      <c r="A90" s="52" t="s">
        <v>115</v>
      </c>
      <c r="B90" s="37" t="s">
        <v>1033</v>
      </c>
      <c r="C90" s="115"/>
      <c r="D90" s="86">
        <v>2250.0</v>
      </c>
      <c r="E90" s="40">
        <f t="shared" si="1"/>
        <v>2700</v>
      </c>
      <c r="F90" s="40">
        <f t="shared" si="2"/>
        <v>2781</v>
      </c>
      <c r="G90" s="40">
        <f t="shared" si="3"/>
        <v>2835.783</v>
      </c>
      <c r="H90" s="60" t="s">
        <v>31</v>
      </c>
      <c r="I90" s="29"/>
      <c r="J90" s="29"/>
      <c r="K90" s="29"/>
      <c r="L90" s="29"/>
      <c r="M90" s="30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idden="1">
      <c r="A91" s="52" t="s">
        <v>115</v>
      </c>
      <c r="B91" s="37" t="s">
        <v>1454</v>
      </c>
      <c r="C91" s="115"/>
      <c r="D91" s="86">
        <v>3150.0</v>
      </c>
      <c r="E91" s="40">
        <f t="shared" si="1"/>
        <v>3600</v>
      </c>
      <c r="F91" s="40">
        <f t="shared" si="2"/>
        <v>3708</v>
      </c>
      <c r="G91" s="40">
        <f t="shared" si="3"/>
        <v>3781.044</v>
      </c>
      <c r="H91" s="60" t="s">
        <v>31</v>
      </c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C92" s="43"/>
      <c r="D92" s="154"/>
      <c r="E92" s="44"/>
      <c r="F92" s="45"/>
      <c r="G92" s="45"/>
      <c r="H92" s="46"/>
    </row>
    <row r="93">
      <c r="C93" s="43"/>
      <c r="D93" s="154"/>
      <c r="E93" s="44"/>
      <c r="F93" s="45"/>
      <c r="G93" s="45"/>
      <c r="H93" s="46"/>
    </row>
    <row r="94">
      <c r="C94" s="43"/>
      <c r="D94" s="154"/>
      <c r="E94" s="44"/>
      <c r="F94" s="45"/>
      <c r="G94" s="45"/>
      <c r="H94" s="46"/>
    </row>
    <row r="95">
      <c r="C95" s="43"/>
      <c r="D95" s="154"/>
      <c r="E95" s="44"/>
      <c r="F95" s="45"/>
      <c r="G95" s="45"/>
      <c r="H95" s="46"/>
    </row>
    <row r="96">
      <c r="C96" s="43"/>
      <c r="D96" s="154"/>
      <c r="E96" s="44"/>
      <c r="F96" s="45"/>
      <c r="G96" s="45"/>
      <c r="H96" s="46"/>
    </row>
    <row r="97">
      <c r="C97" s="43"/>
      <c r="D97" s="154"/>
      <c r="E97" s="44"/>
      <c r="F97" s="45"/>
      <c r="G97" s="45"/>
      <c r="H97" s="46"/>
    </row>
    <row r="98">
      <c r="C98" s="43"/>
      <c r="D98" s="154"/>
      <c r="E98" s="44"/>
      <c r="F98" s="45"/>
      <c r="G98" s="45"/>
      <c r="H98" s="46"/>
    </row>
    <row r="99">
      <c r="C99" s="43"/>
      <c r="D99" s="154"/>
      <c r="E99" s="44"/>
      <c r="F99" s="45"/>
      <c r="G99" s="45"/>
      <c r="H99" s="46"/>
    </row>
    <row r="100">
      <c r="C100" s="43"/>
      <c r="D100" s="154"/>
      <c r="E100" s="44"/>
      <c r="F100" s="45"/>
      <c r="G100" s="45"/>
      <c r="H100" s="46"/>
    </row>
    <row r="101">
      <c r="C101" s="43"/>
      <c r="D101" s="154"/>
      <c r="E101" s="44"/>
      <c r="F101" s="45"/>
      <c r="G101" s="45"/>
      <c r="H101" s="46"/>
    </row>
    <row r="102">
      <c r="C102" s="43"/>
      <c r="D102" s="154"/>
      <c r="E102" s="44"/>
      <c r="F102" s="45"/>
      <c r="G102" s="45"/>
      <c r="H102" s="46"/>
    </row>
    <row r="103">
      <c r="C103" s="43"/>
      <c r="D103" s="154"/>
      <c r="E103" s="44"/>
      <c r="F103" s="45"/>
      <c r="G103" s="45"/>
      <c r="H103" s="46"/>
    </row>
    <row r="104">
      <c r="C104" s="43"/>
      <c r="D104" s="154"/>
      <c r="E104" s="44"/>
      <c r="F104" s="45"/>
      <c r="G104" s="45"/>
      <c r="H104" s="46"/>
    </row>
    <row r="105">
      <c r="C105" s="43"/>
      <c r="D105" s="154"/>
      <c r="E105" s="44"/>
    </row>
    <row r="106">
      <c r="C106" s="43"/>
      <c r="D106" s="154"/>
      <c r="E106" s="44"/>
    </row>
    <row r="107">
      <c r="C107" s="43"/>
      <c r="D107" s="154"/>
      <c r="E107" s="44"/>
    </row>
    <row r="108">
      <c r="C108" s="43"/>
      <c r="D108" s="154"/>
      <c r="E108" s="44"/>
    </row>
    <row r="109">
      <c r="C109" s="43"/>
      <c r="D109" s="154"/>
      <c r="E109" s="44"/>
    </row>
    <row r="110">
      <c r="C110" s="43"/>
      <c r="D110" s="154"/>
      <c r="E110" s="44"/>
    </row>
    <row r="111">
      <c r="C111" s="43"/>
      <c r="D111" s="154"/>
      <c r="E111" s="44"/>
    </row>
    <row r="112">
      <c r="C112" s="43"/>
      <c r="D112" s="154"/>
      <c r="E112" s="44"/>
    </row>
    <row r="113">
      <c r="C113" s="43"/>
      <c r="D113" s="154"/>
      <c r="E113" s="44"/>
    </row>
    <row r="114">
      <c r="C114" s="43"/>
      <c r="D114" s="154"/>
      <c r="E114" s="44"/>
    </row>
    <row r="115">
      <c r="C115" s="43"/>
      <c r="D115" s="154"/>
    </row>
    <row r="116">
      <c r="C116" s="43"/>
      <c r="D116" s="154"/>
    </row>
    <row r="117">
      <c r="C117" s="43"/>
      <c r="D117" s="154"/>
    </row>
    <row r="118">
      <c r="C118" s="43"/>
      <c r="D118" s="154"/>
    </row>
    <row r="119">
      <c r="C119" s="43"/>
      <c r="D119" s="154"/>
    </row>
    <row r="120">
      <c r="C120" s="43"/>
      <c r="D120" s="154"/>
    </row>
    <row r="121">
      <c r="C121" s="43"/>
      <c r="D121" s="154"/>
    </row>
    <row r="122">
      <c r="C122" s="43"/>
      <c r="D122" s="43"/>
    </row>
    <row r="123">
      <c r="C123" s="43"/>
      <c r="D123" s="43"/>
    </row>
    <row r="124">
      <c r="C124" s="43"/>
      <c r="D124" s="43"/>
    </row>
    <row r="125">
      <c r="C125" s="43"/>
      <c r="D125" s="43"/>
    </row>
    <row r="126">
      <c r="C126" s="43"/>
      <c r="D126" s="43"/>
    </row>
    <row r="127">
      <c r="C127" s="43"/>
      <c r="D127" s="43"/>
    </row>
    <row r="128">
      <c r="C128" s="43"/>
      <c r="D128" s="43"/>
    </row>
    <row r="129">
      <c r="C129" s="43"/>
      <c r="D129" s="43"/>
    </row>
    <row r="130">
      <c r="C130" s="43"/>
      <c r="D130" s="43"/>
    </row>
    <row r="131">
      <c r="C131" s="43"/>
      <c r="D131" s="43"/>
    </row>
    <row r="132">
      <c r="C132" s="43"/>
      <c r="D132" s="43"/>
    </row>
    <row r="133">
      <c r="C133" s="43"/>
      <c r="D133" s="43"/>
    </row>
    <row r="134">
      <c r="C134" s="43"/>
      <c r="D134" s="43"/>
    </row>
    <row r="135">
      <c r="C135" s="43"/>
      <c r="D135" s="43"/>
    </row>
    <row r="136">
      <c r="C136" s="43"/>
      <c r="D136" s="43"/>
    </row>
    <row r="137">
      <c r="C137" s="43"/>
      <c r="D137" s="43"/>
    </row>
    <row r="138">
      <c r="C138" s="43"/>
      <c r="D138" s="43"/>
    </row>
    <row r="139">
      <c r="C139" s="43"/>
      <c r="D139" s="43"/>
    </row>
    <row r="140">
      <c r="C140" s="43"/>
      <c r="D140" s="43"/>
    </row>
    <row r="141">
      <c r="C141" s="43"/>
      <c r="D141" s="43"/>
    </row>
    <row r="142">
      <c r="C142" s="43"/>
      <c r="D142" s="43"/>
    </row>
    <row r="143">
      <c r="C143" s="43"/>
      <c r="D143" s="43"/>
    </row>
    <row r="144">
      <c r="C144" s="43"/>
      <c r="D144" s="43"/>
    </row>
    <row r="145">
      <c r="C145" s="43"/>
      <c r="D145" s="43"/>
    </row>
    <row r="146">
      <c r="C146" s="43"/>
      <c r="D146" s="43"/>
    </row>
    <row r="147">
      <c r="C147" s="43"/>
      <c r="D147" s="43"/>
    </row>
    <row r="148">
      <c r="C148" s="43"/>
      <c r="D148" s="43"/>
    </row>
    <row r="149">
      <c r="C149" s="43"/>
      <c r="D149" s="43"/>
    </row>
    <row r="150">
      <c r="C150" s="43"/>
      <c r="D150" s="43"/>
    </row>
    <row r="151">
      <c r="C151" s="43"/>
      <c r="D151" s="43"/>
    </row>
    <row r="152">
      <c r="C152" s="43"/>
      <c r="D152" s="43"/>
    </row>
    <row r="153">
      <c r="C153" s="43"/>
      <c r="D153" s="43"/>
    </row>
    <row r="154">
      <c r="C154" s="43"/>
      <c r="D154" s="43"/>
    </row>
    <row r="155">
      <c r="C155" s="43"/>
      <c r="D155" s="43"/>
    </row>
    <row r="156">
      <c r="C156" s="43"/>
      <c r="D156" s="43"/>
    </row>
    <row r="157">
      <c r="C157" s="43"/>
      <c r="D157" s="43"/>
    </row>
    <row r="158">
      <c r="C158" s="43"/>
      <c r="D158" s="43"/>
    </row>
    <row r="159">
      <c r="C159" s="43"/>
      <c r="D159" s="43"/>
    </row>
    <row r="160">
      <c r="C160" s="43"/>
      <c r="D160" s="43"/>
    </row>
    <row r="161">
      <c r="C161" s="43"/>
      <c r="D161" s="43"/>
    </row>
    <row r="162">
      <c r="C162" s="43"/>
      <c r="D162" s="43"/>
    </row>
    <row r="163">
      <c r="C163" s="43"/>
      <c r="D163" s="43"/>
    </row>
    <row r="164">
      <c r="C164" s="43"/>
      <c r="D164" s="43"/>
    </row>
    <row r="165">
      <c r="C165" s="43"/>
      <c r="D165" s="43"/>
    </row>
    <row r="166">
      <c r="C166" s="43"/>
      <c r="D166" s="43"/>
    </row>
    <row r="167">
      <c r="C167" s="43"/>
      <c r="D167" s="43"/>
    </row>
    <row r="168">
      <c r="C168" s="43"/>
      <c r="D168" s="43"/>
    </row>
    <row r="169">
      <c r="C169" s="43"/>
      <c r="D169" s="43"/>
    </row>
    <row r="170">
      <c r="C170" s="43"/>
      <c r="D170" s="43"/>
    </row>
    <row r="171">
      <c r="C171" s="43"/>
      <c r="D171" s="43"/>
    </row>
    <row r="172">
      <c r="C172" s="43"/>
      <c r="D172" s="43"/>
    </row>
    <row r="173">
      <c r="C173" s="43"/>
      <c r="D173" s="43"/>
    </row>
    <row r="174">
      <c r="C174" s="43"/>
      <c r="D174" s="43"/>
    </row>
    <row r="175">
      <c r="C175" s="43"/>
      <c r="D175" s="43"/>
    </row>
    <row r="176">
      <c r="C176" s="43"/>
      <c r="D176" s="43"/>
    </row>
    <row r="177">
      <c r="C177" s="43"/>
      <c r="D177" s="43"/>
    </row>
    <row r="178">
      <c r="C178" s="43"/>
      <c r="D178" s="43"/>
    </row>
    <row r="179">
      <c r="C179" s="43"/>
      <c r="D179" s="43"/>
    </row>
    <row r="180">
      <c r="C180" s="43"/>
      <c r="D180" s="43"/>
    </row>
    <row r="181">
      <c r="C181" s="43"/>
      <c r="D181" s="43"/>
    </row>
    <row r="182">
      <c r="C182" s="43"/>
      <c r="D182" s="43"/>
    </row>
    <row r="183">
      <c r="C183" s="43"/>
      <c r="D183" s="43"/>
    </row>
    <row r="184">
      <c r="C184" s="43"/>
      <c r="D184" s="43"/>
    </row>
    <row r="185">
      <c r="C185" s="43"/>
      <c r="D185" s="43"/>
    </row>
    <row r="186">
      <c r="C186" s="43"/>
      <c r="D186" s="43"/>
    </row>
    <row r="187">
      <c r="C187" s="43"/>
      <c r="D187" s="43"/>
    </row>
    <row r="188">
      <c r="C188" s="43"/>
      <c r="D188" s="43"/>
    </row>
    <row r="189">
      <c r="C189" s="43"/>
      <c r="D189" s="43"/>
    </row>
    <row r="190">
      <c r="C190" s="43"/>
      <c r="D190" s="43"/>
    </row>
    <row r="191">
      <c r="C191" s="43"/>
      <c r="D191" s="43"/>
    </row>
    <row r="192">
      <c r="C192" s="43"/>
      <c r="D192" s="43"/>
    </row>
    <row r="193">
      <c r="C193" s="43"/>
      <c r="D193" s="43"/>
    </row>
    <row r="194">
      <c r="C194" s="43"/>
      <c r="D194" s="43"/>
    </row>
    <row r="195">
      <c r="C195" s="43"/>
      <c r="D195" s="43"/>
    </row>
    <row r="196">
      <c r="C196" s="43"/>
      <c r="D196" s="43"/>
    </row>
    <row r="197">
      <c r="C197" s="43"/>
      <c r="D197" s="43"/>
    </row>
    <row r="198">
      <c r="C198" s="43"/>
      <c r="D198" s="43"/>
    </row>
    <row r="199">
      <c r="C199" s="43"/>
      <c r="D199" s="43"/>
    </row>
    <row r="200">
      <c r="C200" s="43"/>
      <c r="D200" s="43"/>
    </row>
    <row r="201">
      <c r="C201" s="43"/>
      <c r="D201" s="43"/>
    </row>
    <row r="202">
      <c r="C202" s="43"/>
      <c r="D202" s="43"/>
    </row>
    <row r="203">
      <c r="C203" s="43"/>
      <c r="D203" s="43"/>
    </row>
    <row r="204">
      <c r="C204" s="43"/>
      <c r="D204" s="43"/>
    </row>
    <row r="205">
      <c r="C205" s="43"/>
      <c r="D205" s="43"/>
    </row>
    <row r="206">
      <c r="C206" s="43"/>
      <c r="D206" s="43"/>
    </row>
    <row r="207">
      <c r="C207" s="43"/>
      <c r="D207" s="43"/>
    </row>
    <row r="208">
      <c r="C208" s="43"/>
      <c r="D208" s="43"/>
    </row>
    <row r="209">
      <c r="C209" s="43"/>
      <c r="D209" s="43"/>
    </row>
    <row r="210">
      <c r="C210" s="43"/>
      <c r="D210" s="43"/>
    </row>
    <row r="211">
      <c r="C211" s="43"/>
      <c r="D211" s="43"/>
    </row>
    <row r="212">
      <c r="C212" s="43"/>
      <c r="D212" s="43"/>
    </row>
    <row r="213">
      <c r="C213" s="43"/>
      <c r="D213" s="43"/>
    </row>
    <row r="214">
      <c r="C214" s="43"/>
      <c r="D214" s="43"/>
    </row>
    <row r="215">
      <c r="C215" s="43"/>
      <c r="D215" s="43"/>
    </row>
    <row r="216">
      <c r="C216" s="43"/>
      <c r="D216" s="43"/>
    </row>
    <row r="217">
      <c r="C217" s="43"/>
      <c r="D217" s="43"/>
    </row>
    <row r="218">
      <c r="C218" s="43"/>
      <c r="D218" s="43"/>
    </row>
    <row r="219">
      <c r="C219" s="43"/>
      <c r="D219" s="43"/>
    </row>
    <row r="220">
      <c r="C220" s="43"/>
      <c r="D220" s="43"/>
    </row>
    <row r="221">
      <c r="C221" s="43"/>
      <c r="D221" s="43"/>
    </row>
    <row r="222">
      <c r="C222" s="43"/>
      <c r="D222" s="43"/>
    </row>
    <row r="223">
      <c r="C223" s="43"/>
      <c r="D223" s="43"/>
    </row>
    <row r="224">
      <c r="C224" s="43"/>
      <c r="D224" s="43"/>
    </row>
    <row r="225">
      <c r="C225" s="43"/>
      <c r="D225" s="43"/>
    </row>
    <row r="226">
      <c r="C226" s="43"/>
      <c r="D226" s="43"/>
    </row>
    <row r="227">
      <c r="C227" s="43"/>
      <c r="D227" s="43"/>
    </row>
    <row r="228">
      <c r="C228" s="43"/>
      <c r="D228" s="43"/>
    </row>
    <row r="229">
      <c r="C229" s="43"/>
      <c r="D229" s="43"/>
    </row>
    <row r="230">
      <c r="C230" s="43"/>
      <c r="D230" s="43"/>
    </row>
    <row r="231">
      <c r="C231" s="43"/>
      <c r="D231" s="43"/>
    </row>
    <row r="232">
      <c r="C232" s="43"/>
      <c r="D232" s="43"/>
    </row>
    <row r="233">
      <c r="C233" s="43"/>
      <c r="D233" s="43"/>
    </row>
    <row r="234">
      <c r="C234" s="43"/>
      <c r="D234" s="43"/>
    </row>
    <row r="235">
      <c r="C235" s="43"/>
      <c r="D235" s="43"/>
    </row>
    <row r="236">
      <c r="C236" s="43"/>
      <c r="D236" s="43"/>
    </row>
    <row r="237">
      <c r="C237" s="43"/>
      <c r="D237" s="43"/>
    </row>
    <row r="238">
      <c r="C238" s="43"/>
      <c r="D238" s="43"/>
    </row>
    <row r="239">
      <c r="C239" s="43"/>
      <c r="D239" s="43"/>
    </row>
    <row r="240">
      <c r="C240" s="43"/>
      <c r="D240" s="43"/>
    </row>
    <row r="241">
      <c r="C241" s="43"/>
      <c r="D241" s="43"/>
    </row>
    <row r="242">
      <c r="C242" s="43"/>
      <c r="D242" s="43"/>
    </row>
    <row r="243">
      <c r="C243" s="43"/>
      <c r="D243" s="43"/>
    </row>
    <row r="244">
      <c r="C244" s="43"/>
      <c r="D244" s="43"/>
    </row>
    <row r="245">
      <c r="C245" s="43"/>
      <c r="D245" s="43"/>
    </row>
    <row r="246">
      <c r="C246" s="43"/>
      <c r="D246" s="43"/>
    </row>
    <row r="247">
      <c r="C247" s="43"/>
      <c r="D247" s="43"/>
    </row>
    <row r="248">
      <c r="C248" s="43"/>
      <c r="D248" s="43"/>
    </row>
    <row r="249">
      <c r="C249" s="43"/>
      <c r="D249" s="43"/>
    </row>
    <row r="250">
      <c r="C250" s="43"/>
      <c r="D250" s="43"/>
    </row>
    <row r="251">
      <c r="C251" s="43"/>
      <c r="D251" s="43"/>
    </row>
    <row r="252">
      <c r="C252" s="43"/>
      <c r="D252" s="43"/>
    </row>
    <row r="253">
      <c r="C253" s="43"/>
      <c r="D253" s="43"/>
    </row>
    <row r="254">
      <c r="C254" s="43"/>
      <c r="D254" s="43"/>
    </row>
    <row r="255">
      <c r="C255" s="43"/>
      <c r="D255" s="43"/>
    </row>
    <row r="256">
      <c r="C256" s="43"/>
      <c r="D256" s="43"/>
    </row>
    <row r="257">
      <c r="C257" s="43"/>
      <c r="D257" s="43"/>
    </row>
    <row r="258">
      <c r="C258" s="43"/>
      <c r="D258" s="43"/>
    </row>
    <row r="259">
      <c r="C259" s="43"/>
      <c r="D259" s="43"/>
    </row>
    <row r="260">
      <c r="C260" s="43"/>
      <c r="D260" s="43"/>
    </row>
    <row r="261">
      <c r="C261" s="43"/>
      <c r="D261" s="43"/>
    </row>
    <row r="262">
      <c r="C262" s="43"/>
      <c r="D262" s="43"/>
    </row>
    <row r="263">
      <c r="C263" s="43"/>
      <c r="D263" s="43"/>
    </row>
    <row r="264">
      <c r="C264" s="43"/>
      <c r="D264" s="43"/>
    </row>
    <row r="265">
      <c r="C265" s="43"/>
      <c r="D265" s="43"/>
    </row>
    <row r="266">
      <c r="C266" s="43"/>
      <c r="D266" s="43"/>
    </row>
    <row r="267">
      <c r="C267" s="43"/>
      <c r="D267" s="43"/>
    </row>
    <row r="268">
      <c r="C268" s="43"/>
      <c r="D268" s="43"/>
    </row>
    <row r="269">
      <c r="C269" s="43"/>
      <c r="D269" s="43"/>
    </row>
    <row r="270">
      <c r="C270" s="43"/>
      <c r="D270" s="43"/>
    </row>
    <row r="271">
      <c r="C271" s="43"/>
      <c r="D271" s="43"/>
    </row>
    <row r="272">
      <c r="C272" s="43"/>
      <c r="D272" s="43"/>
    </row>
    <row r="273">
      <c r="C273" s="43"/>
      <c r="D273" s="43"/>
    </row>
    <row r="274">
      <c r="C274" s="43"/>
      <c r="D274" s="43"/>
    </row>
    <row r="275">
      <c r="C275" s="43"/>
      <c r="D275" s="43"/>
    </row>
    <row r="276">
      <c r="C276" s="43"/>
      <c r="D276" s="43"/>
    </row>
    <row r="277">
      <c r="C277" s="43"/>
      <c r="D277" s="43"/>
    </row>
    <row r="278">
      <c r="C278" s="43"/>
      <c r="D278" s="43"/>
    </row>
    <row r="279">
      <c r="C279" s="43"/>
      <c r="D279" s="43"/>
    </row>
    <row r="280">
      <c r="C280" s="43"/>
      <c r="D280" s="43"/>
    </row>
    <row r="281">
      <c r="C281" s="43"/>
      <c r="D281" s="43"/>
    </row>
    <row r="282">
      <c r="C282" s="43"/>
      <c r="D282" s="43"/>
    </row>
    <row r="283">
      <c r="C283" s="43"/>
      <c r="D283" s="43"/>
    </row>
    <row r="284">
      <c r="C284" s="43"/>
      <c r="D284" s="43"/>
    </row>
    <row r="285">
      <c r="C285" s="43"/>
      <c r="D285" s="43"/>
    </row>
    <row r="286">
      <c r="C286" s="43"/>
      <c r="D286" s="43"/>
    </row>
    <row r="287">
      <c r="C287" s="43"/>
      <c r="D287" s="43"/>
    </row>
    <row r="288">
      <c r="C288" s="43"/>
      <c r="D288" s="43"/>
    </row>
    <row r="289">
      <c r="C289" s="43"/>
      <c r="D289" s="43"/>
    </row>
    <row r="290">
      <c r="C290" s="43"/>
      <c r="D290" s="43"/>
    </row>
    <row r="291">
      <c r="C291" s="43"/>
      <c r="D291" s="43"/>
    </row>
    <row r="292">
      <c r="C292" s="43"/>
      <c r="D292" s="43"/>
    </row>
    <row r="293">
      <c r="C293" s="43"/>
      <c r="D293" s="43"/>
    </row>
    <row r="294">
      <c r="C294" s="43"/>
      <c r="D294" s="43"/>
    </row>
    <row r="295">
      <c r="C295" s="43"/>
      <c r="D295" s="43"/>
    </row>
    <row r="296">
      <c r="C296" s="43"/>
      <c r="D296" s="43"/>
    </row>
    <row r="297">
      <c r="C297" s="43"/>
      <c r="D297" s="43"/>
    </row>
    <row r="298">
      <c r="C298" s="43"/>
      <c r="D298" s="43"/>
    </row>
    <row r="299">
      <c r="C299" s="43"/>
      <c r="D299" s="43"/>
    </row>
    <row r="300">
      <c r="C300" s="43"/>
      <c r="D300" s="43"/>
    </row>
    <row r="301">
      <c r="C301" s="43"/>
      <c r="D301" s="43"/>
    </row>
    <row r="302">
      <c r="C302" s="43"/>
      <c r="D302" s="43"/>
    </row>
    <row r="303">
      <c r="C303" s="43"/>
      <c r="D303" s="43"/>
    </row>
    <row r="304">
      <c r="C304" s="43"/>
      <c r="D304" s="43"/>
    </row>
    <row r="305">
      <c r="C305" s="43"/>
      <c r="D305" s="43"/>
    </row>
    <row r="306">
      <c r="C306" s="43"/>
      <c r="D306" s="43"/>
    </row>
    <row r="307">
      <c r="C307" s="43"/>
      <c r="D307" s="43"/>
    </row>
    <row r="308">
      <c r="C308" s="43"/>
      <c r="D308" s="43"/>
    </row>
    <row r="309">
      <c r="C309" s="43"/>
      <c r="D309" s="43"/>
    </row>
    <row r="310">
      <c r="C310" s="43"/>
      <c r="D310" s="43"/>
    </row>
    <row r="311">
      <c r="C311" s="43"/>
      <c r="D311" s="43"/>
    </row>
    <row r="312">
      <c r="C312" s="43"/>
      <c r="D312" s="43"/>
    </row>
    <row r="313">
      <c r="C313" s="43"/>
      <c r="D313" s="43"/>
    </row>
    <row r="314">
      <c r="C314" s="43"/>
      <c r="D314" s="43"/>
    </row>
    <row r="315">
      <c r="C315" s="43"/>
      <c r="D315" s="43"/>
    </row>
    <row r="316">
      <c r="C316" s="43"/>
      <c r="D316" s="43"/>
    </row>
    <row r="317">
      <c r="C317" s="43"/>
      <c r="D317" s="43"/>
    </row>
    <row r="318">
      <c r="C318" s="43"/>
      <c r="D318" s="43"/>
    </row>
    <row r="319">
      <c r="C319" s="43"/>
      <c r="D319" s="43"/>
    </row>
    <row r="320">
      <c r="C320" s="43"/>
      <c r="D320" s="43"/>
    </row>
    <row r="321">
      <c r="C321" s="43"/>
      <c r="D321" s="43"/>
    </row>
    <row r="322">
      <c r="C322" s="43"/>
      <c r="D322" s="43"/>
    </row>
    <row r="323">
      <c r="C323" s="43"/>
      <c r="D323" s="43"/>
    </row>
    <row r="324">
      <c r="C324" s="43"/>
      <c r="D324" s="43"/>
    </row>
    <row r="325">
      <c r="C325" s="43"/>
      <c r="D325" s="43"/>
    </row>
    <row r="326">
      <c r="C326" s="43"/>
      <c r="D326" s="43"/>
    </row>
    <row r="327">
      <c r="C327" s="43"/>
      <c r="D327" s="43"/>
    </row>
    <row r="328">
      <c r="C328" s="43"/>
      <c r="D328" s="43"/>
    </row>
    <row r="329">
      <c r="C329" s="43"/>
      <c r="D329" s="43"/>
    </row>
    <row r="330">
      <c r="C330" s="43"/>
      <c r="D330" s="43"/>
    </row>
    <row r="331">
      <c r="C331" s="43"/>
      <c r="D331" s="43"/>
    </row>
    <row r="332">
      <c r="C332" s="43"/>
      <c r="D332" s="43"/>
    </row>
    <row r="333">
      <c r="C333" s="43"/>
      <c r="D333" s="43"/>
    </row>
    <row r="334">
      <c r="C334" s="43"/>
      <c r="D334" s="43"/>
    </row>
    <row r="335">
      <c r="C335" s="43"/>
      <c r="D335" s="43"/>
    </row>
    <row r="336">
      <c r="C336" s="43"/>
      <c r="D336" s="43"/>
    </row>
    <row r="337">
      <c r="C337" s="43"/>
      <c r="D337" s="43"/>
    </row>
    <row r="338">
      <c r="C338" s="43"/>
      <c r="D338" s="43"/>
    </row>
    <row r="339">
      <c r="C339" s="43"/>
      <c r="D339" s="43"/>
    </row>
    <row r="340">
      <c r="C340" s="43"/>
      <c r="D340" s="43"/>
    </row>
    <row r="341">
      <c r="C341" s="43"/>
      <c r="D341" s="43"/>
    </row>
    <row r="342">
      <c r="C342" s="43"/>
      <c r="D342" s="43"/>
    </row>
    <row r="343">
      <c r="C343" s="43"/>
      <c r="D343" s="43"/>
    </row>
    <row r="344">
      <c r="C344" s="43"/>
      <c r="D344" s="43"/>
    </row>
    <row r="345">
      <c r="C345" s="43"/>
      <c r="D345" s="43"/>
    </row>
    <row r="346">
      <c r="C346" s="43"/>
      <c r="D346" s="43"/>
    </row>
    <row r="347">
      <c r="C347" s="43"/>
      <c r="D347" s="43"/>
    </row>
    <row r="348">
      <c r="C348" s="43"/>
      <c r="D348" s="43"/>
    </row>
    <row r="349">
      <c r="C349" s="43"/>
      <c r="D349" s="43"/>
    </row>
    <row r="350">
      <c r="C350" s="43"/>
      <c r="D350" s="43"/>
    </row>
    <row r="351">
      <c r="C351" s="43"/>
      <c r="D351" s="43"/>
    </row>
    <row r="352">
      <c r="C352" s="43"/>
      <c r="D352" s="43"/>
    </row>
    <row r="353">
      <c r="C353" s="43"/>
      <c r="D353" s="43"/>
    </row>
    <row r="354">
      <c r="C354" s="43"/>
      <c r="D354" s="43"/>
    </row>
    <row r="355">
      <c r="C355" s="43"/>
      <c r="D355" s="43"/>
    </row>
    <row r="356">
      <c r="C356" s="43"/>
      <c r="D356" s="43"/>
    </row>
    <row r="357">
      <c r="C357" s="43"/>
      <c r="D357" s="43"/>
    </row>
    <row r="358">
      <c r="C358" s="43"/>
      <c r="D358" s="43"/>
    </row>
    <row r="359">
      <c r="C359" s="43"/>
      <c r="D359" s="43"/>
    </row>
    <row r="360">
      <c r="C360" s="43"/>
      <c r="D360" s="43"/>
    </row>
    <row r="361">
      <c r="C361" s="43"/>
      <c r="D361" s="43"/>
    </row>
    <row r="362">
      <c r="C362" s="43"/>
      <c r="D362" s="43"/>
    </row>
    <row r="363">
      <c r="C363" s="43"/>
      <c r="D363" s="43"/>
    </row>
    <row r="364">
      <c r="C364" s="43"/>
      <c r="D364" s="43"/>
    </row>
    <row r="365">
      <c r="C365" s="43"/>
      <c r="D365" s="43"/>
    </row>
    <row r="366">
      <c r="C366" s="43"/>
      <c r="D366" s="43"/>
    </row>
    <row r="367">
      <c r="C367" s="43"/>
      <c r="D367" s="43"/>
    </row>
    <row r="368">
      <c r="C368" s="43"/>
      <c r="D368" s="43"/>
    </row>
    <row r="369">
      <c r="C369" s="43"/>
      <c r="D369" s="43"/>
    </row>
    <row r="370">
      <c r="C370" s="43"/>
      <c r="D370" s="43"/>
    </row>
    <row r="371">
      <c r="C371" s="43"/>
      <c r="D371" s="43"/>
    </row>
    <row r="372">
      <c r="C372" s="43"/>
      <c r="D372" s="43"/>
    </row>
    <row r="373">
      <c r="C373" s="43"/>
      <c r="D373" s="43"/>
    </row>
    <row r="374">
      <c r="C374" s="43"/>
      <c r="D374" s="43"/>
    </row>
    <row r="375">
      <c r="C375" s="43"/>
      <c r="D375" s="43"/>
    </row>
    <row r="376">
      <c r="C376" s="43"/>
      <c r="D376" s="43"/>
    </row>
    <row r="377">
      <c r="C377" s="43"/>
      <c r="D377" s="43"/>
    </row>
    <row r="378">
      <c r="C378" s="43"/>
      <c r="D378" s="43"/>
    </row>
    <row r="379">
      <c r="C379" s="43"/>
      <c r="D379" s="43"/>
    </row>
    <row r="380">
      <c r="C380" s="43"/>
      <c r="D380" s="43"/>
    </row>
    <row r="381">
      <c r="C381" s="43"/>
      <c r="D381" s="43"/>
    </row>
    <row r="382">
      <c r="C382" s="43"/>
      <c r="D382" s="43"/>
    </row>
    <row r="383">
      <c r="C383" s="43"/>
      <c r="D383" s="43"/>
    </row>
    <row r="384">
      <c r="C384" s="43"/>
      <c r="D384" s="43"/>
    </row>
    <row r="385">
      <c r="C385" s="43"/>
      <c r="D385" s="43"/>
    </row>
    <row r="386">
      <c r="C386" s="43"/>
      <c r="D386" s="43"/>
    </row>
    <row r="387">
      <c r="C387" s="43"/>
      <c r="D387" s="43"/>
    </row>
    <row r="388">
      <c r="C388" s="43"/>
      <c r="D388" s="43"/>
    </row>
    <row r="389">
      <c r="C389" s="43"/>
      <c r="D389" s="43"/>
    </row>
    <row r="390">
      <c r="C390" s="43"/>
      <c r="D390" s="43"/>
    </row>
    <row r="391">
      <c r="C391" s="43"/>
      <c r="D391" s="43"/>
    </row>
    <row r="392">
      <c r="C392" s="43"/>
      <c r="D392" s="43"/>
    </row>
    <row r="393">
      <c r="C393" s="43"/>
      <c r="D393" s="43"/>
    </row>
    <row r="394">
      <c r="C394" s="43"/>
      <c r="D394" s="43"/>
    </row>
    <row r="395">
      <c r="C395" s="43"/>
      <c r="D395" s="43"/>
    </row>
    <row r="396">
      <c r="C396" s="43"/>
      <c r="D396" s="43"/>
    </row>
    <row r="397">
      <c r="C397" s="43"/>
      <c r="D397" s="43"/>
    </row>
    <row r="398">
      <c r="C398" s="43"/>
      <c r="D398" s="43"/>
    </row>
    <row r="399">
      <c r="C399" s="43"/>
      <c r="D399" s="43"/>
    </row>
    <row r="400">
      <c r="C400" s="43"/>
      <c r="D400" s="43"/>
    </row>
    <row r="401">
      <c r="C401" s="43"/>
      <c r="D401" s="43"/>
    </row>
    <row r="402">
      <c r="C402" s="43"/>
      <c r="D402" s="43"/>
    </row>
    <row r="403">
      <c r="C403" s="43"/>
      <c r="D403" s="43"/>
    </row>
    <row r="404">
      <c r="C404" s="43"/>
      <c r="D404" s="43"/>
    </row>
    <row r="405">
      <c r="C405" s="43"/>
      <c r="D405" s="43"/>
    </row>
    <row r="406">
      <c r="C406" s="43"/>
      <c r="D406" s="43"/>
    </row>
    <row r="407">
      <c r="C407" s="43"/>
      <c r="D407" s="43"/>
    </row>
    <row r="408">
      <c r="C408" s="43"/>
      <c r="D408" s="43"/>
    </row>
    <row r="409">
      <c r="C409" s="43"/>
      <c r="D409" s="43"/>
    </row>
    <row r="410">
      <c r="C410" s="43"/>
      <c r="D410" s="43"/>
    </row>
    <row r="411">
      <c r="C411" s="43"/>
      <c r="D411" s="43"/>
    </row>
    <row r="412">
      <c r="C412" s="43"/>
      <c r="D412" s="43"/>
    </row>
    <row r="413">
      <c r="C413" s="43"/>
      <c r="D413" s="43"/>
    </row>
    <row r="414">
      <c r="C414" s="43"/>
      <c r="D414" s="43"/>
    </row>
    <row r="415">
      <c r="C415" s="43"/>
      <c r="D415" s="43"/>
    </row>
    <row r="416">
      <c r="C416" s="43"/>
      <c r="D416" s="43"/>
    </row>
    <row r="417">
      <c r="C417" s="43"/>
      <c r="D417" s="43"/>
    </row>
    <row r="418">
      <c r="C418" s="43"/>
      <c r="D418" s="43"/>
    </row>
    <row r="419">
      <c r="C419" s="43"/>
      <c r="D419" s="43"/>
    </row>
    <row r="420">
      <c r="C420" s="43"/>
      <c r="D420" s="43"/>
    </row>
    <row r="421">
      <c r="C421" s="43"/>
      <c r="D421" s="43"/>
    </row>
    <row r="422">
      <c r="C422" s="43"/>
      <c r="D422" s="43"/>
    </row>
    <row r="423">
      <c r="C423" s="43"/>
      <c r="D423" s="43"/>
    </row>
    <row r="424">
      <c r="C424" s="43"/>
      <c r="D424" s="43"/>
    </row>
    <row r="425">
      <c r="C425" s="43"/>
      <c r="D425" s="43"/>
    </row>
    <row r="426">
      <c r="C426" s="43"/>
      <c r="D426" s="43"/>
    </row>
    <row r="427">
      <c r="C427" s="43"/>
      <c r="D427" s="43"/>
    </row>
    <row r="428">
      <c r="C428" s="43"/>
      <c r="D428" s="43"/>
    </row>
    <row r="429">
      <c r="C429" s="43"/>
      <c r="D429" s="43"/>
    </row>
    <row r="430">
      <c r="C430" s="43"/>
      <c r="D430" s="43"/>
    </row>
    <row r="431">
      <c r="C431" s="43"/>
      <c r="D431" s="43"/>
    </row>
    <row r="432">
      <c r="C432" s="43"/>
      <c r="D432" s="43"/>
    </row>
    <row r="433">
      <c r="C433" s="43"/>
      <c r="D433" s="43"/>
    </row>
    <row r="434">
      <c r="C434" s="43"/>
      <c r="D434" s="43"/>
    </row>
    <row r="435">
      <c r="C435" s="43"/>
      <c r="D435" s="43"/>
    </row>
    <row r="436">
      <c r="C436" s="43"/>
      <c r="D436" s="43"/>
    </row>
    <row r="437">
      <c r="C437" s="43"/>
      <c r="D437" s="43"/>
    </row>
    <row r="438">
      <c r="C438" s="43"/>
      <c r="D438" s="43"/>
    </row>
    <row r="439">
      <c r="C439" s="43"/>
      <c r="D439" s="43"/>
    </row>
    <row r="440">
      <c r="C440" s="43"/>
      <c r="D440" s="43"/>
    </row>
    <row r="441">
      <c r="C441" s="43"/>
      <c r="D441" s="43"/>
    </row>
    <row r="442">
      <c r="C442" s="43"/>
      <c r="D442" s="43"/>
    </row>
    <row r="443">
      <c r="C443" s="43"/>
      <c r="D443" s="43"/>
    </row>
    <row r="444">
      <c r="C444" s="43"/>
      <c r="D444" s="43"/>
    </row>
    <row r="445">
      <c r="C445" s="43"/>
      <c r="D445" s="43"/>
    </row>
    <row r="446">
      <c r="C446" s="43"/>
      <c r="D446" s="43"/>
    </row>
    <row r="447">
      <c r="C447" s="43"/>
      <c r="D447" s="43"/>
    </row>
    <row r="448">
      <c r="C448" s="43"/>
      <c r="D448" s="43"/>
    </row>
    <row r="449">
      <c r="C449" s="43"/>
      <c r="D449" s="43"/>
    </row>
    <row r="450">
      <c r="C450" s="43"/>
      <c r="D450" s="43"/>
    </row>
    <row r="451">
      <c r="C451" s="43"/>
      <c r="D451" s="43"/>
    </row>
    <row r="452">
      <c r="C452" s="43"/>
      <c r="D452" s="43"/>
    </row>
    <row r="453">
      <c r="C453" s="43"/>
      <c r="D453" s="43"/>
    </row>
    <row r="454">
      <c r="C454" s="43"/>
      <c r="D454" s="43"/>
    </row>
    <row r="455">
      <c r="C455" s="43"/>
      <c r="D455" s="43"/>
    </row>
    <row r="456">
      <c r="C456" s="43"/>
      <c r="D456" s="43"/>
    </row>
    <row r="457">
      <c r="C457" s="43"/>
      <c r="D457" s="43"/>
    </row>
    <row r="458">
      <c r="C458" s="43"/>
      <c r="D458" s="43"/>
    </row>
    <row r="459">
      <c r="C459" s="43"/>
      <c r="D459" s="43"/>
    </row>
    <row r="460">
      <c r="C460" s="43"/>
      <c r="D460" s="43"/>
    </row>
    <row r="461">
      <c r="C461" s="43"/>
      <c r="D461" s="43"/>
    </row>
    <row r="462">
      <c r="C462" s="43"/>
      <c r="D462" s="43"/>
    </row>
    <row r="463">
      <c r="C463" s="43"/>
      <c r="D463" s="43"/>
    </row>
    <row r="464">
      <c r="C464" s="43"/>
      <c r="D464" s="43"/>
    </row>
    <row r="465">
      <c r="C465" s="43"/>
      <c r="D465" s="43"/>
    </row>
    <row r="466">
      <c r="C466" s="43"/>
      <c r="D466" s="43"/>
    </row>
    <row r="467">
      <c r="C467" s="43"/>
      <c r="D467" s="43"/>
    </row>
    <row r="468">
      <c r="C468" s="43"/>
      <c r="D468" s="43"/>
    </row>
    <row r="469">
      <c r="C469" s="43"/>
      <c r="D469" s="43"/>
    </row>
    <row r="470">
      <c r="C470" s="43"/>
      <c r="D470" s="43"/>
    </row>
    <row r="471">
      <c r="C471" s="43"/>
      <c r="D471" s="43"/>
    </row>
    <row r="472">
      <c r="C472" s="43"/>
      <c r="D472" s="43"/>
    </row>
    <row r="473">
      <c r="C473" s="43"/>
      <c r="D473" s="43"/>
    </row>
    <row r="474">
      <c r="C474" s="43"/>
      <c r="D474" s="43"/>
    </row>
    <row r="475">
      <c r="C475" s="43"/>
      <c r="D475" s="43"/>
    </row>
    <row r="476">
      <c r="C476" s="43"/>
      <c r="D476" s="43"/>
    </row>
    <row r="477">
      <c r="C477" s="43"/>
      <c r="D477" s="43"/>
    </row>
    <row r="478">
      <c r="C478" s="43"/>
      <c r="D478" s="43"/>
    </row>
    <row r="479">
      <c r="C479" s="43"/>
      <c r="D479" s="43"/>
    </row>
    <row r="480">
      <c r="C480" s="43"/>
      <c r="D480" s="43"/>
    </row>
    <row r="481">
      <c r="C481" s="43"/>
      <c r="D481" s="43"/>
    </row>
    <row r="482">
      <c r="C482" s="43"/>
      <c r="D482" s="43"/>
    </row>
    <row r="483">
      <c r="C483" s="43"/>
      <c r="D483" s="43"/>
    </row>
    <row r="484">
      <c r="C484" s="43"/>
      <c r="D484" s="43"/>
    </row>
    <row r="485">
      <c r="C485" s="43"/>
      <c r="D485" s="43"/>
    </row>
    <row r="486">
      <c r="C486" s="43"/>
      <c r="D486" s="43"/>
    </row>
    <row r="487">
      <c r="C487" s="43"/>
      <c r="D487" s="43"/>
    </row>
    <row r="488">
      <c r="C488" s="43"/>
      <c r="D488" s="43"/>
    </row>
    <row r="489">
      <c r="C489" s="43"/>
      <c r="D489" s="43"/>
    </row>
    <row r="490">
      <c r="C490" s="43"/>
      <c r="D490" s="43"/>
    </row>
    <row r="491">
      <c r="C491" s="43"/>
      <c r="D491" s="43"/>
    </row>
    <row r="492">
      <c r="C492" s="43"/>
      <c r="D492" s="43"/>
    </row>
    <row r="493">
      <c r="C493" s="43"/>
      <c r="D493" s="43"/>
    </row>
    <row r="494">
      <c r="C494" s="43"/>
      <c r="D494" s="43"/>
    </row>
    <row r="495">
      <c r="C495" s="43"/>
      <c r="D495" s="43"/>
    </row>
    <row r="496">
      <c r="C496" s="43"/>
      <c r="D496" s="43"/>
    </row>
    <row r="497">
      <c r="C497" s="43"/>
      <c r="D497" s="43"/>
    </row>
    <row r="498">
      <c r="C498" s="43"/>
      <c r="D498" s="43"/>
    </row>
    <row r="499">
      <c r="C499" s="43"/>
      <c r="D499" s="43"/>
    </row>
    <row r="500">
      <c r="C500" s="43"/>
      <c r="D500" s="43"/>
    </row>
    <row r="501">
      <c r="C501" s="43"/>
      <c r="D501" s="43"/>
    </row>
    <row r="502">
      <c r="C502" s="43"/>
      <c r="D502" s="43"/>
    </row>
    <row r="503">
      <c r="C503" s="43"/>
      <c r="D503" s="43"/>
    </row>
    <row r="504">
      <c r="C504" s="43"/>
      <c r="D504" s="43"/>
    </row>
    <row r="505">
      <c r="C505" s="43"/>
      <c r="D505" s="43"/>
    </row>
    <row r="506">
      <c r="C506" s="43"/>
      <c r="D506" s="43"/>
    </row>
    <row r="507">
      <c r="C507" s="43"/>
      <c r="D507" s="43"/>
    </row>
    <row r="508">
      <c r="C508" s="43"/>
      <c r="D508" s="43"/>
    </row>
    <row r="509">
      <c r="C509" s="43"/>
      <c r="D509" s="43"/>
    </row>
    <row r="510">
      <c r="C510" s="43"/>
      <c r="D510" s="43"/>
    </row>
    <row r="511">
      <c r="C511" s="43"/>
      <c r="D511" s="43"/>
    </row>
    <row r="512">
      <c r="C512" s="43"/>
      <c r="D512" s="43"/>
    </row>
    <row r="513">
      <c r="C513" s="43"/>
      <c r="D513" s="43"/>
    </row>
    <row r="514">
      <c r="C514" s="43"/>
      <c r="D514" s="43"/>
    </row>
    <row r="515">
      <c r="C515" s="43"/>
      <c r="D515" s="43"/>
    </row>
    <row r="516">
      <c r="C516" s="43"/>
      <c r="D516" s="43"/>
    </row>
    <row r="517">
      <c r="C517" s="43"/>
      <c r="D517" s="43"/>
    </row>
    <row r="518">
      <c r="C518" s="43"/>
      <c r="D518" s="43"/>
    </row>
    <row r="519">
      <c r="C519" s="43"/>
      <c r="D519" s="43"/>
    </row>
    <row r="520">
      <c r="C520" s="43"/>
      <c r="D520" s="43"/>
    </row>
    <row r="521">
      <c r="C521" s="43"/>
      <c r="D521" s="43"/>
    </row>
    <row r="522">
      <c r="C522" s="43"/>
      <c r="D522" s="43"/>
    </row>
    <row r="523">
      <c r="C523" s="43"/>
      <c r="D523" s="43"/>
    </row>
    <row r="524">
      <c r="C524" s="43"/>
      <c r="D524" s="43"/>
    </row>
    <row r="525">
      <c r="C525" s="43"/>
      <c r="D525" s="43"/>
    </row>
    <row r="526">
      <c r="C526" s="43"/>
      <c r="D526" s="43"/>
    </row>
    <row r="527">
      <c r="C527" s="43"/>
      <c r="D527" s="43"/>
    </row>
    <row r="528">
      <c r="C528" s="43"/>
      <c r="D528" s="43"/>
    </row>
    <row r="529">
      <c r="C529" s="43"/>
      <c r="D529" s="43"/>
    </row>
    <row r="530">
      <c r="C530" s="43"/>
      <c r="D530" s="43"/>
    </row>
    <row r="531">
      <c r="C531" s="43"/>
      <c r="D531" s="43"/>
    </row>
    <row r="532">
      <c r="C532" s="43"/>
      <c r="D532" s="43"/>
    </row>
    <row r="533">
      <c r="C533" s="43"/>
      <c r="D533" s="43"/>
    </row>
    <row r="534">
      <c r="C534" s="43"/>
      <c r="D534" s="43"/>
    </row>
    <row r="535">
      <c r="C535" s="43"/>
      <c r="D535" s="43"/>
    </row>
    <row r="536">
      <c r="C536" s="43"/>
      <c r="D536" s="43"/>
    </row>
    <row r="537">
      <c r="C537" s="43"/>
      <c r="D537" s="43"/>
    </row>
    <row r="538">
      <c r="C538" s="43"/>
      <c r="D538" s="43"/>
    </row>
    <row r="539">
      <c r="C539" s="43"/>
      <c r="D539" s="43"/>
    </row>
    <row r="540">
      <c r="C540" s="43"/>
      <c r="D540" s="43"/>
    </row>
    <row r="541">
      <c r="C541" s="43"/>
      <c r="D541" s="43"/>
    </row>
    <row r="542">
      <c r="C542" s="43"/>
      <c r="D542" s="43"/>
    </row>
    <row r="543">
      <c r="C543" s="43"/>
      <c r="D543" s="43"/>
    </row>
    <row r="544">
      <c r="C544" s="43"/>
      <c r="D544" s="43"/>
    </row>
    <row r="545">
      <c r="C545" s="43"/>
      <c r="D545" s="43"/>
    </row>
    <row r="546">
      <c r="C546" s="43"/>
      <c r="D546" s="43"/>
    </row>
    <row r="547">
      <c r="C547" s="43"/>
      <c r="D547" s="43"/>
    </row>
    <row r="548">
      <c r="C548" s="43"/>
      <c r="D548" s="43"/>
    </row>
    <row r="549">
      <c r="C549" s="43"/>
      <c r="D549" s="43"/>
    </row>
    <row r="550">
      <c r="C550" s="43"/>
      <c r="D550" s="43"/>
    </row>
    <row r="551">
      <c r="C551" s="43"/>
      <c r="D551" s="43"/>
    </row>
    <row r="552">
      <c r="C552" s="43"/>
      <c r="D552" s="43"/>
    </row>
    <row r="553">
      <c r="C553" s="43"/>
      <c r="D553" s="43"/>
    </row>
    <row r="554">
      <c r="C554" s="43"/>
      <c r="D554" s="43"/>
    </row>
    <row r="555">
      <c r="C555" s="43"/>
      <c r="D555" s="43"/>
    </row>
    <row r="556">
      <c r="C556" s="43"/>
      <c r="D556" s="43"/>
    </row>
    <row r="557">
      <c r="C557" s="43"/>
      <c r="D557" s="43"/>
    </row>
    <row r="558">
      <c r="C558" s="43"/>
      <c r="D558" s="43"/>
    </row>
    <row r="559">
      <c r="C559" s="43"/>
      <c r="D559" s="43"/>
    </row>
    <row r="560">
      <c r="C560" s="43"/>
      <c r="D560" s="43"/>
    </row>
    <row r="561">
      <c r="C561" s="43"/>
      <c r="D561" s="43"/>
    </row>
    <row r="562">
      <c r="C562" s="43"/>
      <c r="D562" s="43"/>
    </row>
    <row r="563">
      <c r="C563" s="43"/>
      <c r="D563" s="43"/>
    </row>
    <row r="564">
      <c r="C564" s="43"/>
      <c r="D564" s="43"/>
    </row>
    <row r="565">
      <c r="C565" s="43"/>
      <c r="D565" s="43"/>
    </row>
    <row r="566">
      <c r="C566" s="43"/>
      <c r="D566" s="43"/>
    </row>
    <row r="567">
      <c r="C567" s="43"/>
      <c r="D567" s="43"/>
    </row>
    <row r="568">
      <c r="C568" s="43"/>
      <c r="D568" s="43"/>
    </row>
    <row r="569">
      <c r="C569" s="43"/>
      <c r="D569" s="43"/>
    </row>
    <row r="570">
      <c r="C570" s="43"/>
      <c r="D570" s="43"/>
    </row>
    <row r="571">
      <c r="C571" s="43"/>
      <c r="D571" s="43"/>
    </row>
    <row r="572">
      <c r="C572" s="43"/>
      <c r="D572" s="43"/>
    </row>
    <row r="573">
      <c r="C573" s="43"/>
      <c r="D573" s="43"/>
    </row>
    <row r="574">
      <c r="C574" s="43"/>
      <c r="D574" s="43"/>
    </row>
    <row r="575">
      <c r="C575" s="43"/>
      <c r="D575" s="43"/>
    </row>
    <row r="576">
      <c r="C576" s="43"/>
      <c r="D576" s="43"/>
    </row>
    <row r="577">
      <c r="C577" s="43"/>
      <c r="D577" s="43"/>
    </row>
    <row r="578">
      <c r="C578" s="43"/>
      <c r="D578" s="43"/>
    </row>
    <row r="579">
      <c r="C579" s="43"/>
      <c r="D579" s="43"/>
    </row>
    <row r="580">
      <c r="C580" s="43"/>
      <c r="D580" s="43"/>
    </row>
    <row r="581">
      <c r="C581" s="43"/>
      <c r="D581" s="43"/>
    </row>
    <row r="582">
      <c r="C582" s="43"/>
      <c r="D582" s="43"/>
    </row>
    <row r="583">
      <c r="C583" s="43"/>
      <c r="D583" s="43"/>
    </row>
    <row r="584">
      <c r="C584" s="43"/>
      <c r="D584" s="43"/>
    </row>
    <row r="585">
      <c r="C585" s="43"/>
      <c r="D585" s="43"/>
    </row>
    <row r="586">
      <c r="C586" s="43"/>
      <c r="D586" s="43"/>
    </row>
    <row r="587">
      <c r="C587" s="43"/>
      <c r="D587" s="43"/>
    </row>
    <row r="588">
      <c r="C588" s="43"/>
      <c r="D588" s="43"/>
    </row>
    <row r="589">
      <c r="C589" s="43"/>
      <c r="D589" s="43"/>
    </row>
    <row r="590">
      <c r="C590" s="43"/>
      <c r="D590" s="43"/>
    </row>
    <row r="591">
      <c r="C591" s="43"/>
      <c r="D591" s="43"/>
    </row>
    <row r="592">
      <c r="C592" s="43"/>
      <c r="D592" s="43"/>
    </row>
    <row r="593">
      <c r="C593" s="43"/>
      <c r="D593" s="43"/>
    </row>
    <row r="594">
      <c r="C594" s="43"/>
      <c r="D594" s="43"/>
    </row>
    <row r="595">
      <c r="C595" s="43"/>
      <c r="D595" s="43"/>
    </row>
    <row r="596">
      <c r="C596" s="43"/>
      <c r="D596" s="43"/>
    </row>
    <row r="597">
      <c r="C597" s="43"/>
      <c r="D597" s="43"/>
    </row>
    <row r="598">
      <c r="C598" s="43"/>
      <c r="D598" s="43"/>
    </row>
    <row r="599">
      <c r="C599" s="43"/>
      <c r="D599" s="43"/>
    </row>
    <row r="600">
      <c r="C600" s="43"/>
      <c r="D600" s="43"/>
    </row>
    <row r="601">
      <c r="C601" s="43"/>
      <c r="D601" s="43"/>
    </row>
    <row r="602">
      <c r="C602" s="43"/>
      <c r="D602" s="43"/>
    </row>
    <row r="603">
      <c r="C603" s="43"/>
      <c r="D603" s="43"/>
    </row>
    <row r="604">
      <c r="C604" s="43"/>
      <c r="D604" s="43"/>
    </row>
    <row r="605">
      <c r="C605" s="43"/>
      <c r="D605" s="43"/>
    </row>
    <row r="606">
      <c r="C606" s="43"/>
      <c r="D606" s="43"/>
    </row>
    <row r="607">
      <c r="C607" s="43"/>
      <c r="D607" s="43"/>
    </row>
    <row r="608">
      <c r="C608" s="43"/>
      <c r="D608" s="43"/>
    </row>
    <row r="609">
      <c r="C609" s="43"/>
      <c r="D609" s="43"/>
    </row>
    <row r="610">
      <c r="C610" s="43"/>
      <c r="D610" s="43"/>
    </row>
    <row r="611">
      <c r="C611" s="43"/>
      <c r="D611" s="43"/>
    </row>
    <row r="612">
      <c r="C612" s="43"/>
      <c r="D612" s="43"/>
    </row>
    <row r="613">
      <c r="C613" s="43"/>
      <c r="D613" s="43"/>
    </row>
    <row r="614">
      <c r="C614" s="43"/>
      <c r="D614" s="43"/>
    </row>
    <row r="615">
      <c r="C615" s="43"/>
      <c r="D615" s="43"/>
    </row>
    <row r="616">
      <c r="C616" s="43"/>
      <c r="D616" s="43"/>
    </row>
    <row r="617">
      <c r="C617" s="43"/>
      <c r="D617" s="43"/>
    </row>
    <row r="618">
      <c r="C618" s="43"/>
      <c r="D618" s="43"/>
    </row>
    <row r="619">
      <c r="C619" s="43"/>
      <c r="D619" s="43"/>
    </row>
    <row r="620">
      <c r="C620" s="43"/>
      <c r="D620" s="43"/>
    </row>
    <row r="621">
      <c r="C621" s="43"/>
      <c r="D621" s="43"/>
    </row>
    <row r="622">
      <c r="C622" s="43"/>
      <c r="D622" s="43"/>
    </row>
    <row r="623">
      <c r="C623" s="43"/>
      <c r="D623" s="43"/>
    </row>
    <row r="624">
      <c r="C624" s="43"/>
      <c r="D624" s="43"/>
    </row>
    <row r="625">
      <c r="C625" s="43"/>
      <c r="D625" s="43"/>
    </row>
    <row r="626">
      <c r="C626" s="43"/>
      <c r="D626" s="43"/>
    </row>
    <row r="627">
      <c r="C627" s="43"/>
      <c r="D627" s="43"/>
    </row>
    <row r="628">
      <c r="C628" s="43"/>
      <c r="D628" s="43"/>
    </row>
    <row r="629">
      <c r="C629" s="43"/>
      <c r="D629" s="43"/>
    </row>
    <row r="630">
      <c r="C630" s="43"/>
      <c r="D630" s="43"/>
    </row>
    <row r="631">
      <c r="C631" s="43"/>
      <c r="D631" s="43"/>
    </row>
    <row r="632">
      <c r="C632" s="43"/>
      <c r="D632" s="43"/>
    </row>
    <row r="633">
      <c r="C633" s="43"/>
      <c r="D633" s="43"/>
    </row>
    <row r="634">
      <c r="C634" s="43"/>
      <c r="D634" s="43"/>
    </row>
    <row r="635">
      <c r="C635" s="43"/>
      <c r="D635" s="43"/>
    </row>
    <row r="636">
      <c r="C636" s="43"/>
      <c r="D636" s="43"/>
    </row>
    <row r="637">
      <c r="C637" s="43"/>
      <c r="D637" s="43"/>
    </row>
    <row r="638">
      <c r="C638" s="43"/>
      <c r="D638" s="43"/>
    </row>
    <row r="639">
      <c r="C639" s="43"/>
      <c r="D639" s="43"/>
    </row>
    <row r="640">
      <c r="C640" s="43"/>
      <c r="D640" s="43"/>
    </row>
    <row r="641">
      <c r="C641" s="43"/>
      <c r="D641" s="43"/>
    </row>
    <row r="642">
      <c r="C642" s="43"/>
      <c r="D642" s="43"/>
    </row>
    <row r="643">
      <c r="C643" s="43"/>
      <c r="D643" s="43"/>
    </row>
    <row r="644">
      <c r="C644" s="43"/>
      <c r="D644" s="43"/>
    </row>
    <row r="645">
      <c r="C645" s="43"/>
      <c r="D645" s="43"/>
    </row>
    <row r="646">
      <c r="C646" s="43"/>
      <c r="D646" s="43"/>
    </row>
    <row r="647">
      <c r="C647" s="43"/>
      <c r="D647" s="43"/>
    </row>
    <row r="648">
      <c r="C648" s="43"/>
      <c r="D648" s="43"/>
    </row>
    <row r="649">
      <c r="C649" s="43"/>
      <c r="D649" s="43"/>
    </row>
    <row r="650">
      <c r="C650" s="43"/>
      <c r="D650" s="43"/>
    </row>
    <row r="651">
      <c r="C651" s="43"/>
      <c r="D651" s="43"/>
    </row>
    <row r="652">
      <c r="C652" s="43"/>
      <c r="D652" s="43"/>
    </row>
    <row r="653">
      <c r="C653" s="43"/>
      <c r="D653" s="43"/>
    </row>
    <row r="654">
      <c r="C654" s="43"/>
      <c r="D654" s="43"/>
    </row>
    <row r="655">
      <c r="C655" s="43"/>
      <c r="D655" s="43"/>
    </row>
    <row r="656">
      <c r="C656" s="43"/>
      <c r="D656" s="43"/>
    </row>
    <row r="657">
      <c r="C657" s="43"/>
      <c r="D657" s="43"/>
    </row>
    <row r="658">
      <c r="C658" s="43"/>
      <c r="D658" s="43"/>
    </row>
    <row r="659">
      <c r="C659" s="43"/>
      <c r="D659" s="43"/>
    </row>
    <row r="660">
      <c r="C660" s="43"/>
      <c r="D660" s="43"/>
    </row>
    <row r="661">
      <c r="C661" s="43"/>
      <c r="D661" s="43"/>
    </row>
    <row r="662">
      <c r="C662" s="43"/>
      <c r="D662" s="43"/>
    </row>
    <row r="663">
      <c r="C663" s="43"/>
      <c r="D663" s="43"/>
    </row>
    <row r="664">
      <c r="C664" s="43"/>
      <c r="D664" s="43"/>
    </row>
    <row r="665">
      <c r="C665" s="43"/>
      <c r="D665" s="43"/>
    </row>
    <row r="666">
      <c r="C666" s="43"/>
      <c r="D666" s="43"/>
    </row>
    <row r="667">
      <c r="C667" s="43"/>
      <c r="D667" s="43"/>
    </row>
    <row r="668">
      <c r="C668" s="43"/>
      <c r="D668" s="43"/>
    </row>
    <row r="669">
      <c r="C669" s="43"/>
      <c r="D669" s="43"/>
    </row>
    <row r="670">
      <c r="C670" s="43"/>
      <c r="D670" s="43"/>
    </row>
    <row r="671">
      <c r="C671" s="43"/>
      <c r="D671" s="43"/>
    </row>
    <row r="672">
      <c r="C672" s="43"/>
      <c r="D672" s="43"/>
    </row>
    <row r="673">
      <c r="C673" s="43"/>
      <c r="D673" s="43"/>
    </row>
    <row r="674">
      <c r="C674" s="43"/>
      <c r="D674" s="43"/>
    </row>
    <row r="675">
      <c r="C675" s="43"/>
      <c r="D675" s="43"/>
    </row>
    <row r="676">
      <c r="C676" s="43"/>
      <c r="D676" s="43"/>
    </row>
    <row r="677">
      <c r="C677" s="43"/>
      <c r="D677" s="43"/>
    </row>
    <row r="678">
      <c r="C678" s="43"/>
      <c r="D678" s="43"/>
    </row>
    <row r="679">
      <c r="C679" s="43"/>
      <c r="D679" s="43"/>
    </row>
    <row r="680">
      <c r="C680" s="43"/>
      <c r="D680" s="43"/>
    </row>
    <row r="681">
      <c r="C681" s="43"/>
      <c r="D681" s="43"/>
    </row>
    <row r="682">
      <c r="C682" s="43"/>
      <c r="D682" s="43"/>
    </row>
    <row r="683">
      <c r="C683" s="43"/>
      <c r="D683" s="43"/>
    </row>
    <row r="684">
      <c r="C684" s="43"/>
      <c r="D684" s="43"/>
    </row>
    <row r="685">
      <c r="C685" s="43"/>
      <c r="D685" s="43"/>
    </row>
    <row r="686">
      <c r="C686" s="43"/>
      <c r="D686" s="43"/>
    </row>
    <row r="687">
      <c r="C687" s="43"/>
      <c r="D687" s="43"/>
    </row>
    <row r="688">
      <c r="C688" s="43"/>
      <c r="D688" s="43"/>
    </row>
    <row r="689">
      <c r="C689" s="43"/>
      <c r="D689" s="43"/>
    </row>
    <row r="690">
      <c r="C690" s="43"/>
      <c r="D690" s="43"/>
    </row>
    <row r="691">
      <c r="C691" s="43"/>
      <c r="D691" s="43"/>
    </row>
    <row r="692">
      <c r="C692" s="43"/>
      <c r="D692" s="43"/>
    </row>
    <row r="693">
      <c r="C693" s="43"/>
      <c r="D693" s="43"/>
    </row>
    <row r="694">
      <c r="C694" s="43"/>
      <c r="D694" s="43"/>
    </row>
    <row r="695">
      <c r="C695" s="43"/>
      <c r="D695" s="43"/>
    </row>
    <row r="696">
      <c r="C696" s="43"/>
      <c r="D696" s="43"/>
    </row>
    <row r="697">
      <c r="C697" s="43"/>
      <c r="D697" s="43"/>
    </row>
    <row r="698">
      <c r="C698" s="43"/>
      <c r="D698" s="43"/>
    </row>
    <row r="699">
      <c r="C699" s="43"/>
      <c r="D699" s="43"/>
    </row>
    <row r="700">
      <c r="C700" s="43"/>
      <c r="D700" s="43"/>
    </row>
    <row r="701">
      <c r="C701" s="43"/>
      <c r="D701" s="43"/>
    </row>
    <row r="702">
      <c r="C702" s="43"/>
      <c r="D702" s="43"/>
    </row>
    <row r="703">
      <c r="C703" s="43"/>
      <c r="D703" s="43"/>
    </row>
    <row r="704">
      <c r="C704" s="43"/>
      <c r="D704" s="43"/>
    </row>
    <row r="705">
      <c r="C705" s="43"/>
      <c r="D705" s="43"/>
    </row>
    <row r="706">
      <c r="C706" s="43"/>
      <c r="D706" s="43"/>
    </row>
    <row r="707">
      <c r="C707" s="43"/>
      <c r="D707" s="43"/>
    </row>
    <row r="708">
      <c r="C708" s="43"/>
      <c r="D708" s="43"/>
    </row>
    <row r="709">
      <c r="C709" s="43"/>
      <c r="D709" s="43"/>
    </row>
    <row r="710">
      <c r="C710" s="43"/>
      <c r="D710" s="43"/>
    </row>
    <row r="711">
      <c r="C711" s="43"/>
      <c r="D711" s="43"/>
    </row>
    <row r="712">
      <c r="C712" s="43"/>
      <c r="D712" s="43"/>
    </row>
    <row r="713">
      <c r="C713" s="43"/>
      <c r="D713" s="43"/>
    </row>
    <row r="714">
      <c r="C714" s="43"/>
      <c r="D714" s="43"/>
    </row>
    <row r="715">
      <c r="C715" s="43"/>
      <c r="D715" s="43"/>
    </row>
    <row r="716">
      <c r="C716" s="43"/>
      <c r="D716" s="43"/>
    </row>
    <row r="717">
      <c r="C717" s="43"/>
      <c r="D717" s="43"/>
    </row>
    <row r="718">
      <c r="C718" s="43"/>
      <c r="D718" s="43"/>
    </row>
    <row r="719">
      <c r="C719" s="43"/>
      <c r="D719" s="43"/>
    </row>
    <row r="720">
      <c r="C720" s="43"/>
      <c r="D720" s="43"/>
    </row>
    <row r="721">
      <c r="C721" s="43"/>
      <c r="D721" s="43"/>
    </row>
    <row r="722">
      <c r="C722" s="43"/>
      <c r="D722" s="43"/>
    </row>
    <row r="723">
      <c r="C723" s="43"/>
      <c r="D723" s="43"/>
    </row>
    <row r="724">
      <c r="C724" s="43"/>
      <c r="D724" s="43"/>
    </row>
    <row r="725">
      <c r="C725" s="43"/>
      <c r="D725" s="43"/>
    </row>
    <row r="726">
      <c r="C726" s="43"/>
      <c r="D726" s="43"/>
    </row>
    <row r="727">
      <c r="C727" s="43"/>
      <c r="D727" s="43"/>
    </row>
    <row r="728">
      <c r="C728" s="43"/>
      <c r="D728" s="43"/>
    </row>
    <row r="729">
      <c r="C729" s="43"/>
      <c r="D729" s="43"/>
    </row>
    <row r="730">
      <c r="C730" s="43"/>
      <c r="D730" s="43"/>
    </row>
    <row r="731">
      <c r="C731" s="43"/>
      <c r="D731" s="43"/>
    </row>
    <row r="732">
      <c r="C732" s="43"/>
      <c r="D732" s="43"/>
    </row>
    <row r="733">
      <c r="C733" s="43"/>
      <c r="D733" s="43"/>
    </row>
    <row r="734">
      <c r="C734" s="43"/>
      <c r="D734" s="43"/>
    </row>
    <row r="735">
      <c r="C735" s="43"/>
      <c r="D735" s="43"/>
    </row>
    <row r="736">
      <c r="C736" s="43"/>
      <c r="D736" s="43"/>
    </row>
    <row r="737">
      <c r="C737" s="43"/>
      <c r="D737" s="43"/>
    </row>
    <row r="738">
      <c r="C738" s="43"/>
      <c r="D738" s="43"/>
    </row>
    <row r="739">
      <c r="C739" s="43"/>
      <c r="D739" s="43"/>
    </row>
    <row r="740">
      <c r="C740" s="43"/>
      <c r="D740" s="43"/>
    </row>
    <row r="741">
      <c r="C741" s="43"/>
      <c r="D741" s="43"/>
    </row>
    <row r="742">
      <c r="C742" s="43"/>
      <c r="D742" s="43"/>
    </row>
    <row r="743">
      <c r="C743" s="43"/>
      <c r="D743" s="43"/>
    </row>
    <row r="744">
      <c r="C744" s="43"/>
      <c r="D744" s="43"/>
    </row>
    <row r="745">
      <c r="C745" s="43"/>
      <c r="D745" s="43"/>
    </row>
    <row r="746">
      <c r="C746" s="43"/>
      <c r="D746" s="43"/>
    </row>
    <row r="747">
      <c r="C747" s="43"/>
      <c r="D747" s="43"/>
    </row>
    <row r="748">
      <c r="C748" s="43"/>
      <c r="D748" s="43"/>
    </row>
    <row r="749">
      <c r="C749" s="43"/>
      <c r="D749" s="43"/>
    </row>
    <row r="750">
      <c r="C750" s="43"/>
      <c r="D750" s="43"/>
    </row>
    <row r="751">
      <c r="C751" s="43"/>
      <c r="D751" s="43"/>
    </row>
    <row r="752">
      <c r="C752" s="43"/>
      <c r="D752" s="43"/>
    </row>
    <row r="753">
      <c r="C753" s="43"/>
      <c r="D753" s="43"/>
    </row>
    <row r="754">
      <c r="C754" s="43"/>
      <c r="D754" s="43"/>
    </row>
    <row r="755">
      <c r="C755" s="43"/>
      <c r="D755" s="43"/>
    </row>
    <row r="756">
      <c r="C756" s="43"/>
      <c r="D756" s="43"/>
    </row>
    <row r="757">
      <c r="C757" s="43"/>
      <c r="D757" s="43"/>
    </row>
    <row r="758">
      <c r="C758" s="43"/>
      <c r="D758" s="43"/>
    </row>
    <row r="759">
      <c r="C759" s="43"/>
      <c r="D759" s="43"/>
    </row>
    <row r="760">
      <c r="C760" s="43"/>
      <c r="D760" s="43"/>
    </row>
    <row r="761">
      <c r="C761" s="43"/>
      <c r="D761" s="43"/>
    </row>
    <row r="762">
      <c r="C762" s="43"/>
      <c r="D762" s="43"/>
    </row>
    <row r="763">
      <c r="C763" s="43"/>
      <c r="D763" s="43"/>
    </row>
    <row r="764">
      <c r="C764" s="43"/>
      <c r="D764" s="43"/>
    </row>
    <row r="765">
      <c r="C765" s="43"/>
      <c r="D765" s="43"/>
    </row>
    <row r="766">
      <c r="C766" s="43"/>
      <c r="D766" s="43"/>
    </row>
    <row r="767">
      <c r="C767" s="43"/>
      <c r="D767" s="43"/>
    </row>
    <row r="768">
      <c r="C768" s="43"/>
      <c r="D768" s="43"/>
    </row>
    <row r="769">
      <c r="C769" s="43"/>
      <c r="D769" s="43"/>
    </row>
    <row r="770">
      <c r="C770" s="43"/>
      <c r="D770" s="43"/>
    </row>
    <row r="771">
      <c r="C771" s="43"/>
      <c r="D771" s="43"/>
    </row>
    <row r="772">
      <c r="C772" s="43"/>
      <c r="D772" s="43"/>
    </row>
    <row r="773">
      <c r="C773" s="43"/>
      <c r="D773" s="43"/>
    </row>
    <row r="774">
      <c r="C774" s="43"/>
      <c r="D774" s="43"/>
    </row>
    <row r="775">
      <c r="C775" s="43"/>
      <c r="D775" s="43"/>
    </row>
    <row r="776">
      <c r="C776" s="43"/>
      <c r="D776" s="43"/>
    </row>
    <row r="777">
      <c r="C777" s="43"/>
      <c r="D777" s="43"/>
    </row>
    <row r="778">
      <c r="C778" s="43"/>
      <c r="D778" s="43"/>
    </row>
    <row r="779">
      <c r="C779" s="43"/>
      <c r="D779" s="43"/>
    </row>
    <row r="780">
      <c r="C780" s="43"/>
      <c r="D780" s="43"/>
    </row>
    <row r="781">
      <c r="C781" s="43"/>
      <c r="D781" s="43"/>
    </row>
    <row r="782">
      <c r="C782" s="43"/>
      <c r="D782" s="43"/>
    </row>
    <row r="783">
      <c r="C783" s="43"/>
      <c r="D783" s="43"/>
    </row>
    <row r="784">
      <c r="C784" s="43"/>
      <c r="D784" s="43"/>
    </row>
    <row r="785">
      <c r="C785" s="43"/>
      <c r="D785" s="43"/>
    </row>
    <row r="786">
      <c r="C786" s="43"/>
      <c r="D786" s="43"/>
    </row>
    <row r="787">
      <c r="C787" s="43"/>
      <c r="D787" s="43"/>
    </row>
    <row r="788">
      <c r="C788" s="43"/>
      <c r="D788" s="43"/>
    </row>
    <row r="789">
      <c r="C789" s="43"/>
      <c r="D789" s="43"/>
    </row>
    <row r="790">
      <c r="C790" s="43"/>
      <c r="D790" s="43"/>
    </row>
    <row r="791">
      <c r="C791" s="43"/>
      <c r="D791" s="43"/>
    </row>
    <row r="792">
      <c r="C792" s="43"/>
      <c r="D792" s="43"/>
    </row>
    <row r="793">
      <c r="C793" s="43"/>
      <c r="D793" s="43"/>
    </row>
    <row r="794">
      <c r="C794" s="43"/>
      <c r="D794" s="43"/>
    </row>
    <row r="795">
      <c r="C795" s="43"/>
      <c r="D795" s="43"/>
    </row>
    <row r="796">
      <c r="C796" s="43"/>
      <c r="D796" s="43"/>
    </row>
    <row r="797">
      <c r="C797" s="43"/>
      <c r="D797" s="43"/>
    </row>
    <row r="798">
      <c r="C798" s="43"/>
      <c r="D798" s="43"/>
    </row>
    <row r="799">
      <c r="C799" s="43"/>
      <c r="D799" s="43"/>
    </row>
    <row r="800">
      <c r="C800" s="43"/>
      <c r="D800" s="43"/>
    </row>
    <row r="801">
      <c r="C801" s="43"/>
      <c r="D801" s="43"/>
    </row>
    <row r="802">
      <c r="C802" s="43"/>
      <c r="D802" s="43"/>
    </row>
    <row r="803">
      <c r="C803" s="43"/>
      <c r="D803" s="43"/>
    </row>
    <row r="804">
      <c r="C804" s="43"/>
      <c r="D804" s="43"/>
    </row>
    <row r="805">
      <c r="C805" s="43"/>
      <c r="D805" s="43"/>
    </row>
    <row r="806">
      <c r="C806" s="43"/>
      <c r="D806" s="43"/>
    </row>
    <row r="807">
      <c r="C807" s="43"/>
      <c r="D807" s="43"/>
    </row>
    <row r="808">
      <c r="C808" s="43"/>
      <c r="D808" s="43"/>
    </row>
    <row r="809">
      <c r="C809" s="43"/>
      <c r="D809" s="43"/>
    </row>
    <row r="810">
      <c r="C810" s="43"/>
      <c r="D810" s="43"/>
    </row>
    <row r="811">
      <c r="C811" s="43"/>
      <c r="D811" s="43"/>
    </row>
    <row r="812">
      <c r="C812" s="43"/>
      <c r="D812" s="43"/>
    </row>
    <row r="813">
      <c r="C813" s="43"/>
      <c r="D813" s="43"/>
    </row>
    <row r="814">
      <c r="C814" s="43"/>
      <c r="D814" s="43"/>
    </row>
    <row r="815">
      <c r="C815" s="43"/>
      <c r="D815" s="43"/>
    </row>
    <row r="816">
      <c r="C816" s="43"/>
      <c r="D816" s="43"/>
    </row>
    <row r="817">
      <c r="C817" s="43"/>
      <c r="D817" s="43"/>
    </row>
    <row r="818">
      <c r="C818" s="43"/>
      <c r="D818" s="43"/>
    </row>
    <row r="819">
      <c r="C819" s="43"/>
      <c r="D819" s="43"/>
    </row>
    <row r="820">
      <c r="C820" s="43"/>
      <c r="D820" s="43"/>
    </row>
    <row r="821">
      <c r="C821" s="43"/>
      <c r="D821" s="43"/>
    </row>
    <row r="822">
      <c r="C822" s="43"/>
      <c r="D822" s="43"/>
    </row>
    <row r="823">
      <c r="C823" s="43"/>
      <c r="D823" s="43"/>
    </row>
    <row r="824">
      <c r="C824" s="43"/>
      <c r="D824" s="43"/>
    </row>
    <row r="825">
      <c r="C825" s="43"/>
      <c r="D825" s="43"/>
    </row>
    <row r="826">
      <c r="C826" s="43"/>
      <c r="D826" s="43"/>
    </row>
    <row r="827">
      <c r="C827" s="43"/>
      <c r="D827" s="43"/>
    </row>
    <row r="828">
      <c r="C828" s="43"/>
      <c r="D828" s="43"/>
    </row>
    <row r="829">
      <c r="C829" s="43"/>
      <c r="D829" s="43"/>
    </row>
    <row r="830">
      <c r="C830" s="43"/>
      <c r="D830" s="43"/>
    </row>
    <row r="831">
      <c r="C831" s="43"/>
      <c r="D831" s="43"/>
    </row>
    <row r="832">
      <c r="C832" s="43"/>
      <c r="D832" s="43"/>
    </row>
    <row r="833">
      <c r="C833" s="43"/>
      <c r="D833" s="43"/>
    </row>
    <row r="834">
      <c r="C834" s="43"/>
      <c r="D834" s="43"/>
    </row>
    <row r="835">
      <c r="C835" s="43"/>
      <c r="D835" s="43"/>
    </row>
    <row r="836">
      <c r="C836" s="43"/>
      <c r="D836" s="43"/>
    </row>
    <row r="837">
      <c r="C837" s="43"/>
      <c r="D837" s="43"/>
    </row>
    <row r="838">
      <c r="C838" s="43"/>
      <c r="D838" s="43"/>
    </row>
    <row r="839">
      <c r="C839" s="43"/>
      <c r="D839" s="43"/>
    </row>
    <row r="840">
      <c r="C840" s="43"/>
      <c r="D840" s="43"/>
    </row>
    <row r="841">
      <c r="C841" s="43"/>
      <c r="D841" s="43"/>
    </row>
    <row r="842">
      <c r="C842" s="43"/>
      <c r="D842" s="43"/>
    </row>
    <row r="843">
      <c r="C843" s="43"/>
      <c r="D843" s="43"/>
    </row>
    <row r="844">
      <c r="C844" s="43"/>
      <c r="D844" s="43"/>
    </row>
    <row r="845">
      <c r="C845" s="43"/>
      <c r="D845" s="43"/>
    </row>
    <row r="846">
      <c r="C846" s="43"/>
      <c r="D846" s="43"/>
    </row>
    <row r="847">
      <c r="C847" s="43"/>
      <c r="D847" s="43"/>
    </row>
    <row r="848">
      <c r="C848" s="43"/>
      <c r="D848" s="43"/>
    </row>
    <row r="849">
      <c r="C849" s="43"/>
      <c r="D849" s="43"/>
    </row>
    <row r="850">
      <c r="C850" s="43"/>
      <c r="D850" s="43"/>
    </row>
    <row r="851">
      <c r="C851" s="43"/>
      <c r="D851" s="43"/>
    </row>
    <row r="852">
      <c r="C852" s="43"/>
      <c r="D852" s="43"/>
    </row>
    <row r="853">
      <c r="C853" s="43"/>
      <c r="D853" s="43"/>
    </row>
    <row r="854">
      <c r="C854" s="43"/>
      <c r="D854" s="43"/>
    </row>
    <row r="855">
      <c r="C855" s="43"/>
      <c r="D855" s="43"/>
    </row>
    <row r="856">
      <c r="C856" s="43"/>
      <c r="D856" s="43"/>
    </row>
    <row r="857">
      <c r="C857" s="43"/>
      <c r="D857" s="43"/>
    </row>
    <row r="858">
      <c r="C858" s="43"/>
      <c r="D858" s="43"/>
    </row>
    <row r="859">
      <c r="C859" s="43"/>
      <c r="D859" s="43"/>
    </row>
    <row r="860">
      <c r="C860" s="43"/>
      <c r="D860" s="43"/>
    </row>
    <row r="861">
      <c r="C861" s="43"/>
      <c r="D861" s="43"/>
    </row>
    <row r="862">
      <c r="C862" s="43"/>
      <c r="D862" s="43"/>
    </row>
    <row r="863">
      <c r="C863" s="43"/>
      <c r="D863" s="43"/>
    </row>
    <row r="864">
      <c r="C864" s="43"/>
      <c r="D864" s="43"/>
    </row>
    <row r="865">
      <c r="C865" s="43"/>
      <c r="D865" s="43"/>
    </row>
    <row r="866">
      <c r="C866" s="43"/>
      <c r="D866" s="43"/>
    </row>
    <row r="867">
      <c r="C867" s="43"/>
      <c r="D867" s="43"/>
    </row>
    <row r="868">
      <c r="C868" s="43"/>
      <c r="D868" s="43"/>
    </row>
    <row r="869">
      <c r="C869" s="43"/>
      <c r="D869" s="43"/>
    </row>
    <row r="870">
      <c r="C870" s="43"/>
      <c r="D870" s="43"/>
    </row>
    <row r="871">
      <c r="C871" s="43"/>
      <c r="D871" s="43"/>
    </row>
    <row r="872">
      <c r="C872" s="43"/>
      <c r="D872" s="43"/>
    </row>
    <row r="873">
      <c r="C873" s="43"/>
      <c r="D873" s="43"/>
    </row>
    <row r="874">
      <c r="C874" s="43"/>
      <c r="D874" s="43"/>
    </row>
    <row r="875">
      <c r="C875" s="43"/>
      <c r="D875" s="43"/>
    </row>
    <row r="876">
      <c r="C876" s="43"/>
      <c r="D876" s="43"/>
    </row>
    <row r="877">
      <c r="C877" s="43"/>
      <c r="D877" s="43"/>
    </row>
    <row r="878">
      <c r="C878" s="43"/>
      <c r="D878" s="43"/>
    </row>
    <row r="879">
      <c r="C879" s="43"/>
      <c r="D879" s="43"/>
    </row>
    <row r="880">
      <c r="C880" s="43"/>
      <c r="D880" s="43"/>
    </row>
    <row r="881">
      <c r="C881" s="43"/>
      <c r="D881" s="43"/>
    </row>
    <row r="882">
      <c r="C882" s="43"/>
      <c r="D882" s="43"/>
    </row>
    <row r="883">
      <c r="C883" s="43"/>
      <c r="D883" s="43"/>
    </row>
    <row r="884">
      <c r="C884" s="43"/>
      <c r="D884" s="43"/>
    </row>
    <row r="885">
      <c r="C885" s="43"/>
      <c r="D885" s="43"/>
    </row>
    <row r="886">
      <c r="C886" s="43"/>
      <c r="D886" s="43"/>
    </row>
    <row r="887">
      <c r="C887" s="43"/>
      <c r="D887" s="43"/>
    </row>
    <row r="888">
      <c r="C888" s="43"/>
      <c r="D888" s="43"/>
    </row>
    <row r="889">
      <c r="C889" s="43"/>
      <c r="D889" s="43"/>
    </row>
    <row r="890">
      <c r="C890" s="43"/>
      <c r="D890" s="43"/>
    </row>
    <row r="891">
      <c r="C891" s="43"/>
      <c r="D891" s="43"/>
    </row>
    <row r="892">
      <c r="C892" s="43"/>
      <c r="D892" s="43"/>
    </row>
    <row r="893">
      <c r="C893" s="43"/>
      <c r="D893" s="43"/>
    </row>
    <row r="894">
      <c r="C894" s="43"/>
      <c r="D894" s="43"/>
    </row>
    <row r="895">
      <c r="C895" s="43"/>
      <c r="D895" s="43"/>
    </row>
    <row r="896">
      <c r="C896" s="43"/>
      <c r="D896" s="43"/>
    </row>
    <row r="897">
      <c r="C897" s="43"/>
      <c r="D897" s="43"/>
    </row>
    <row r="898">
      <c r="C898" s="43"/>
      <c r="D898" s="43"/>
    </row>
    <row r="899">
      <c r="C899" s="43"/>
      <c r="D899" s="43"/>
    </row>
    <row r="900">
      <c r="C900" s="43"/>
      <c r="D900" s="43"/>
    </row>
    <row r="901">
      <c r="C901" s="43"/>
      <c r="D901" s="43"/>
    </row>
    <row r="902">
      <c r="C902" s="43"/>
      <c r="D902" s="43"/>
    </row>
    <row r="903">
      <c r="C903" s="43"/>
      <c r="D903" s="43"/>
    </row>
    <row r="904">
      <c r="C904" s="43"/>
      <c r="D904" s="43"/>
    </row>
    <row r="905">
      <c r="C905" s="43"/>
      <c r="D905" s="43"/>
    </row>
    <row r="906">
      <c r="C906" s="43"/>
      <c r="D906" s="43"/>
    </row>
    <row r="907">
      <c r="C907" s="43"/>
      <c r="D907" s="43"/>
    </row>
    <row r="908">
      <c r="C908" s="43"/>
      <c r="D908" s="43"/>
    </row>
    <row r="909">
      <c r="C909" s="43"/>
      <c r="D909" s="43"/>
    </row>
    <row r="910">
      <c r="C910" s="43"/>
      <c r="D910" s="43"/>
    </row>
    <row r="911">
      <c r="C911" s="43"/>
      <c r="D911" s="43"/>
    </row>
    <row r="912">
      <c r="C912" s="43"/>
      <c r="D912" s="43"/>
    </row>
    <row r="913">
      <c r="C913" s="43"/>
      <c r="D913" s="43"/>
    </row>
    <row r="914">
      <c r="C914" s="43"/>
      <c r="D914" s="43"/>
    </row>
    <row r="915">
      <c r="C915" s="43"/>
      <c r="D915" s="43"/>
    </row>
    <row r="916">
      <c r="C916" s="43"/>
      <c r="D916" s="43"/>
    </row>
    <row r="917">
      <c r="C917" s="43"/>
      <c r="D917" s="43"/>
    </row>
    <row r="918">
      <c r="C918" s="43"/>
      <c r="D918" s="43"/>
    </row>
    <row r="919">
      <c r="C919" s="43"/>
      <c r="D919" s="43"/>
    </row>
    <row r="920">
      <c r="C920" s="43"/>
      <c r="D920" s="43"/>
    </row>
    <row r="921">
      <c r="C921" s="43"/>
      <c r="D921" s="43"/>
    </row>
    <row r="922">
      <c r="C922" s="43"/>
      <c r="D922" s="43"/>
    </row>
    <row r="923">
      <c r="C923" s="43"/>
      <c r="D923" s="43"/>
    </row>
    <row r="924">
      <c r="C924" s="43"/>
      <c r="D924" s="43"/>
    </row>
    <row r="925">
      <c r="C925" s="43"/>
      <c r="D925" s="43"/>
    </row>
    <row r="926">
      <c r="C926" s="43"/>
      <c r="D926" s="43"/>
    </row>
    <row r="927">
      <c r="C927" s="43"/>
      <c r="D927" s="43"/>
    </row>
    <row r="928">
      <c r="C928" s="43"/>
      <c r="D928" s="43"/>
    </row>
    <row r="929">
      <c r="C929" s="43"/>
      <c r="D929" s="43"/>
    </row>
    <row r="930">
      <c r="C930" s="43"/>
      <c r="D930" s="43"/>
    </row>
    <row r="931">
      <c r="C931" s="43"/>
      <c r="D931" s="43"/>
    </row>
    <row r="932">
      <c r="C932" s="43"/>
      <c r="D932" s="43"/>
    </row>
    <row r="933">
      <c r="C933" s="43"/>
      <c r="D933" s="43"/>
    </row>
    <row r="934">
      <c r="C934" s="43"/>
      <c r="D934" s="43"/>
    </row>
    <row r="935">
      <c r="C935" s="43"/>
      <c r="D935" s="43"/>
    </row>
    <row r="936">
      <c r="C936" s="43"/>
      <c r="D936" s="43"/>
    </row>
    <row r="937">
      <c r="C937" s="43"/>
      <c r="D937" s="43"/>
    </row>
    <row r="938">
      <c r="C938" s="43"/>
      <c r="D938" s="43"/>
    </row>
    <row r="939">
      <c r="C939" s="43"/>
      <c r="D939" s="43"/>
    </row>
    <row r="940">
      <c r="C940" s="43"/>
      <c r="D940" s="43"/>
    </row>
    <row r="941">
      <c r="C941" s="43"/>
      <c r="D941" s="43"/>
    </row>
    <row r="942">
      <c r="C942" s="43"/>
      <c r="D942" s="43"/>
    </row>
    <row r="943">
      <c r="C943" s="43"/>
      <c r="D943" s="43"/>
    </row>
    <row r="944">
      <c r="C944" s="43"/>
      <c r="D944" s="43"/>
    </row>
    <row r="945">
      <c r="C945" s="43"/>
      <c r="D945" s="43"/>
    </row>
    <row r="946">
      <c r="C946" s="43"/>
      <c r="D946" s="43"/>
    </row>
    <row r="947">
      <c r="C947" s="43"/>
      <c r="D947" s="43"/>
    </row>
    <row r="948">
      <c r="C948" s="43"/>
      <c r="D948" s="43"/>
    </row>
    <row r="949">
      <c r="C949" s="43"/>
      <c r="D949" s="43"/>
    </row>
    <row r="950">
      <c r="C950" s="43"/>
      <c r="D950" s="43"/>
    </row>
    <row r="951">
      <c r="C951" s="43"/>
      <c r="D951" s="43"/>
    </row>
    <row r="952">
      <c r="C952" s="43"/>
      <c r="D952" s="43"/>
    </row>
    <row r="953">
      <c r="C953" s="43"/>
      <c r="D953" s="43"/>
    </row>
    <row r="954">
      <c r="C954" s="43"/>
      <c r="D954" s="43"/>
    </row>
    <row r="955">
      <c r="C955" s="43"/>
      <c r="D955" s="43"/>
    </row>
    <row r="956">
      <c r="C956" s="43"/>
      <c r="D956" s="43"/>
    </row>
    <row r="957">
      <c r="C957" s="43"/>
      <c r="D957" s="43"/>
    </row>
    <row r="958">
      <c r="C958" s="43"/>
      <c r="D958" s="43"/>
    </row>
    <row r="959">
      <c r="C959" s="43"/>
      <c r="D959" s="43"/>
    </row>
    <row r="960">
      <c r="C960" s="43"/>
      <c r="D960" s="43"/>
    </row>
    <row r="961">
      <c r="C961" s="43"/>
      <c r="D961" s="43"/>
    </row>
    <row r="962">
      <c r="C962" s="43"/>
      <c r="D962" s="43"/>
    </row>
    <row r="963">
      <c r="C963" s="43"/>
      <c r="D963" s="43"/>
    </row>
    <row r="964">
      <c r="C964" s="43"/>
      <c r="D964" s="43"/>
    </row>
    <row r="965">
      <c r="C965" s="43"/>
      <c r="D965" s="43"/>
    </row>
    <row r="966">
      <c r="C966" s="43"/>
      <c r="D966" s="43"/>
    </row>
    <row r="967">
      <c r="C967" s="43"/>
      <c r="D967" s="43"/>
    </row>
    <row r="968">
      <c r="C968" s="43"/>
      <c r="D968" s="43"/>
    </row>
    <row r="969">
      <c r="C969" s="43"/>
      <c r="D969" s="43"/>
    </row>
    <row r="970">
      <c r="C970" s="43"/>
      <c r="D970" s="43"/>
    </row>
    <row r="971">
      <c r="C971" s="43"/>
      <c r="D971" s="43"/>
    </row>
    <row r="972">
      <c r="C972" s="43"/>
      <c r="D972" s="43"/>
    </row>
    <row r="973">
      <c r="C973" s="43"/>
      <c r="D973" s="43"/>
    </row>
    <row r="974">
      <c r="C974" s="43"/>
      <c r="D974" s="43"/>
    </row>
    <row r="975">
      <c r="C975" s="43"/>
      <c r="D975" s="43"/>
    </row>
    <row r="976">
      <c r="C976" s="43"/>
      <c r="D976" s="43"/>
    </row>
    <row r="977">
      <c r="C977" s="43"/>
      <c r="D977" s="43"/>
    </row>
    <row r="978">
      <c r="C978" s="43"/>
      <c r="D978" s="43"/>
    </row>
    <row r="979">
      <c r="C979" s="43"/>
      <c r="D979" s="43"/>
    </row>
    <row r="980">
      <c r="C980" s="43"/>
      <c r="D980" s="43"/>
    </row>
    <row r="981">
      <c r="C981" s="43"/>
      <c r="D981" s="43"/>
    </row>
    <row r="982">
      <c r="C982" s="43"/>
      <c r="D982" s="43"/>
    </row>
    <row r="983">
      <c r="C983" s="43"/>
      <c r="D983" s="43"/>
    </row>
    <row r="984">
      <c r="C984" s="43"/>
      <c r="D984" s="43"/>
    </row>
    <row r="985">
      <c r="C985" s="43"/>
      <c r="D985" s="43"/>
    </row>
    <row r="986">
      <c r="C986" s="43"/>
      <c r="D986" s="43"/>
    </row>
    <row r="987">
      <c r="C987" s="43"/>
      <c r="D987" s="43"/>
    </row>
    <row r="988">
      <c r="C988" s="43"/>
      <c r="D988" s="43"/>
    </row>
    <row r="989">
      <c r="C989" s="43"/>
      <c r="D989" s="43"/>
    </row>
    <row r="990">
      <c r="C990" s="43"/>
      <c r="D990" s="43"/>
    </row>
    <row r="991">
      <c r="C991" s="43"/>
      <c r="D991" s="43"/>
    </row>
    <row r="992">
      <c r="C992" s="43"/>
      <c r="D992" s="43"/>
    </row>
    <row r="993">
      <c r="C993" s="43"/>
      <c r="D993" s="43"/>
    </row>
    <row r="994">
      <c r="C994" s="43"/>
      <c r="D994" s="43"/>
    </row>
    <row r="995">
      <c r="C995" s="43"/>
      <c r="D995" s="43"/>
    </row>
    <row r="996">
      <c r="C996" s="43"/>
      <c r="D996" s="43"/>
    </row>
    <row r="997">
      <c r="C997" s="43"/>
      <c r="D997" s="43"/>
    </row>
    <row r="998">
      <c r="C998" s="43"/>
      <c r="D998" s="43"/>
    </row>
    <row r="999">
      <c r="C999" s="43"/>
      <c r="D999" s="43"/>
    </row>
    <row r="1000">
      <c r="C1000" s="43"/>
      <c r="D1000" s="43"/>
    </row>
    <row r="1001">
      <c r="C1001" s="43"/>
      <c r="D1001" s="43"/>
    </row>
    <row r="1002">
      <c r="C1002" s="43"/>
      <c r="D1002" s="43"/>
    </row>
    <row r="1003">
      <c r="C1003" s="43"/>
      <c r="D1003" s="43"/>
    </row>
    <row r="1004">
      <c r="C1004" s="43"/>
      <c r="D1004" s="43"/>
      <c r="E1004" s="44"/>
    </row>
    <row r="1005">
      <c r="C1005" s="43"/>
      <c r="D1005" s="43"/>
    </row>
    <row r="1006">
      <c r="C1006" s="43"/>
      <c r="D1006" s="43"/>
    </row>
    <row r="1007">
      <c r="C1007" s="43"/>
      <c r="D1007" s="43"/>
    </row>
    <row r="1008">
      <c r="C1008" s="43"/>
      <c r="D1008" s="43"/>
    </row>
    <row r="1009">
      <c r="C1009" s="43"/>
      <c r="D1009" s="43"/>
    </row>
    <row r="1010">
      <c r="C1010" s="43"/>
      <c r="D1010" s="43"/>
    </row>
    <row r="1011">
      <c r="C1011" s="43"/>
      <c r="D1011" s="43"/>
    </row>
    <row r="1012">
      <c r="C1012" s="43"/>
      <c r="D1012" s="43"/>
    </row>
    <row r="1013">
      <c r="C1013" s="43"/>
      <c r="D1013" s="43"/>
    </row>
    <row r="1014">
      <c r="C1014" s="43"/>
      <c r="D1014" s="43"/>
    </row>
    <row r="1015">
      <c r="C1015" s="43"/>
      <c r="D1015" s="43"/>
    </row>
    <row r="1016">
      <c r="C1016" s="43"/>
      <c r="D1016" s="43"/>
    </row>
    <row r="1017">
      <c r="C1017" s="43"/>
      <c r="D1017" s="43"/>
    </row>
    <row r="1018">
      <c r="C1018" s="43"/>
      <c r="D1018" s="43"/>
    </row>
    <row r="1019">
      <c r="C1019" s="43"/>
      <c r="D1019" s="43"/>
    </row>
    <row r="1020">
      <c r="C1020" s="43"/>
      <c r="D1020" s="43"/>
    </row>
    <row r="1021">
      <c r="C1021" s="43"/>
      <c r="D1021" s="43"/>
    </row>
    <row r="1022">
      <c r="C1022" s="43"/>
      <c r="D1022" s="43"/>
    </row>
    <row r="1023">
      <c r="C1023" s="43"/>
      <c r="D1023" s="43"/>
    </row>
    <row r="1024">
      <c r="C1024" s="43"/>
      <c r="D102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1455</v>
      </c>
      <c r="B5" s="5" t="s">
        <v>1456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1457</v>
      </c>
      <c r="F8" s="20" t="s">
        <v>12</v>
      </c>
      <c r="G8" s="21" t="s">
        <v>1458</v>
      </c>
      <c r="H8" s="20" t="s">
        <v>14</v>
      </c>
    </row>
    <row r="9">
      <c r="A9" s="52" t="s">
        <v>135</v>
      </c>
      <c r="B9" s="52" t="s">
        <v>850</v>
      </c>
      <c r="C9" s="78"/>
      <c r="D9" s="53">
        <v>6650.0</v>
      </c>
      <c r="E9" s="50">
        <f t="shared" ref="E9:E22" si="1">D9+500</f>
        <v>7150</v>
      </c>
      <c r="F9" s="50">
        <f t="shared" ref="F9:F22" si="2">E9*3%+E9</f>
        <v>7364.5</v>
      </c>
      <c r="G9" s="50">
        <f t="shared" ref="G9:G22" si="3">E9*4*0.8%*107%+E9*1.5%*107%+E9</f>
        <v>7509.5735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52" t="s">
        <v>1459</v>
      </c>
      <c r="C10" s="78"/>
      <c r="D10" s="53">
        <v>5050.0</v>
      </c>
      <c r="E10" s="50">
        <f t="shared" si="1"/>
        <v>5550</v>
      </c>
      <c r="F10" s="50">
        <f t="shared" si="2"/>
        <v>5716.5</v>
      </c>
      <c r="G10" s="50">
        <f t="shared" si="3"/>
        <v>5829.1095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45</v>
      </c>
      <c r="B11" s="52" t="s">
        <v>537</v>
      </c>
      <c r="C11" s="78"/>
      <c r="D11" s="53">
        <v>4650.0</v>
      </c>
      <c r="E11" s="50">
        <f t="shared" si="1"/>
        <v>5150</v>
      </c>
      <c r="F11" s="50">
        <f t="shared" si="2"/>
        <v>5304.5</v>
      </c>
      <c r="G11" s="50">
        <f t="shared" si="3"/>
        <v>5408.9935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45</v>
      </c>
      <c r="B12" s="37" t="s">
        <v>1420</v>
      </c>
      <c r="C12" s="58"/>
      <c r="D12" s="86">
        <v>7350.0</v>
      </c>
      <c r="E12" s="40">
        <f t="shared" si="1"/>
        <v>7850</v>
      </c>
      <c r="F12" s="40">
        <f t="shared" si="2"/>
        <v>8085.5</v>
      </c>
      <c r="G12" s="40">
        <f t="shared" si="3"/>
        <v>8244.7765</v>
      </c>
      <c r="H12" s="51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174</v>
      </c>
      <c r="B13" s="37" t="s">
        <v>1010</v>
      </c>
      <c r="C13" s="58"/>
      <c r="D13" s="86">
        <v>6250.0</v>
      </c>
      <c r="E13" s="40">
        <f t="shared" si="1"/>
        <v>6750</v>
      </c>
      <c r="F13" s="40">
        <f t="shared" si="2"/>
        <v>6952.5</v>
      </c>
      <c r="G13" s="40">
        <f t="shared" si="3"/>
        <v>7089.4575</v>
      </c>
      <c r="H13" s="51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311</v>
      </c>
      <c r="B14" s="37" t="s">
        <v>630</v>
      </c>
      <c r="C14" s="58"/>
      <c r="D14" s="86">
        <v>3600.0</v>
      </c>
      <c r="E14" s="40">
        <f t="shared" si="1"/>
        <v>4100</v>
      </c>
      <c r="F14" s="40">
        <f t="shared" si="2"/>
        <v>4223</v>
      </c>
      <c r="G14" s="40">
        <f t="shared" si="3"/>
        <v>4306.189</v>
      </c>
      <c r="H14" s="119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311</v>
      </c>
      <c r="B15" s="58" t="s">
        <v>1045</v>
      </c>
      <c r="C15" s="58"/>
      <c r="D15" s="88">
        <v>4900.0</v>
      </c>
      <c r="E15" s="40">
        <f t="shared" si="1"/>
        <v>5400</v>
      </c>
      <c r="F15" s="40">
        <f t="shared" si="2"/>
        <v>5562</v>
      </c>
      <c r="G15" s="40">
        <f t="shared" si="3"/>
        <v>5671.566</v>
      </c>
      <c r="H15" s="51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311</v>
      </c>
      <c r="B16" s="37" t="s">
        <v>978</v>
      </c>
      <c r="C16" s="58"/>
      <c r="D16" s="86">
        <v>4900.0</v>
      </c>
      <c r="E16" s="40">
        <f t="shared" si="1"/>
        <v>5400</v>
      </c>
      <c r="F16" s="40">
        <f t="shared" si="2"/>
        <v>5562</v>
      </c>
      <c r="G16" s="40">
        <f t="shared" si="3"/>
        <v>5671.566</v>
      </c>
      <c r="H16" s="51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20</v>
      </c>
      <c r="B17" s="37" t="s">
        <v>629</v>
      </c>
      <c r="C17" s="58"/>
      <c r="D17" s="86">
        <v>3350.0</v>
      </c>
      <c r="E17" s="40">
        <f t="shared" si="1"/>
        <v>3850</v>
      </c>
      <c r="F17" s="40">
        <f t="shared" si="2"/>
        <v>3965.5</v>
      </c>
      <c r="G17" s="40">
        <f t="shared" si="3"/>
        <v>4043.6165</v>
      </c>
      <c r="H17" s="51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20</v>
      </c>
      <c r="B18" s="52" t="s">
        <v>650</v>
      </c>
      <c r="C18" s="78"/>
      <c r="D18" s="53">
        <v>4350.0</v>
      </c>
      <c r="E18" s="50">
        <f t="shared" si="1"/>
        <v>4850</v>
      </c>
      <c r="F18" s="50">
        <f t="shared" si="2"/>
        <v>4995.5</v>
      </c>
      <c r="G18" s="50">
        <f t="shared" si="3"/>
        <v>5093.9065</v>
      </c>
      <c r="H18" s="5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20</v>
      </c>
      <c r="B19" s="52" t="s">
        <v>1460</v>
      </c>
      <c r="C19" s="78"/>
      <c r="D19" s="53">
        <v>5500.0</v>
      </c>
      <c r="E19" s="50">
        <f t="shared" si="1"/>
        <v>6000</v>
      </c>
      <c r="F19" s="50">
        <f t="shared" si="2"/>
        <v>6180</v>
      </c>
      <c r="G19" s="50">
        <f t="shared" si="3"/>
        <v>6301.74</v>
      </c>
      <c r="H19" s="57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20</v>
      </c>
      <c r="B20" s="52" t="s">
        <v>1461</v>
      </c>
      <c r="C20" s="78"/>
      <c r="D20" s="53">
        <v>3700.0</v>
      </c>
      <c r="E20" s="50">
        <f t="shared" si="1"/>
        <v>4200</v>
      </c>
      <c r="F20" s="50">
        <f t="shared" si="2"/>
        <v>4326</v>
      </c>
      <c r="G20" s="50">
        <f t="shared" si="3"/>
        <v>4411.218</v>
      </c>
      <c r="H20" s="57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35</v>
      </c>
      <c r="B21" s="52" t="s">
        <v>606</v>
      </c>
      <c r="C21" s="78"/>
      <c r="D21" s="53">
        <v>3050.0</v>
      </c>
      <c r="E21" s="50">
        <f t="shared" si="1"/>
        <v>3550</v>
      </c>
      <c r="F21" s="50">
        <f t="shared" si="2"/>
        <v>3656.5</v>
      </c>
      <c r="G21" s="50">
        <f t="shared" si="3"/>
        <v>3728.5295</v>
      </c>
      <c r="H21" s="57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35</v>
      </c>
      <c r="B22" s="52" t="s">
        <v>1462</v>
      </c>
      <c r="C22" s="78"/>
      <c r="D22" s="53">
        <v>3500.0</v>
      </c>
      <c r="E22" s="50">
        <f t="shared" si="1"/>
        <v>4000</v>
      </c>
      <c r="F22" s="50">
        <f t="shared" si="2"/>
        <v>4120</v>
      </c>
      <c r="G22" s="50">
        <f t="shared" si="3"/>
        <v>4201.16</v>
      </c>
      <c r="H22" s="57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C23" s="43"/>
      <c r="D23" s="154"/>
      <c r="E23" s="44"/>
      <c r="F23" s="45"/>
      <c r="G23" s="45"/>
      <c r="H23" s="46"/>
    </row>
    <row r="24">
      <c r="C24" s="43"/>
      <c r="D24" s="154"/>
      <c r="E24" s="44"/>
      <c r="F24" s="45"/>
      <c r="G24" s="45"/>
      <c r="H24" s="46"/>
    </row>
    <row r="25">
      <c r="C25" s="43"/>
      <c r="D25" s="154"/>
      <c r="E25" s="44"/>
      <c r="F25" s="45"/>
      <c r="G25" s="45"/>
      <c r="H25" s="46"/>
    </row>
    <row r="26">
      <c r="C26" s="43"/>
      <c r="D26" s="154"/>
      <c r="E26" s="44"/>
      <c r="F26" s="45"/>
      <c r="G26" s="45"/>
      <c r="H26" s="46"/>
    </row>
    <row r="27">
      <c r="C27" s="43"/>
      <c r="D27" s="154"/>
      <c r="E27" s="44"/>
      <c r="F27" s="45"/>
      <c r="G27" s="45"/>
      <c r="H27" s="46"/>
    </row>
    <row r="28">
      <c r="C28" s="43"/>
      <c r="D28" s="154"/>
      <c r="E28" s="44"/>
      <c r="F28" s="45"/>
      <c r="G28" s="45"/>
      <c r="H28" s="46"/>
    </row>
    <row r="29">
      <c r="C29" s="43"/>
      <c r="D29" s="154"/>
      <c r="E29" s="44"/>
      <c r="F29" s="45"/>
      <c r="G29" s="45"/>
      <c r="H29" s="46"/>
    </row>
    <row r="30">
      <c r="D30" s="154"/>
      <c r="E30" s="44"/>
    </row>
    <row r="31">
      <c r="D31" s="154"/>
      <c r="E31" s="44"/>
    </row>
    <row r="32">
      <c r="D32" s="154"/>
      <c r="E32" s="44"/>
    </row>
    <row r="33">
      <c r="D33" s="154"/>
      <c r="E33" s="44"/>
    </row>
    <row r="34">
      <c r="D34" s="154"/>
      <c r="E34" s="44"/>
    </row>
    <row r="35">
      <c r="D35" s="154"/>
      <c r="E35" s="44"/>
    </row>
    <row r="36">
      <c r="D36" s="154"/>
      <c r="E36" s="44"/>
    </row>
    <row r="37">
      <c r="D37" s="154"/>
      <c r="E37" s="44"/>
    </row>
    <row r="38">
      <c r="D38" s="154"/>
      <c r="E38" s="44"/>
    </row>
    <row r="39">
      <c r="D39" s="154"/>
      <c r="E39" s="44"/>
    </row>
    <row r="40">
      <c r="D40" s="154"/>
    </row>
    <row r="41">
      <c r="D41" s="154"/>
    </row>
    <row r="42">
      <c r="D42" s="154"/>
    </row>
    <row r="43">
      <c r="D43" s="154"/>
    </row>
    <row r="44">
      <c r="D44" s="154"/>
    </row>
    <row r="45">
      <c r="D45" s="154"/>
    </row>
    <row r="46">
      <c r="D46" s="154"/>
    </row>
    <row r="47">
      <c r="D47" s="43"/>
    </row>
    <row r="48">
      <c r="D48" s="43"/>
    </row>
    <row r="49">
      <c r="D49" s="43"/>
    </row>
    <row r="50">
      <c r="D50" s="43"/>
    </row>
    <row r="51">
      <c r="D51" s="43"/>
    </row>
    <row r="52">
      <c r="D52" s="43"/>
    </row>
    <row r="53">
      <c r="D53" s="43"/>
    </row>
    <row r="54">
      <c r="D54" s="43"/>
    </row>
    <row r="55">
      <c r="D55" s="43"/>
    </row>
    <row r="56">
      <c r="D56" s="43"/>
    </row>
    <row r="57">
      <c r="D57" s="43"/>
    </row>
    <row r="58">
      <c r="D58" s="43"/>
    </row>
    <row r="59">
      <c r="D59" s="43"/>
    </row>
    <row r="60">
      <c r="D60" s="43"/>
    </row>
    <row r="61">
      <c r="D61" s="43"/>
    </row>
    <row r="62">
      <c r="D62" s="43"/>
    </row>
    <row r="63">
      <c r="D63" s="43"/>
    </row>
    <row r="64">
      <c r="D64" s="43"/>
    </row>
    <row r="65">
      <c r="D65" s="43"/>
    </row>
    <row r="66">
      <c r="D66" s="43"/>
    </row>
    <row r="67">
      <c r="D67" s="43"/>
    </row>
    <row r="68">
      <c r="D68" s="43"/>
    </row>
    <row r="69">
      <c r="D69" s="43"/>
    </row>
    <row r="70">
      <c r="D70" s="43"/>
    </row>
    <row r="71">
      <c r="D71" s="43"/>
    </row>
    <row r="72">
      <c r="D72" s="43"/>
    </row>
    <row r="73">
      <c r="D73" s="43"/>
    </row>
    <row r="74">
      <c r="D74" s="43"/>
    </row>
    <row r="75">
      <c r="D75" s="43"/>
    </row>
    <row r="76">
      <c r="D76" s="43"/>
    </row>
    <row r="77">
      <c r="D77" s="43"/>
    </row>
    <row r="78">
      <c r="D78" s="43"/>
    </row>
    <row r="79">
      <c r="D79" s="43"/>
    </row>
    <row r="80">
      <c r="D80" s="43"/>
    </row>
    <row r="81">
      <c r="D81" s="43"/>
    </row>
    <row r="82">
      <c r="D82" s="43"/>
    </row>
    <row r="83">
      <c r="D83" s="43"/>
    </row>
    <row r="84">
      <c r="D84" s="43"/>
    </row>
    <row r="85">
      <c r="D85" s="43"/>
    </row>
    <row r="86">
      <c r="D86" s="43"/>
    </row>
    <row r="87">
      <c r="D87" s="43"/>
    </row>
    <row r="88">
      <c r="D88" s="43"/>
    </row>
    <row r="89">
      <c r="D89" s="43"/>
    </row>
    <row r="90">
      <c r="D90" s="43"/>
    </row>
    <row r="91">
      <c r="D91" s="43"/>
    </row>
    <row r="92">
      <c r="D92" s="43"/>
    </row>
    <row r="93">
      <c r="D93" s="43"/>
    </row>
    <row r="94">
      <c r="D94" s="43"/>
    </row>
    <row r="95">
      <c r="D95" s="43"/>
    </row>
    <row r="96">
      <c r="D96" s="43"/>
    </row>
    <row r="97">
      <c r="D97" s="43"/>
    </row>
    <row r="98">
      <c r="D98" s="43"/>
    </row>
    <row r="99">
      <c r="D99" s="43"/>
    </row>
    <row r="100">
      <c r="D100" s="43"/>
    </row>
    <row r="101">
      <c r="D101" s="43"/>
    </row>
    <row r="102">
      <c r="D102" s="43"/>
    </row>
    <row r="103">
      <c r="D103" s="43"/>
    </row>
    <row r="104">
      <c r="D104" s="43"/>
    </row>
    <row r="105">
      <c r="D105" s="43"/>
    </row>
    <row r="106">
      <c r="D106" s="43"/>
    </row>
    <row r="107">
      <c r="D107" s="43"/>
    </row>
    <row r="108">
      <c r="D108" s="43"/>
    </row>
    <row r="109">
      <c r="D109" s="43"/>
    </row>
    <row r="110">
      <c r="D110" s="43"/>
    </row>
    <row r="111">
      <c r="D111" s="43"/>
    </row>
    <row r="112">
      <c r="D112" s="43"/>
    </row>
    <row r="113">
      <c r="D113" s="43"/>
    </row>
    <row r="114">
      <c r="D114" s="43"/>
    </row>
    <row r="115">
      <c r="D115" s="43"/>
    </row>
    <row r="116">
      <c r="D116" s="43"/>
    </row>
    <row r="117">
      <c r="D117" s="43"/>
    </row>
    <row r="118">
      <c r="D118" s="43"/>
    </row>
    <row r="119">
      <c r="D119" s="43"/>
    </row>
    <row r="120">
      <c r="D120" s="43"/>
    </row>
    <row r="121">
      <c r="D121" s="43"/>
    </row>
    <row r="122">
      <c r="D122" s="43"/>
    </row>
    <row r="123">
      <c r="D123" s="43"/>
    </row>
    <row r="124">
      <c r="D124" s="43"/>
    </row>
    <row r="125">
      <c r="D125" s="43"/>
    </row>
    <row r="126">
      <c r="D126" s="43"/>
    </row>
    <row r="127">
      <c r="D127" s="43"/>
    </row>
    <row r="128">
      <c r="D128" s="43"/>
    </row>
    <row r="129">
      <c r="D129" s="43"/>
    </row>
    <row r="130">
      <c r="D130" s="43"/>
    </row>
    <row r="131">
      <c r="D131" s="43"/>
    </row>
    <row r="132">
      <c r="D132" s="43"/>
    </row>
    <row r="133">
      <c r="D133" s="43"/>
    </row>
    <row r="134">
      <c r="D134" s="43"/>
    </row>
    <row r="135">
      <c r="D135" s="43"/>
    </row>
    <row r="136">
      <c r="D136" s="43"/>
    </row>
    <row r="137">
      <c r="D137" s="43"/>
    </row>
    <row r="138">
      <c r="D138" s="43"/>
    </row>
    <row r="139">
      <c r="D139" s="43"/>
    </row>
    <row r="140">
      <c r="D140" s="43"/>
    </row>
    <row r="141">
      <c r="D141" s="43"/>
    </row>
    <row r="142">
      <c r="D142" s="43"/>
    </row>
    <row r="143">
      <c r="D143" s="43"/>
    </row>
    <row r="144">
      <c r="D144" s="43"/>
    </row>
    <row r="145">
      <c r="D145" s="43"/>
    </row>
    <row r="146">
      <c r="D146" s="43"/>
    </row>
    <row r="147">
      <c r="D147" s="43"/>
    </row>
    <row r="148">
      <c r="D148" s="43"/>
    </row>
    <row r="149">
      <c r="D149" s="43"/>
    </row>
    <row r="150">
      <c r="D150" s="43"/>
    </row>
    <row r="151">
      <c r="D151" s="43"/>
    </row>
    <row r="152">
      <c r="D152" s="43"/>
    </row>
    <row r="153">
      <c r="D153" s="43"/>
    </row>
    <row r="154">
      <c r="D154" s="43"/>
    </row>
    <row r="155">
      <c r="D155" s="43"/>
    </row>
    <row r="156">
      <c r="D156" s="43"/>
    </row>
    <row r="157">
      <c r="D157" s="43"/>
    </row>
    <row r="158">
      <c r="D158" s="43"/>
    </row>
    <row r="159">
      <c r="D159" s="43"/>
    </row>
    <row r="160">
      <c r="D160" s="43"/>
    </row>
    <row r="161">
      <c r="D161" s="43"/>
    </row>
    <row r="162">
      <c r="D162" s="43"/>
    </row>
    <row r="163">
      <c r="D163" s="43"/>
    </row>
    <row r="164">
      <c r="D164" s="43"/>
    </row>
    <row r="165">
      <c r="D165" s="43"/>
    </row>
    <row r="166">
      <c r="D166" s="43"/>
    </row>
    <row r="167">
      <c r="D167" s="43"/>
    </row>
    <row r="168">
      <c r="D168" s="43"/>
    </row>
    <row r="169">
      <c r="D169" s="43"/>
    </row>
    <row r="170">
      <c r="D170" s="43"/>
    </row>
    <row r="171">
      <c r="D171" s="43"/>
    </row>
    <row r="172">
      <c r="D172" s="43"/>
    </row>
    <row r="173">
      <c r="D173" s="43"/>
    </row>
    <row r="174">
      <c r="D174" s="43"/>
    </row>
    <row r="175">
      <c r="D175" s="43"/>
    </row>
    <row r="176">
      <c r="D176" s="43"/>
    </row>
    <row r="177">
      <c r="D177" s="43"/>
    </row>
    <row r="178">
      <c r="D178" s="43"/>
    </row>
    <row r="179">
      <c r="D179" s="43"/>
    </row>
    <row r="180">
      <c r="D180" s="43"/>
    </row>
    <row r="181">
      <c r="D181" s="43"/>
    </row>
    <row r="182">
      <c r="D182" s="43"/>
    </row>
    <row r="183">
      <c r="D183" s="43"/>
    </row>
    <row r="184">
      <c r="D184" s="43"/>
    </row>
    <row r="185">
      <c r="D185" s="43"/>
    </row>
    <row r="186">
      <c r="D186" s="43"/>
    </row>
    <row r="187">
      <c r="D187" s="43"/>
    </row>
    <row r="188">
      <c r="D188" s="43"/>
    </row>
    <row r="189">
      <c r="D189" s="43"/>
    </row>
    <row r="190">
      <c r="D190" s="43"/>
    </row>
    <row r="191">
      <c r="D191" s="43"/>
    </row>
    <row r="192">
      <c r="D192" s="43"/>
    </row>
    <row r="193">
      <c r="D193" s="43"/>
    </row>
    <row r="194">
      <c r="D194" s="43"/>
    </row>
    <row r="195">
      <c r="D195" s="43"/>
    </row>
    <row r="196">
      <c r="D196" s="43"/>
    </row>
    <row r="197">
      <c r="D197" s="43"/>
    </row>
    <row r="198">
      <c r="D198" s="43"/>
    </row>
    <row r="199">
      <c r="D199" s="43"/>
    </row>
    <row r="200">
      <c r="D200" s="43"/>
    </row>
    <row r="201">
      <c r="D201" s="43"/>
    </row>
    <row r="202">
      <c r="D202" s="43"/>
    </row>
    <row r="203">
      <c r="D203" s="43"/>
    </row>
    <row r="204">
      <c r="D204" s="43"/>
    </row>
    <row r="205">
      <c r="D205" s="43"/>
    </row>
    <row r="206">
      <c r="D206" s="43"/>
    </row>
    <row r="207">
      <c r="D207" s="43"/>
    </row>
    <row r="208">
      <c r="D208" s="43"/>
    </row>
    <row r="209">
      <c r="D209" s="43"/>
    </row>
    <row r="210">
      <c r="D210" s="43"/>
    </row>
    <row r="211">
      <c r="D211" s="43"/>
    </row>
    <row r="212">
      <c r="D212" s="43"/>
    </row>
    <row r="213">
      <c r="D213" s="43"/>
    </row>
    <row r="214">
      <c r="D214" s="43"/>
    </row>
    <row r="215">
      <c r="D215" s="43"/>
    </row>
    <row r="216">
      <c r="D216" s="43"/>
    </row>
    <row r="217">
      <c r="D217" s="43"/>
    </row>
    <row r="218">
      <c r="D218" s="43"/>
    </row>
    <row r="219">
      <c r="D219" s="43"/>
    </row>
    <row r="220">
      <c r="D220" s="43"/>
    </row>
    <row r="221">
      <c r="D221" s="43"/>
    </row>
    <row r="222">
      <c r="D222" s="43"/>
    </row>
    <row r="223">
      <c r="D223" s="43"/>
    </row>
    <row r="224">
      <c r="D224" s="43"/>
    </row>
    <row r="225">
      <c r="D225" s="43"/>
    </row>
    <row r="226">
      <c r="D226" s="43"/>
    </row>
    <row r="227">
      <c r="D227" s="43"/>
    </row>
    <row r="228">
      <c r="D228" s="43"/>
    </row>
    <row r="229">
      <c r="D229" s="43"/>
    </row>
    <row r="230">
      <c r="D230" s="43"/>
    </row>
    <row r="231">
      <c r="D231" s="43"/>
    </row>
    <row r="232">
      <c r="D232" s="43"/>
    </row>
    <row r="233">
      <c r="D233" s="43"/>
    </row>
    <row r="234">
      <c r="D234" s="43"/>
    </row>
    <row r="235">
      <c r="D235" s="43"/>
    </row>
    <row r="236">
      <c r="D236" s="43"/>
    </row>
    <row r="237">
      <c r="D237" s="43"/>
    </row>
    <row r="238">
      <c r="D238" s="43"/>
    </row>
    <row r="239">
      <c r="D239" s="43"/>
    </row>
    <row r="240">
      <c r="D240" s="43"/>
    </row>
    <row r="241">
      <c r="D241" s="43"/>
    </row>
    <row r="242">
      <c r="D242" s="43"/>
    </row>
    <row r="243">
      <c r="D243" s="43"/>
    </row>
    <row r="244">
      <c r="D244" s="43"/>
    </row>
    <row r="245">
      <c r="D245" s="43"/>
    </row>
    <row r="246">
      <c r="D246" s="43"/>
    </row>
    <row r="247">
      <c r="D247" s="43"/>
    </row>
    <row r="248">
      <c r="D248" s="43"/>
    </row>
    <row r="249">
      <c r="D249" s="43"/>
    </row>
    <row r="250">
      <c r="D250" s="43"/>
    </row>
    <row r="251">
      <c r="D251" s="43"/>
    </row>
    <row r="252">
      <c r="D252" s="43"/>
    </row>
    <row r="253">
      <c r="D253" s="43"/>
    </row>
    <row r="254">
      <c r="D254" s="43"/>
    </row>
    <row r="255">
      <c r="D255" s="43"/>
    </row>
    <row r="256">
      <c r="D256" s="43"/>
    </row>
    <row r="257">
      <c r="D257" s="43"/>
    </row>
    <row r="258">
      <c r="D258" s="43"/>
    </row>
    <row r="259">
      <c r="D259" s="43"/>
    </row>
    <row r="260">
      <c r="D260" s="43"/>
    </row>
    <row r="261">
      <c r="D261" s="43"/>
    </row>
    <row r="262">
      <c r="D262" s="43"/>
    </row>
    <row r="263">
      <c r="D263" s="43"/>
    </row>
    <row r="264">
      <c r="D264" s="43"/>
    </row>
    <row r="265">
      <c r="D265" s="43"/>
    </row>
    <row r="266">
      <c r="D266" s="43"/>
    </row>
    <row r="267">
      <c r="D267" s="43"/>
    </row>
    <row r="268">
      <c r="D268" s="43"/>
    </row>
    <row r="269">
      <c r="D269" s="43"/>
    </row>
    <row r="270">
      <c r="D270" s="43"/>
    </row>
    <row r="271">
      <c r="D271" s="43"/>
    </row>
    <row r="272">
      <c r="D272" s="43"/>
    </row>
    <row r="273">
      <c r="D273" s="43"/>
    </row>
    <row r="274">
      <c r="D274" s="43"/>
    </row>
    <row r="275">
      <c r="D275" s="43"/>
    </row>
    <row r="276">
      <c r="D276" s="43"/>
    </row>
    <row r="277">
      <c r="D277" s="43"/>
    </row>
    <row r="278">
      <c r="D278" s="43"/>
    </row>
    <row r="279">
      <c r="D279" s="43"/>
    </row>
    <row r="280">
      <c r="D280" s="43"/>
    </row>
    <row r="281">
      <c r="D281" s="43"/>
    </row>
    <row r="282">
      <c r="D282" s="43"/>
    </row>
    <row r="283">
      <c r="D283" s="43"/>
    </row>
    <row r="284">
      <c r="D284" s="43"/>
    </row>
    <row r="285">
      <c r="D285" s="43"/>
    </row>
    <row r="286">
      <c r="D286" s="43"/>
    </row>
    <row r="287">
      <c r="D287" s="43"/>
    </row>
    <row r="288">
      <c r="D288" s="43"/>
    </row>
    <row r="289">
      <c r="D289" s="43"/>
    </row>
    <row r="290">
      <c r="D290" s="43"/>
    </row>
    <row r="291">
      <c r="D291" s="43"/>
    </row>
    <row r="292">
      <c r="D292" s="43"/>
    </row>
    <row r="293">
      <c r="D293" s="43"/>
    </row>
    <row r="294">
      <c r="D294" s="43"/>
    </row>
    <row r="295">
      <c r="D295" s="43"/>
    </row>
    <row r="296">
      <c r="D296" s="43"/>
    </row>
    <row r="297">
      <c r="D297" s="43"/>
    </row>
    <row r="298">
      <c r="D298" s="43"/>
    </row>
    <row r="299">
      <c r="D299" s="43"/>
    </row>
    <row r="300">
      <c r="D300" s="43"/>
    </row>
    <row r="301">
      <c r="D301" s="43"/>
    </row>
    <row r="302">
      <c r="D302" s="43"/>
    </row>
    <row r="303">
      <c r="D303" s="43"/>
    </row>
    <row r="304">
      <c r="D304" s="43"/>
    </row>
    <row r="305">
      <c r="D305" s="43"/>
    </row>
    <row r="306">
      <c r="D306" s="43"/>
    </row>
    <row r="307">
      <c r="D307" s="43"/>
    </row>
    <row r="308">
      <c r="D308" s="43"/>
    </row>
    <row r="309">
      <c r="D309" s="43"/>
    </row>
    <row r="310">
      <c r="D310" s="43"/>
    </row>
    <row r="311">
      <c r="D311" s="43"/>
    </row>
    <row r="312">
      <c r="D312" s="43"/>
    </row>
    <row r="313">
      <c r="D313" s="43"/>
    </row>
    <row r="314">
      <c r="D314" s="43"/>
    </row>
    <row r="315">
      <c r="D315" s="43"/>
    </row>
    <row r="316">
      <c r="D316" s="43"/>
    </row>
    <row r="317">
      <c r="D317" s="43"/>
    </row>
    <row r="318">
      <c r="D318" s="43"/>
    </row>
    <row r="319">
      <c r="D319" s="43"/>
    </row>
    <row r="320">
      <c r="D320" s="43"/>
    </row>
    <row r="321">
      <c r="D321" s="43"/>
    </row>
    <row r="322">
      <c r="D322" s="43"/>
    </row>
    <row r="323">
      <c r="D323" s="43"/>
    </row>
    <row r="324">
      <c r="D324" s="43"/>
    </row>
    <row r="325">
      <c r="D325" s="43"/>
    </row>
    <row r="326">
      <c r="D326" s="43"/>
    </row>
    <row r="327">
      <c r="D327" s="43"/>
    </row>
    <row r="328">
      <c r="D328" s="43"/>
    </row>
    <row r="329">
      <c r="D329" s="43"/>
    </row>
    <row r="330">
      <c r="D330" s="43"/>
    </row>
    <row r="331">
      <c r="D331" s="43"/>
    </row>
    <row r="332">
      <c r="D332" s="43"/>
    </row>
    <row r="333">
      <c r="D333" s="43"/>
    </row>
    <row r="334">
      <c r="D334" s="43"/>
    </row>
    <row r="335">
      <c r="D335" s="43"/>
    </row>
    <row r="336">
      <c r="D336" s="43"/>
    </row>
    <row r="337">
      <c r="D337" s="43"/>
    </row>
    <row r="338">
      <c r="D338" s="43"/>
    </row>
    <row r="339">
      <c r="D339" s="43"/>
    </row>
    <row r="340">
      <c r="D340" s="43"/>
    </row>
    <row r="341">
      <c r="D341" s="43"/>
    </row>
    <row r="342">
      <c r="D342" s="43"/>
    </row>
    <row r="343">
      <c r="D343" s="43"/>
    </row>
    <row r="344">
      <c r="D344" s="43"/>
    </row>
    <row r="345">
      <c r="D345" s="43"/>
    </row>
    <row r="346">
      <c r="D346" s="43"/>
    </row>
    <row r="347">
      <c r="D347" s="43"/>
    </row>
    <row r="348">
      <c r="D348" s="43"/>
    </row>
    <row r="349">
      <c r="D349" s="43"/>
    </row>
    <row r="350">
      <c r="D350" s="43"/>
    </row>
    <row r="351">
      <c r="D351" s="43"/>
    </row>
    <row r="352">
      <c r="D352" s="43"/>
    </row>
    <row r="353">
      <c r="D353" s="43"/>
    </row>
    <row r="354">
      <c r="D354" s="43"/>
    </row>
    <row r="355">
      <c r="D355" s="43"/>
    </row>
    <row r="356">
      <c r="D356" s="43"/>
    </row>
    <row r="357">
      <c r="D357" s="43"/>
    </row>
    <row r="358">
      <c r="D358" s="43"/>
    </row>
    <row r="359">
      <c r="D359" s="43"/>
    </row>
    <row r="360">
      <c r="D360" s="43"/>
    </row>
    <row r="361">
      <c r="D361" s="43"/>
    </row>
    <row r="362">
      <c r="D362" s="43"/>
    </row>
    <row r="363">
      <c r="D363" s="43"/>
    </row>
    <row r="364">
      <c r="D364" s="43"/>
    </row>
    <row r="365">
      <c r="D365" s="43"/>
    </row>
    <row r="366">
      <c r="D366" s="43"/>
    </row>
    <row r="367">
      <c r="D367" s="43"/>
    </row>
    <row r="368">
      <c r="D368" s="43"/>
    </row>
    <row r="369">
      <c r="D369" s="43"/>
    </row>
    <row r="370">
      <c r="D370" s="43"/>
    </row>
    <row r="371">
      <c r="D371" s="43"/>
    </row>
    <row r="372">
      <c r="D372" s="43"/>
    </row>
    <row r="373">
      <c r="D373" s="43"/>
    </row>
    <row r="374">
      <c r="D374" s="43"/>
    </row>
    <row r="375">
      <c r="D375" s="43"/>
    </row>
    <row r="376">
      <c r="D376" s="43"/>
    </row>
    <row r="377">
      <c r="D377" s="43"/>
    </row>
    <row r="378">
      <c r="D378" s="43"/>
    </row>
    <row r="379">
      <c r="D379" s="43"/>
    </row>
    <row r="380">
      <c r="D380" s="43"/>
    </row>
    <row r="381">
      <c r="D381" s="43"/>
    </row>
    <row r="382">
      <c r="D382" s="43"/>
    </row>
    <row r="383">
      <c r="D383" s="43"/>
    </row>
    <row r="384">
      <c r="D384" s="43"/>
    </row>
    <row r="385">
      <c r="D385" s="43"/>
    </row>
    <row r="386">
      <c r="D386" s="43"/>
    </row>
    <row r="387">
      <c r="D387" s="43"/>
    </row>
    <row r="388">
      <c r="D388" s="43"/>
    </row>
    <row r="389">
      <c r="D389" s="43"/>
    </row>
    <row r="390">
      <c r="D390" s="43"/>
    </row>
    <row r="391">
      <c r="D391" s="43"/>
    </row>
    <row r="392">
      <c r="D392" s="43"/>
    </row>
    <row r="393">
      <c r="D393" s="43"/>
    </row>
    <row r="394">
      <c r="D394" s="43"/>
    </row>
    <row r="395">
      <c r="D395" s="43"/>
    </row>
    <row r="396">
      <c r="D396" s="43"/>
    </row>
    <row r="397">
      <c r="D397" s="43"/>
    </row>
    <row r="398">
      <c r="D398" s="43"/>
    </row>
    <row r="399">
      <c r="D399" s="43"/>
    </row>
    <row r="400">
      <c r="D400" s="43"/>
    </row>
    <row r="401">
      <c r="D401" s="43"/>
    </row>
    <row r="402">
      <c r="D402" s="43"/>
    </row>
    <row r="403">
      <c r="D403" s="43"/>
    </row>
    <row r="404">
      <c r="D404" s="43"/>
    </row>
    <row r="405">
      <c r="D405" s="43"/>
    </row>
    <row r="406">
      <c r="D406" s="43"/>
    </row>
    <row r="407">
      <c r="D407" s="43"/>
    </row>
    <row r="408">
      <c r="D408" s="43"/>
    </row>
    <row r="409">
      <c r="D409" s="43"/>
    </row>
    <row r="410">
      <c r="D410" s="43"/>
    </row>
    <row r="411">
      <c r="D411" s="43"/>
    </row>
    <row r="412">
      <c r="D412" s="43"/>
    </row>
    <row r="413">
      <c r="D413" s="43"/>
    </row>
    <row r="414">
      <c r="D414" s="43"/>
    </row>
    <row r="415">
      <c r="D415" s="43"/>
    </row>
    <row r="416">
      <c r="D416" s="43"/>
    </row>
    <row r="417">
      <c r="D417" s="43"/>
    </row>
    <row r="418">
      <c r="D418" s="43"/>
    </row>
    <row r="419">
      <c r="D419" s="43"/>
    </row>
    <row r="420">
      <c r="D420" s="43"/>
    </row>
    <row r="421">
      <c r="D421" s="43"/>
    </row>
    <row r="422">
      <c r="D422" s="43"/>
    </row>
    <row r="423">
      <c r="D423" s="43"/>
    </row>
    <row r="424">
      <c r="D424" s="43"/>
    </row>
    <row r="425">
      <c r="D425" s="43"/>
    </row>
    <row r="426">
      <c r="D426" s="43"/>
    </row>
    <row r="427">
      <c r="D427" s="43"/>
    </row>
    <row r="428">
      <c r="D428" s="43"/>
    </row>
    <row r="429">
      <c r="D429" s="43"/>
    </row>
    <row r="430">
      <c r="D430" s="43"/>
    </row>
    <row r="431">
      <c r="D431" s="43"/>
    </row>
    <row r="432">
      <c r="D432" s="43"/>
    </row>
    <row r="433">
      <c r="D433" s="43"/>
    </row>
    <row r="434">
      <c r="D434" s="43"/>
    </row>
    <row r="435">
      <c r="D435" s="43"/>
    </row>
    <row r="436">
      <c r="D436" s="43"/>
    </row>
    <row r="437">
      <c r="D437" s="43"/>
    </row>
    <row r="438">
      <c r="D438" s="43"/>
    </row>
    <row r="439">
      <c r="D439" s="43"/>
    </row>
    <row r="440">
      <c r="D440" s="43"/>
    </row>
    <row r="441">
      <c r="D441" s="43"/>
    </row>
    <row r="442">
      <c r="D442" s="43"/>
    </row>
    <row r="443">
      <c r="D443" s="43"/>
    </row>
    <row r="444">
      <c r="D444" s="43"/>
    </row>
    <row r="445">
      <c r="D445" s="43"/>
    </row>
    <row r="446">
      <c r="D446" s="43"/>
    </row>
    <row r="447">
      <c r="D447" s="43"/>
    </row>
    <row r="448">
      <c r="D448" s="43"/>
    </row>
    <row r="449">
      <c r="D449" s="43"/>
    </row>
    <row r="450">
      <c r="D450" s="43"/>
    </row>
    <row r="451">
      <c r="D451" s="43"/>
    </row>
    <row r="452">
      <c r="D452" s="43"/>
    </row>
    <row r="453">
      <c r="D453" s="43"/>
    </row>
    <row r="454">
      <c r="D454" s="43"/>
    </row>
    <row r="455">
      <c r="D455" s="43"/>
    </row>
    <row r="456">
      <c r="D456" s="43"/>
    </row>
    <row r="457">
      <c r="D457" s="43"/>
    </row>
    <row r="458">
      <c r="D458" s="43"/>
    </row>
    <row r="459">
      <c r="D459" s="43"/>
    </row>
    <row r="460">
      <c r="D460" s="43"/>
    </row>
    <row r="461">
      <c r="D461" s="43"/>
    </row>
    <row r="462">
      <c r="D462" s="43"/>
    </row>
    <row r="463">
      <c r="D463" s="43"/>
    </row>
    <row r="464">
      <c r="D464" s="43"/>
    </row>
    <row r="465">
      <c r="D465" s="43"/>
    </row>
    <row r="466">
      <c r="D466" s="43"/>
    </row>
    <row r="467">
      <c r="D467" s="43"/>
    </row>
    <row r="468">
      <c r="D468" s="43"/>
    </row>
    <row r="469">
      <c r="D469" s="43"/>
    </row>
    <row r="470">
      <c r="D470" s="43"/>
    </row>
    <row r="471">
      <c r="D471" s="43"/>
    </row>
    <row r="472">
      <c r="D472" s="43"/>
    </row>
    <row r="473">
      <c r="D473" s="43"/>
    </row>
    <row r="474">
      <c r="D474" s="43"/>
    </row>
    <row r="475">
      <c r="D475" s="43"/>
    </row>
    <row r="476">
      <c r="D476" s="43"/>
    </row>
    <row r="477">
      <c r="D477" s="43"/>
    </row>
    <row r="478">
      <c r="D478" s="43"/>
    </row>
    <row r="479">
      <c r="D479" s="43"/>
    </row>
    <row r="480">
      <c r="D480" s="43"/>
    </row>
    <row r="481">
      <c r="D481" s="43"/>
    </row>
    <row r="482">
      <c r="D482" s="43"/>
    </row>
    <row r="483">
      <c r="D483" s="43"/>
    </row>
    <row r="484">
      <c r="D484" s="43"/>
    </row>
    <row r="485">
      <c r="D485" s="43"/>
    </row>
    <row r="486">
      <c r="D486" s="43"/>
    </row>
    <row r="487">
      <c r="D487" s="43"/>
    </row>
    <row r="488">
      <c r="D488" s="43"/>
    </row>
    <row r="489">
      <c r="D489" s="43"/>
    </row>
    <row r="490">
      <c r="D490" s="43"/>
    </row>
    <row r="491">
      <c r="D491" s="43"/>
    </row>
    <row r="492">
      <c r="D492" s="43"/>
    </row>
    <row r="493">
      <c r="D493" s="43"/>
    </row>
    <row r="494">
      <c r="D494" s="43"/>
    </row>
    <row r="495">
      <c r="D495" s="43"/>
    </row>
    <row r="496">
      <c r="D496" s="43"/>
    </row>
    <row r="497">
      <c r="D497" s="43"/>
    </row>
    <row r="498">
      <c r="D498" s="43"/>
    </row>
    <row r="499">
      <c r="D499" s="43"/>
    </row>
    <row r="500">
      <c r="D500" s="43"/>
    </row>
    <row r="501">
      <c r="D501" s="43"/>
    </row>
    <row r="502">
      <c r="D502" s="43"/>
    </row>
    <row r="503">
      <c r="D503" s="43"/>
    </row>
    <row r="504">
      <c r="D504" s="43"/>
    </row>
    <row r="505">
      <c r="D505" s="43"/>
    </row>
    <row r="506">
      <c r="D506" s="43"/>
    </row>
    <row r="507">
      <c r="D507" s="43"/>
    </row>
    <row r="508">
      <c r="D508" s="43"/>
    </row>
    <row r="509">
      <c r="D509" s="43"/>
    </row>
    <row r="510">
      <c r="D510" s="43"/>
    </row>
    <row r="511">
      <c r="D511" s="43"/>
    </row>
    <row r="512">
      <c r="D512" s="43"/>
    </row>
    <row r="513">
      <c r="D513" s="43"/>
    </row>
    <row r="514">
      <c r="D514" s="43"/>
    </row>
    <row r="515">
      <c r="D515" s="43"/>
    </row>
    <row r="516">
      <c r="D516" s="43"/>
    </row>
    <row r="517">
      <c r="D517" s="43"/>
    </row>
    <row r="518">
      <c r="D518" s="43"/>
    </row>
    <row r="519">
      <c r="D519" s="43"/>
    </row>
    <row r="520">
      <c r="D520" s="43"/>
    </row>
    <row r="521">
      <c r="D521" s="43"/>
    </row>
    <row r="522">
      <c r="D522" s="43"/>
    </row>
    <row r="523">
      <c r="D523" s="43"/>
    </row>
    <row r="524">
      <c r="D524" s="43"/>
    </row>
    <row r="525">
      <c r="D525" s="43"/>
    </row>
    <row r="526">
      <c r="D526" s="43"/>
    </row>
    <row r="527">
      <c r="D527" s="43"/>
    </row>
    <row r="528">
      <c r="D528" s="43"/>
    </row>
    <row r="529">
      <c r="D529" s="43"/>
    </row>
    <row r="530">
      <c r="D530" s="43"/>
    </row>
    <row r="531">
      <c r="D531" s="43"/>
    </row>
    <row r="532">
      <c r="D532" s="43"/>
    </row>
    <row r="533">
      <c r="D533" s="43"/>
    </row>
    <row r="534">
      <c r="D534" s="43"/>
    </row>
    <row r="535">
      <c r="D535" s="43"/>
    </row>
    <row r="536">
      <c r="D536" s="43"/>
    </row>
    <row r="537">
      <c r="D537" s="43"/>
    </row>
    <row r="538">
      <c r="D538" s="43"/>
    </row>
    <row r="539">
      <c r="D539" s="43"/>
    </row>
    <row r="540">
      <c r="D540" s="43"/>
    </row>
    <row r="541">
      <c r="D541" s="43"/>
    </row>
    <row r="542">
      <c r="D542" s="43"/>
    </row>
    <row r="543">
      <c r="D543" s="43"/>
    </row>
    <row r="544">
      <c r="D544" s="43"/>
    </row>
    <row r="545">
      <c r="D545" s="43"/>
    </row>
    <row r="546">
      <c r="D546" s="43"/>
    </row>
    <row r="547">
      <c r="D547" s="43"/>
    </row>
    <row r="548">
      <c r="D548" s="43"/>
    </row>
    <row r="549">
      <c r="D549" s="43"/>
    </row>
    <row r="550">
      <c r="D550" s="43"/>
    </row>
    <row r="551">
      <c r="D551" s="43"/>
    </row>
    <row r="552">
      <c r="D552" s="43"/>
    </row>
    <row r="553">
      <c r="D553" s="43"/>
    </row>
    <row r="554">
      <c r="D554" s="43"/>
    </row>
    <row r="555">
      <c r="D555" s="43"/>
    </row>
    <row r="556">
      <c r="D556" s="43"/>
    </row>
    <row r="557">
      <c r="D557" s="43"/>
    </row>
    <row r="558">
      <c r="D558" s="43"/>
    </row>
    <row r="559">
      <c r="D559" s="43"/>
    </row>
    <row r="560">
      <c r="D560" s="43"/>
    </row>
    <row r="561">
      <c r="D561" s="43"/>
    </row>
    <row r="562">
      <c r="D562" s="43"/>
    </row>
    <row r="563">
      <c r="D563" s="43"/>
    </row>
    <row r="564">
      <c r="D564" s="43"/>
    </row>
    <row r="565">
      <c r="D565" s="43"/>
    </row>
    <row r="566">
      <c r="D566" s="43"/>
    </row>
    <row r="567">
      <c r="D567" s="43"/>
    </row>
    <row r="568">
      <c r="D568" s="43"/>
    </row>
    <row r="569">
      <c r="D569" s="43"/>
    </row>
    <row r="570">
      <c r="D570" s="43"/>
    </row>
    <row r="571">
      <c r="D571" s="43"/>
    </row>
    <row r="572">
      <c r="D572" s="43"/>
    </row>
    <row r="573">
      <c r="D573" s="43"/>
    </row>
    <row r="574">
      <c r="D574" s="43"/>
    </row>
    <row r="575">
      <c r="D575" s="43"/>
    </row>
    <row r="576">
      <c r="D576" s="43"/>
    </row>
    <row r="577">
      <c r="D577" s="43"/>
    </row>
    <row r="578">
      <c r="D578" s="43"/>
    </row>
    <row r="579">
      <c r="D579" s="43"/>
    </row>
    <row r="580">
      <c r="D580" s="43"/>
    </row>
    <row r="581">
      <c r="D581" s="43"/>
    </row>
    <row r="582">
      <c r="D582" s="43"/>
    </row>
    <row r="583">
      <c r="D583" s="43"/>
    </row>
    <row r="584">
      <c r="D584" s="43"/>
    </row>
    <row r="585">
      <c r="D585" s="43"/>
    </row>
    <row r="586">
      <c r="D586" s="43"/>
    </row>
    <row r="587">
      <c r="D587" s="43"/>
    </row>
    <row r="588">
      <c r="D588" s="43"/>
    </row>
    <row r="589">
      <c r="D589" s="43"/>
    </row>
    <row r="590">
      <c r="D590" s="43"/>
    </row>
    <row r="591">
      <c r="D591" s="43"/>
    </row>
    <row r="592">
      <c r="D592" s="43"/>
    </row>
    <row r="593">
      <c r="D593" s="43"/>
    </row>
    <row r="594">
      <c r="D594" s="43"/>
    </row>
    <row r="595">
      <c r="D595" s="43"/>
    </row>
    <row r="596">
      <c r="D596" s="43"/>
    </row>
    <row r="597">
      <c r="D597" s="43"/>
    </row>
    <row r="598">
      <c r="D598" s="43"/>
    </row>
    <row r="599">
      <c r="D599" s="43"/>
    </row>
    <row r="600">
      <c r="D600" s="43"/>
    </row>
    <row r="601">
      <c r="D601" s="43"/>
    </row>
    <row r="602">
      <c r="D602" s="43"/>
    </row>
    <row r="603">
      <c r="D603" s="43"/>
    </row>
    <row r="604">
      <c r="D604" s="43"/>
    </row>
    <row r="605">
      <c r="D605" s="43"/>
    </row>
    <row r="606">
      <c r="D606" s="43"/>
    </row>
    <row r="607">
      <c r="D607" s="43"/>
    </row>
    <row r="608">
      <c r="D608" s="43"/>
    </row>
    <row r="609">
      <c r="D609" s="43"/>
    </row>
    <row r="610">
      <c r="D610" s="43"/>
    </row>
    <row r="611">
      <c r="D611" s="43"/>
    </row>
    <row r="612">
      <c r="D612" s="43"/>
    </row>
    <row r="613">
      <c r="D613" s="43"/>
    </row>
    <row r="614">
      <c r="D614" s="43"/>
    </row>
    <row r="615">
      <c r="D615" s="43"/>
    </row>
    <row r="616">
      <c r="D616" s="43"/>
    </row>
    <row r="617">
      <c r="D617" s="43"/>
    </row>
    <row r="618">
      <c r="D618" s="43"/>
    </row>
    <row r="619">
      <c r="D619" s="43"/>
    </row>
    <row r="620">
      <c r="D620" s="43"/>
    </row>
    <row r="621">
      <c r="D621" s="43"/>
    </row>
    <row r="622">
      <c r="D622" s="43"/>
    </row>
    <row r="623">
      <c r="D623" s="43"/>
    </row>
    <row r="624">
      <c r="D624" s="43"/>
    </row>
    <row r="625">
      <c r="D625" s="43"/>
    </row>
    <row r="626">
      <c r="D626" s="43"/>
    </row>
    <row r="627">
      <c r="D627" s="43"/>
    </row>
    <row r="628">
      <c r="D628" s="43"/>
    </row>
    <row r="629">
      <c r="D629" s="43"/>
    </row>
    <row r="630">
      <c r="D630" s="43"/>
    </row>
    <row r="631">
      <c r="D631" s="43"/>
    </row>
    <row r="632">
      <c r="D632" s="43"/>
    </row>
    <row r="633">
      <c r="D633" s="43"/>
    </row>
    <row r="634">
      <c r="D634" s="43"/>
    </row>
    <row r="635">
      <c r="D635" s="43"/>
    </row>
    <row r="636">
      <c r="D636" s="43"/>
    </row>
    <row r="637">
      <c r="D637" s="43"/>
    </row>
    <row r="638">
      <c r="D638" s="43"/>
    </row>
    <row r="639">
      <c r="D639" s="43"/>
    </row>
    <row r="640">
      <c r="D640" s="43"/>
    </row>
    <row r="641">
      <c r="D641" s="43"/>
    </row>
    <row r="642">
      <c r="D642" s="43"/>
    </row>
    <row r="643">
      <c r="D643" s="43"/>
    </row>
    <row r="644">
      <c r="D644" s="43"/>
    </row>
    <row r="645">
      <c r="D645" s="43"/>
    </row>
    <row r="646">
      <c r="D646" s="43"/>
    </row>
    <row r="647">
      <c r="D647" s="43"/>
    </row>
    <row r="648">
      <c r="D648" s="43"/>
    </row>
    <row r="649">
      <c r="D649" s="43"/>
    </row>
    <row r="650">
      <c r="D650" s="43"/>
    </row>
    <row r="651">
      <c r="D651" s="43"/>
    </row>
    <row r="652">
      <c r="D652" s="43"/>
    </row>
    <row r="653">
      <c r="D653" s="43"/>
    </row>
    <row r="654">
      <c r="D654" s="43"/>
    </row>
    <row r="655">
      <c r="D655" s="43"/>
    </row>
    <row r="656">
      <c r="D656" s="43"/>
    </row>
    <row r="657">
      <c r="D657" s="43"/>
    </row>
    <row r="658">
      <c r="D658" s="43"/>
    </row>
    <row r="659">
      <c r="D659" s="43"/>
    </row>
    <row r="660">
      <c r="D660" s="43"/>
    </row>
    <row r="661">
      <c r="D661" s="43"/>
    </row>
    <row r="662">
      <c r="D662" s="43"/>
    </row>
    <row r="663">
      <c r="D663" s="43"/>
    </row>
    <row r="664">
      <c r="D664" s="43"/>
    </row>
    <row r="665">
      <c r="D665" s="43"/>
    </row>
    <row r="666">
      <c r="D666" s="43"/>
    </row>
    <row r="667">
      <c r="D667" s="43"/>
    </row>
    <row r="668">
      <c r="D668" s="43"/>
    </row>
    <row r="669">
      <c r="D669" s="43"/>
    </row>
    <row r="670">
      <c r="D670" s="43"/>
    </row>
    <row r="671">
      <c r="D671" s="43"/>
    </row>
    <row r="672">
      <c r="D672" s="43"/>
    </row>
    <row r="673">
      <c r="D673" s="43"/>
    </row>
    <row r="674">
      <c r="D674" s="43"/>
    </row>
    <row r="675">
      <c r="D675" s="43"/>
    </row>
    <row r="676">
      <c r="D676" s="43"/>
    </row>
    <row r="677">
      <c r="D677" s="43"/>
    </row>
    <row r="678">
      <c r="D678" s="43"/>
    </row>
    <row r="679">
      <c r="D679" s="43"/>
    </row>
    <row r="680">
      <c r="D680" s="43"/>
    </row>
    <row r="681">
      <c r="D681" s="43"/>
    </row>
    <row r="682">
      <c r="D682" s="43"/>
    </row>
    <row r="683">
      <c r="D683" s="43"/>
    </row>
    <row r="684">
      <c r="D684" s="43"/>
    </row>
    <row r="685">
      <c r="D685" s="43"/>
    </row>
    <row r="686">
      <c r="D686" s="43"/>
    </row>
    <row r="687">
      <c r="D687" s="43"/>
    </row>
    <row r="688">
      <c r="D688" s="43"/>
    </row>
    <row r="689">
      <c r="D689" s="43"/>
    </row>
    <row r="690">
      <c r="D690" s="43"/>
    </row>
    <row r="691">
      <c r="D691" s="43"/>
    </row>
    <row r="692">
      <c r="D692" s="43"/>
    </row>
    <row r="693">
      <c r="D693" s="43"/>
    </row>
    <row r="694">
      <c r="D694" s="43"/>
    </row>
    <row r="695">
      <c r="D695" s="43"/>
    </row>
    <row r="696">
      <c r="D696" s="43"/>
    </row>
    <row r="697">
      <c r="D697" s="43"/>
    </row>
    <row r="698">
      <c r="D698" s="43"/>
    </row>
    <row r="699">
      <c r="D699" s="43"/>
    </row>
    <row r="700">
      <c r="D700" s="43"/>
    </row>
    <row r="701">
      <c r="D701" s="43"/>
    </row>
    <row r="702">
      <c r="D702" s="43"/>
    </row>
    <row r="703">
      <c r="D703" s="43"/>
    </row>
    <row r="704">
      <c r="D704" s="43"/>
    </row>
    <row r="705">
      <c r="D705" s="43"/>
    </row>
    <row r="706">
      <c r="D706" s="43"/>
    </row>
    <row r="707">
      <c r="D707" s="43"/>
    </row>
    <row r="708">
      <c r="D708" s="43"/>
    </row>
    <row r="709">
      <c r="D709" s="43"/>
    </row>
    <row r="710">
      <c r="D710" s="43"/>
    </row>
    <row r="711">
      <c r="D711" s="43"/>
    </row>
    <row r="712">
      <c r="D712" s="43"/>
    </row>
    <row r="713">
      <c r="D713" s="43"/>
    </row>
    <row r="714">
      <c r="D714" s="43"/>
    </row>
    <row r="715">
      <c r="D715" s="43"/>
    </row>
    <row r="716">
      <c r="D716" s="43"/>
    </row>
    <row r="717">
      <c r="D717" s="43"/>
    </row>
    <row r="718">
      <c r="D718" s="43"/>
    </row>
    <row r="719">
      <c r="D719" s="43"/>
    </row>
    <row r="720">
      <c r="D720" s="43"/>
    </row>
    <row r="721">
      <c r="D721" s="43"/>
    </row>
    <row r="722">
      <c r="D722" s="43"/>
    </row>
    <row r="723">
      <c r="D723" s="43"/>
    </row>
    <row r="724">
      <c r="D724" s="43"/>
    </row>
    <row r="725">
      <c r="D725" s="43"/>
    </row>
    <row r="726">
      <c r="D726" s="43"/>
    </row>
    <row r="727">
      <c r="D727" s="43"/>
    </row>
    <row r="728">
      <c r="D728" s="43"/>
    </row>
    <row r="729">
      <c r="D729" s="43"/>
    </row>
    <row r="730">
      <c r="D730" s="43"/>
    </row>
    <row r="731">
      <c r="D731" s="43"/>
    </row>
    <row r="732">
      <c r="D732" s="43"/>
    </row>
    <row r="733">
      <c r="D733" s="43"/>
    </row>
    <row r="734">
      <c r="D734" s="43"/>
    </row>
    <row r="735">
      <c r="D735" s="43"/>
    </row>
    <row r="736">
      <c r="D736" s="43"/>
    </row>
    <row r="737">
      <c r="D737" s="43"/>
    </row>
    <row r="738">
      <c r="D738" s="43"/>
    </row>
    <row r="739">
      <c r="D739" s="43"/>
    </row>
    <row r="740">
      <c r="D740" s="43"/>
    </row>
    <row r="741">
      <c r="D741" s="43"/>
    </row>
    <row r="742">
      <c r="D742" s="43"/>
    </row>
    <row r="743">
      <c r="D743" s="43"/>
    </row>
    <row r="744">
      <c r="D744" s="43"/>
    </row>
    <row r="745">
      <c r="D745" s="43"/>
    </row>
    <row r="746">
      <c r="D746" s="43"/>
    </row>
    <row r="747">
      <c r="D747" s="43"/>
    </row>
    <row r="748">
      <c r="D748" s="43"/>
    </row>
    <row r="749">
      <c r="D749" s="43"/>
    </row>
    <row r="750">
      <c r="D750" s="43"/>
    </row>
    <row r="751">
      <c r="D751" s="43"/>
    </row>
    <row r="752">
      <c r="D752" s="43"/>
    </row>
    <row r="753">
      <c r="D753" s="43"/>
    </row>
    <row r="754">
      <c r="D754" s="43"/>
    </row>
    <row r="755">
      <c r="D755" s="43"/>
    </row>
    <row r="756">
      <c r="D756" s="43"/>
    </row>
    <row r="757">
      <c r="D757" s="43"/>
    </row>
    <row r="758">
      <c r="D758" s="43"/>
    </row>
    <row r="759">
      <c r="D759" s="43"/>
    </row>
    <row r="760">
      <c r="D760" s="43"/>
    </row>
    <row r="761">
      <c r="D761" s="43"/>
    </row>
    <row r="762">
      <c r="D762" s="43"/>
    </row>
    <row r="763">
      <c r="D763" s="43"/>
    </row>
    <row r="764">
      <c r="D764" s="43"/>
    </row>
    <row r="765">
      <c r="D765" s="43"/>
    </row>
    <row r="766">
      <c r="D766" s="43"/>
    </row>
    <row r="767">
      <c r="D767" s="43"/>
    </row>
    <row r="768">
      <c r="D768" s="43"/>
    </row>
    <row r="769">
      <c r="D769" s="43"/>
    </row>
    <row r="770">
      <c r="D770" s="43"/>
    </row>
    <row r="771">
      <c r="D771" s="43"/>
    </row>
    <row r="772">
      <c r="D772" s="43"/>
    </row>
    <row r="773">
      <c r="D773" s="43"/>
    </row>
    <row r="774">
      <c r="D774" s="43"/>
    </row>
    <row r="775">
      <c r="D775" s="43"/>
    </row>
    <row r="776">
      <c r="D776" s="43"/>
    </row>
    <row r="777">
      <c r="D777" s="43"/>
    </row>
    <row r="778">
      <c r="D778" s="43"/>
    </row>
    <row r="779">
      <c r="D779" s="43"/>
    </row>
    <row r="780">
      <c r="D780" s="43"/>
    </row>
    <row r="781">
      <c r="D781" s="43"/>
    </row>
    <row r="782">
      <c r="D782" s="43"/>
    </row>
    <row r="783">
      <c r="D783" s="43"/>
    </row>
    <row r="784">
      <c r="D784" s="43"/>
    </row>
    <row r="785">
      <c r="D785" s="43"/>
    </row>
    <row r="786">
      <c r="D786" s="43"/>
    </row>
    <row r="787">
      <c r="D787" s="43"/>
    </row>
    <row r="788">
      <c r="D788" s="43"/>
    </row>
    <row r="789">
      <c r="D789" s="43"/>
    </row>
    <row r="790">
      <c r="D790" s="43"/>
    </row>
    <row r="791">
      <c r="D791" s="43"/>
    </row>
    <row r="792">
      <c r="D792" s="43"/>
    </row>
    <row r="793">
      <c r="D793" s="43"/>
    </row>
    <row r="794">
      <c r="D794" s="43"/>
    </row>
    <row r="795">
      <c r="D795" s="43"/>
    </row>
    <row r="796">
      <c r="D796" s="43"/>
    </row>
    <row r="797">
      <c r="D797" s="43"/>
    </row>
    <row r="798">
      <c r="D798" s="43"/>
    </row>
    <row r="799">
      <c r="D799" s="43"/>
    </row>
    <row r="800">
      <c r="D800" s="43"/>
    </row>
    <row r="801">
      <c r="D801" s="43"/>
    </row>
    <row r="802">
      <c r="D802" s="43"/>
    </row>
    <row r="803">
      <c r="D803" s="43"/>
    </row>
    <row r="804">
      <c r="D804" s="43"/>
    </row>
    <row r="805">
      <c r="D805" s="43"/>
    </row>
    <row r="806">
      <c r="D806" s="43"/>
    </row>
    <row r="807">
      <c r="D807" s="43"/>
    </row>
    <row r="808">
      <c r="D808" s="43"/>
    </row>
    <row r="809">
      <c r="D809" s="43"/>
    </row>
    <row r="810">
      <c r="D810" s="43"/>
    </row>
    <row r="811">
      <c r="D811" s="43"/>
    </row>
    <row r="812">
      <c r="D812" s="43"/>
    </row>
    <row r="813">
      <c r="D813" s="43"/>
    </row>
    <row r="814">
      <c r="D814" s="43"/>
    </row>
    <row r="815">
      <c r="D815" s="43"/>
    </row>
    <row r="816">
      <c r="D816" s="43"/>
    </row>
    <row r="817">
      <c r="D817" s="43"/>
    </row>
    <row r="818">
      <c r="D818" s="43"/>
    </row>
    <row r="819">
      <c r="D819" s="43"/>
    </row>
    <row r="820">
      <c r="D820" s="43"/>
    </row>
    <row r="821">
      <c r="D821" s="43"/>
    </row>
    <row r="822">
      <c r="D822" s="43"/>
    </row>
    <row r="823">
      <c r="D823" s="43"/>
    </row>
    <row r="824">
      <c r="D824" s="43"/>
    </row>
    <row r="825">
      <c r="D825" s="43"/>
    </row>
    <row r="826">
      <c r="D826" s="43"/>
    </row>
    <row r="827">
      <c r="D827" s="43"/>
    </row>
    <row r="828">
      <c r="D828" s="43"/>
    </row>
    <row r="829">
      <c r="D829" s="43"/>
    </row>
    <row r="830">
      <c r="D830" s="43"/>
    </row>
    <row r="831">
      <c r="D831" s="43"/>
    </row>
    <row r="832">
      <c r="D832" s="43"/>
    </row>
    <row r="833">
      <c r="D833" s="43"/>
    </row>
    <row r="834">
      <c r="D834" s="43"/>
    </row>
    <row r="835">
      <c r="D835" s="43"/>
    </row>
    <row r="836">
      <c r="D836" s="43"/>
    </row>
    <row r="837">
      <c r="D837" s="43"/>
    </row>
    <row r="838">
      <c r="D838" s="43"/>
    </row>
    <row r="839">
      <c r="D839" s="43"/>
    </row>
    <row r="840">
      <c r="D840" s="43"/>
    </row>
    <row r="841">
      <c r="D841" s="43"/>
    </row>
    <row r="842">
      <c r="D842" s="43"/>
    </row>
    <row r="843">
      <c r="D843" s="43"/>
    </row>
    <row r="844">
      <c r="D844" s="43"/>
    </row>
    <row r="845">
      <c r="D845" s="43"/>
    </row>
    <row r="846">
      <c r="D846" s="43"/>
    </row>
    <row r="847">
      <c r="D847" s="43"/>
    </row>
    <row r="848">
      <c r="D848" s="43"/>
    </row>
    <row r="849">
      <c r="D849" s="43"/>
    </row>
    <row r="850">
      <c r="D850" s="43"/>
    </row>
    <row r="851">
      <c r="D851" s="43"/>
    </row>
    <row r="852">
      <c r="D852" s="43"/>
    </row>
    <row r="853">
      <c r="D853" s="43"/>
    </row>
    <row r="854">
      <c r="D854" s="43"/>
    </row>
    <row r="855">
      <c r="D855" s="43"/>
    </row>
    <row r="856">
      <c r="D856" s="43"/>
    </row>
    <row r="857">
      <c r="D857" s="43"/>
    </row>
    <row r="858">
      <c r="D858" s="43"/>
    </row>
    <row r="859">
      <c r="D859" s="43"/>
    </row>
    <row r="860">
      <c r="D860" s="43"/>
    </row>
    <row r="861">
      <c r="D861" s="43"/>
    </row>
    <row r="862">
      <c r="D862" s="43"/>
    </row>
    <row r="863">
      <c r="D863" s="43"/>
    </row>
    <row r="864">
      <c r="D864" s="43"/>
    </row>
    <row r="865">
      <c r="D865" s="43"/>
    </row>
    <row r="866">
      <c r="D866" s="43"/>
    </row>
    <row r="867">
      <c r="D867" s="43"/>
    </row>
    <row r="868">
      <c r="D868" s="43"/>
    </row>
    <row r="869">
      <c r="D869" s="43"/>
    </row>
    <row r="870">
      <c r="D870" s="43"/>
    </row>
    <row r="871">
      <c r="D871" s="43"/>
    </row>
    <row r="872">
      <c r="D872" s="43"/>
    </row>
    <row r="873">
      <c r="D873" s="43"/>
    </row>
    <row r="874">
      <c r="D874" s="43"/>
    </row>
    <row r="875">
      <c r="D875" s="43"/>
    </row>
    <row r="876">
      <c r="D876" s="43"/>
    </row>
    <row r="877">
      <c r="D877" s="43"/>
    </row>
    <row r="878">
      <c r="D878" s="43"/>
    </row>
    <row r="879">
      <c r="D879" s="43"/>
    </row>
    <row r="880">
      <c r="D880" s="43"/>
    </row>
    <row r="881">
      <c r="D881" s="43"/>
    </row>
    <row r="882">
      <c r="D882" s="43"/>
    </row>
    <row r="883">
      <c r="D883" s="43"/>
    </row>
    <row r="884">
      <c r="D884" s="43"/>
    </row>
    <row r="885">
      <c r="D885" s="43"/>
    </row>
    <row r="886">
      <c r="D886" s="43"/>
    </row>
    <row r="887">
      <c r="D887" s="43"/>
    </row>
    <row r="888">
      <c r="D888" s="43"/>
    </row>
    <row r="889">
      <c r="D889" s="43"/>
    </row>
    <row r="890">
      <c r="D890" s="43"/>
    </row>
    <row r="891">
      <c r="D891" s="43"/>
    </row>
    <row r="892">
      <c r="D892" s="43"/>
    </row>
    <row r="893">
      <c r="D893" s="43"/>
    </row>
    <row r="894">
      <c r="D894" s="43"/>
    </row>
    <row r="895">
      <c r="D895" s="43"/>
    </row>
    <row r="896">
      <c r="D896" s="43"/>
    </row>
    <row r="897">
      <c r="D897" s="43"/>
    </row>
    <row r="898">
      <c r="D898" s="43"/>
    </row>
    <row r="899">
      <c r="D899" s="43"/>
    </row>
    <row r="900">
      <c r="D900" s="43"/>
    </row>
    <row r="901">
      <c r="D901" s="43"/>
    </row>
    <row r="902">
      <c r="D902" s="43"/>
    </row>
    <row r="903">
      <c r="D903" s="43"/>
    </row>
    <row r="904">
      <c r="D904" s="43"/>
    </row>
    <row r="905">
      <c r="D905" s="43"/>
    </row>
    <row r="906">
      <c r="D906" s="43"/>
    </row>
    <row r="907">
      <c r="D907" s="43"/>
    </row>
    <row r="908">
      <c r="D908" s="43"/>
    </row>
    <row r="909">
      <c r="D909" s="43"/>
    </row>
    <row r="910">
      <c r="D910" s="43"/>
    </row>
    <row r="911">
      <c r="D911" s="43"/>
    </row>
    <row r="912">
      <c r="D912" s="43"/>
    </row>
    <row r="913">
      <c r="D913" s="43"/>
    </row>
    <row r="914">
      <c r="D914" s="43"/>
    </row>
    <row r="915">
      <c r="D915" s="43"/>
    </row>
    <row r="916">
      <c r="D916" s="43"/>
    </row>
    <row r="917">
      <c r="D917" s="43"/>
    </row>
    <row r="918">
      <c r="D918" s="43"/>
    </row>
    <row r="919">
      <c r="D919" s="43"/>
    </row>
    <row r="920">
      <c r="D920" s="43"/>
    </row>
    <row r="921">
      <c r="D921" s="43"/>
    </row>
    <row r="922">
      <c r="D922" s="43"/>
    </row>
    <row r="923">
      <c r="D923" s="43"/>
    </row>
    <row r="924">
      <c r="D924" s="43"/>
    </row>
    <row r="925">
      <c r="D925" s="43"/>
    </row>
    <row r="926">
      <c r="D926" s="43"/>
    </row>
    <row r="927">
      <c r="D927" s="43"/>
    </row>
    <row r="928">
      <c r="D928" s="43"/>
    </row>
    <row r="929">
      <c r="D929" s="43"/>
      <c r="E929" s="44"/>
    </row>
    <row r="930">
      <c r="D930" s="43"/>
    </row>
    <row r="931">
      <c r="D931" s="43"/>
    </row>
    <row r="932">
      <c r="D932" s="43"/>
    </row>
    <row r="933">
      <c r="D933" s="43"/>
    </row>
    <row r="934">
      <c r="D934" s="43"/>
    </row>
    <row r="935">
      <c r="D935" s="43"/>
    </row>
    <row r="936">
      <c r="D936" s="43"/>
    </row>
    <row r="937">
      <c r="D937" s="43"/>
    </row>
    <row r="938">
      <c r="D938" s="43"/>
    </row>
    <row r="939">
      <c r="D939" s="43"/>
    </row>
    <row r="940">
      <c r="D940" s="43"/>
    </row>
    <row r="941">
      <c r="D941" s="43"/>
    </row>
    <row r="942">
      <c r="D942" s="43"/>
    </row>
    <row r="943">
      <c r="D943" s="43"/>
    </row>
    <row r="944">
      <c r="D944" s="43"/>
    </row>
    <row r="945">
      <c r="D945" s="43"/>
    </row>
    <row r="946">
      <c r="D946" s="43"/>
    </row>
    <row r="947">
      <c r="D947" s="43"/>
    </row>
    <row r="948">
      <c r="D948" s="43"/>
    </row>
    <row r="949">
      <c r="D94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paperSize="9" orientation="portrait" pageOrder="overThenDown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1463</v>
      </c>
      <c r="B5" s="5" t="s">
        <v>1464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1465</v>
      </c>
      <c r="F8" s="20" t="s">
        <v>12</v>
      </c>
      <c r="G8" s="21" t="s">
        <v>1466</v>
      </c>
      <c r="H8" s="20" t="s">
        <v>14</v>
      </c>
    </row>
    <row r="9">
      <c r="A9" s="52" t="s">
        <v>135</v>
      </c>
      <c r="B9" s="37" t="s">
        <v>850</v>
      </c>
      <c r="C9" s="58"/>
      <c r="D9" s="86">
        <v>7350.0</v>
      </c>
      <c r="E9" s="40">
        <f t="shared" ref="E9:E15" si="1">D9+500</f>
        <v>7850</v>
      </c>
      <c r="F9" s="40">
        <f t="shared" ref="F9:F15" si="2">E9*3%+E9</f>
        <v>8085.5</v>
      </c>
      <c r="G9" s="40">
        <f t="shared" ref="G9:G15" si="3">E9*4*0.8%*107%+E9*1.5%*107%+E9</f>
        <v>8244.7765</v>
      </c>
      <c r="H9" s="60" t="s">
        <v>1467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135</v>
      </c>
      <c r="B10" s="37" t="s">
        <v>850</v>
      </c>
      <c r="C10" s="58"/>
      <c r="D10" s="86">
        <v>7850.0</v>
      </c>
      <c r="E10" s="40">
        <f t="shared" si="1"/>
        <v>8350</v>
      </c>
      <c r="F10" s="40">
        <f t="shared" si="2"/>
        <v>8600.5</v>
      </c>
      <c r="G10" s="40">
        <f t="shared" si="3"/>
        <v>8769.9215</v>
      </c>
      <c r="H10" s="51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37" t="s">
        <v>506</v>
      </c>
      <c r="C11" s="58"/>
      <c r="D11" s="86">
        <v>7900.0</v>
      </c>
      <c r="E11" s="40">
        <f t="shared" si="1"/>
        <v>8400</v>
      </c>
      <c r="F11" s="40">
        <f t="shared" si="2"/>
        <v>8652</v>
      </c>
      <c r="G11" s="40">
        <f t="shared" si="3"/>
        <v>8822.436</v>
      </c>
      <c r="H11" s="60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63</v>
      </c>
      <c r="B12" s="37" t="s">
        <v>570</v>
      </c>
      <c r="C12" s="58"/>
      <c r="D12" s="86">
        <v>5100.0</v>
      </c>
      <c r="E12" s="40">
        <f t="shared" si="1"/>
        <v>5600</v>
      </c>
      <c r="F12" s="40">
        <f t="shared" si="2"/>
        <v>5768</v>
      </c>
      <c r="G12" s="40">
        <f t="shared" si="3"/>
        <v>5881.624</v>
      </c>
      <c r="H12" s="51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63</v>
      </c>
      <c r="B13" s="58" t="s">
        <v>541</v>
      </c>
      <c r="C13" s="58"/>
      <c r="D13" s="86">
        <v>4300.0</v>
      </c>
      <c r="E13" s="40">
        <f t="shared" si="1"/>
        <v>4800</v>
      </c>
      <c r="F13" s="40">
        <f t="shared" si="2"/>
        <v>4944</v>
      </c>
      <c r="G13" s="40">
        <f t="shared" si="3"/>
        <v>5041.392</v>
      </c>
      <c r="H13" s="60" t="s">
        <v>1398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63</v>
      </c>
      <c r="B14" s="37" t="s">
        <v>541</v>
      </c>
      <c r="C14" s="58"/>
      <c r="D14" s="86">
        <v>5450.0</v>
      </c>
      <c r="E14" s="40">
        <f t="shared" si="1"/>
        <v>5950</v>
      </c>
      <c r="F14" s="40">
        <f t="shared" si="2"/>
        <v>6128.5</v>
      </c>
      <c r="G14" s="40">
        <f t="shared" si="3"/>
        <v>6249.2255</v>
      </c>
      <c r="H14" s="51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20</v>
      </c>
      <c r="B15" s="37" t="s">
        <v>207</v>
      </c>
      <c r="C15" s="58"/>
      <c r="D15" s="86">
        <v>5050.0</v>
      </c>
      <c r="E15" s="40">
        <f t="shared" si="1"/>
        <v>5550</v>
      </c>
      <c r="F15" s="40">
        <f t="shared" si="2"/>
        <v>5716.5</v>
      </c>
      <c r="G15" s="40">
        <f t="shared" si="3"/>
        <v>5829.1095</v>
      </c>
      <c r="H15" s="60" t="s">
        <v>47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C16" s="43"/>
      <c r="D16" s="154"/>
      <c r="E16" s="44"/>
      <c r="F16" s="45"/>
      <c r="G16" s="45"/>
      <c r="H16" s="46"/>
    </row>
    <row r="17">
      <c r="C17" s="43"/>
      <c r="D17" s="154"/>
      <c r="E17" s="44"/>
      <c r="F17" s="45"/>
      <c r="G17" s="45"/>
      <c r="H17" s="46"/>
    </row>
    <row r="18">
      <c r="C18" s="43"/>
      <c r="D18" s="154"/>
      <c r="E18" s="44"/>
      <c r="F18" s="45"/>
      <c r="G18" s="45"/>
      <c r="H18" s="46"/>
    </row>
    <row r="19">
      <c r="C19" s="43"/>
      <c r="D19" s="154"/>
      <c r="E19" s="44"/>
      <c r="F19" s="45"/>
      <c r="G19" s="45"/>
      <c r="H19" s="46"/>
    </row>
    <row r="20">
      <c r="C20" s="43"/>
      <c r="D20" s="154"/>
      <c r="E20" s="44"/>
      <c r="F20" s="45"/>
      <c r="G20" s="45"/>
      <c r="H20" s="46"/>
    </row>
    <row r="21">
      <c r="C21" s="43"/>
      <c r="D21" s="154"/>
      <c r="E21" s="44"/>
      <c r="F21" s="45"/>
      <c r="G21" s="45"/>
      <c r="H21" s="46"/>
    </row>
    <row r="22">
      <c r="C22" s="43"/>
      <c r="D22" s="154"/>
      <c r="E22" s="44"/>
      <c r="F22" s="45"/>
      <c r="G22" s="45"/>
      <c r="H22" s="46"/>
    </row>
    <row r="23">
      <c r="D23" s="154"/>
      <c r="E23" s="44"/>
    </row>
    <row r="24">
      <c r="D24" s="154"/>
      <c r="E24" s="44"/>
    </row>
    <row r="25">
      <c r="D25" s="154"/>
      <c r="E25" s="44"/>
    </row>
    <row r="26">
      <c r="D26" s="154"/>
      <c r="E26" s="44"/>
    </row>
    <row r="27">
      <c r="D27" s="154"/>
      <c r="E27" s="44"/>
    </row>
    <row r="28">
      <c r="D28" s="154"/>
      <c r="E28" s="44"/>
    </row>
    <row r="29">
      <c r="D29" s="154"/>
      <c r="E29" s="44"/>
    </row>
    <row r="30">
      <c r="D30" s="154"/>
      <c r="E30" s="44"/>
    </row>
    <row r="31">
      <c r="D31" s="154"/>
      <c r="E31" s="44"/>
    </row>
    <row r="32">
      <c r="D32" s="154"/>
      <c r="E32" s="44"/>
    </row>
    <row r="33">
      <c r="D33" s="154"/>
    </row>
    <row r="34">
      <c r="D34" s="154"/>
    </row>
    <row r="35">
      <c r="D35" s="154"/>
    </row>
    <row r="36">
      <c r="D36" s="154"/>
    </row>
    <row r="37">
      <c r="D37" s="154"/>
    </row>
    <row r="38">
      <c r="D38" s="154"/>
    </row>
    <row r="39">
      <c r="D39" s="154"/>
    </row>
    <row r="40">
      <c r="D40" s="43"/>
    </row>
    <row r="41">
      <c r="D41" s="43"/>
    </row>
    <row r="42">
      <c r="D42" s="43"/>
    </row>
    <row r="43">
      <c r="D43" s="43"/>
    </row>
    <row r="44">
      <c r="D44" s="43"/>
    </row>
    <row r="45">
      <c r="D45" s="43"/>
    </row>
    <row r="46">
      <c r="D46" s="43"/>
    </row>
    <row r="47">
      <c r="D47" s="43"/>
    </row>
    <row r="48">
      <c r="D48" s="43"/>
    </row>
    <row r="49">
      <c r="D49" s="43"/>
    </row>
    <row r="50">
      <c r="D50" s="43"/>
    </row>
    <row r="51">
      <c r="D51" s="43"/>
    </row>
    <row r="52">
      <c r="D52" s="43"/>
    </row>
    <row r="53">
      <c r="D53" s="43"/>
    </row>
    <row r="54">
      <c r="D54" s="43"/>
    </row>
    <row r="55">
      <c r="D55" s="43"/>
    </row>
    <row r="56">
      <c r="D56" s="43"/>
    </row>
    <row r="57">
      <c r="D57" s="43"/>
    </row>
    <row r="58">
      <c r="D58" s="43"/>
    </row>
    <row r="59">
      <c r="D59" s="43"/>
    </row>
    <row r="60">
      <c r="D60" s="43"/>
    </row>
    <row r="61">
      <c r="D61" s="43"/>
    </row>
    <row r="62">
      <c r="D62" s="43"/>
    </row>
    <row r="63">
      <c r="D63" s="43"/>
    </row>
    <row r="64">
      <c r="D64" s="43"/>
    </row>
    <row r="65">
      <c r="D65" s="43"/>
    </row>
    <row r="66">
      <c r="D66" s="43"/>
    </row>
    <row r="67">
      <c r="D67" s="43"/>
    </row>
    <row r="68">
      <c r="D68" s="43"/>
    </row>
    <row r="69">
      <c r="D69" s="43"/>
    </row>
    <row r="70">
      <c r="D70" s="43"/>
    </row>
    <row r="71">
      <c r="D71" s="43"/>
    </row>
    <row r="72">
      <c r="D72" s="43"/>
    </row>
    <row r="73">
      <c r="D73" s="43"/>
    </row>
    <row r="74">
      <c r="D74" s="43"/>
    </row>
    <row r="75">
      <c r="D75" s="43"/>
    </row>
    <row r="76">
      <c r="D76" s="43"/>
    </row>
    <row r="77">
      <c r="D77" s="43"/>
    </row>
    <row r="78">
      <c r="D78" s="43"/>
    </row>
    <row r="79">
      <c r="D79" s="43"/>
    </row>
    <row r="80">
      <c r="D80" s="43"/>
    </row>
    <row r="81">
      <c r="D81" s="43"/>
    </row>
    <row r="82">
      <c r="D82" s="43"/>
    </row>
    <row r="83">
      <c r="D83" s="43"/>
    </row>
    <row r="84">
      <c r="D84" s="43"/>
    </row>
    <row r="85">
      <c r="D85" s="43"/>
    </row>
    <row r="86">
      <c r="D86" s="43"/>
    </row>
    <row r="87">
      <c r="D87" s="43"/>
    </row>
    <row r="88">
      <c r="D88" s="43"/>
    </row>
    <row r="89">
      <c r="D89" s="43"/>
    </row>
    <row r="90">
      <c r="D90" s="43"/>
    </row>
    <row r="91">
      <c r="D91" s="43"/>
    </row>
    <row r="92">
      <c r="D92" s="43"/>
    </row>
    <row r="93">
      <c r="D93" s="43"/>
    </row>
    <row r="94">
      <c r="D94" s="43"/>
    </row>
    <row r="95">
      <c r="D95" s="43"/>
    </row>
    <row r="96">
      <c r="D96" s="43"/>
    </row>
    <row r="97">
      <c r="D97" s="43"/>
    </row>
    <row r="98">
      <c r="D98" s="43"/>
    </row>
    <row r="99">
      <c r="D99" s="43"/>
    </row>
    <row r="100">
      <c r="D100" s="43"/>
    </row>
    <row r="101">
      <c r="D101" s="43"/>
    </row>
    <row r="102">
      <c r="D102" s="43"/>
    </row>
    <row r="103">
      <c r="D103" s="43"/>
    </row>
    <row r="104">
      <c r="D104" s="43"/>
    </row>
    <row r="105">
      <c r="D105" s="43"/>
    </row>
    <row r="106">
      <c r="D106" s="43"/>
    </row>
    <row r="107">
      <c r="D107" s="43"/>
    </row>
    <row r="108">
      <c r="D108" s="43"/>
    </row>
    <row r="109">
      <c r="D109" s="43"/>
    </row>
    <row r="110">
      <c r="D110" s="43"/>
    </row>
    <row r="111">
      <c r="D111" s="43"/>
    </row>
    <row r="112">
      <c r="D112" s="43"/>
    </row>
    <row r="113">
      <c r="D113" s="43"/>
    </row>
    <row r="114">
      <c r="D114" s="43"/>
    </row>
    <row r="115">
      <c r="D115" s="43"/>
    </row>
    <row r="116">
      <c r="D116" s="43"/>
    </row>
    <row r="117">
      <c r="D117" s="43"/>
    </row>
    <row r="118">
      <c r="D118" s="43"/>
    </row>
    <row r="119">
      <c r="D119" s="43"/>
    </row>
    <row r="120">
      <c r="D120" s="43"/>
    </row>
    <row r="121">
      <c r="D121" s="43"/>
    </row>
    <row r="122">
      <c r="D122" s="43"/>
    </row>
    <row r="123">
      <c r="D123" s="43"/>
    </row>
    <row r="124">
      <c r="D124" s="43"/>
    </row>
    <row r="125">
      <c r="D125" s="43"/>
    </row>
    <row r="126">
      <c r="D126" s="43"/>
    </row>
    <row r="127">
      <c r="D127" s="43"/>
    </row>
    <row r="128">
      <c r="D128" s="43"/>
    </row>
    <row r="129">
      <c r="D129" s="43"/>
    </row>
    <row r="130">
      <c r="D130" s="43"/>
    </row>
    <row r="131">
      <c r="D131" s="43"/>
    </row>
    <row r="132">
      <c r="D132" s="43"/>
    </row>
    <row r="133">
      <c r="D133" s="43"/>
    </row>
    <row r="134">
      <c r="D134" s="43"/>
    </row>
    <row r="135">
      <c r="D135" s="43"/>
    </row>
    <row r="136">
      <c r="D136" s="43"/>
    </row>
    <row r="137">
      <c r="D137" s="43"/>
    </row>
    <row r="138">
      <c r="D138" s="43"/>
    </row>
    <row r="139">
      <c r="D139" s="43"/>
    </row>
    <row r="140">
      <c r="D140" s="43"/>
    </row>
    <row r="141">
      <c r="D141" s="43"/>
    </row>
    <row r="142">
      <c r="D142" s="43"/>
    </row>
    <row r="143">
      <c r="D143" s="43"/>
    </row>
    <row r="144">
      <c r="D144" s="43"/>
    </row>
    <row r="145">
      <c r="D145" s="43"/>
    </row>
    <row r="146">
      <c r="D146" s="43"/>
    </row>
    <row r="147">
      <c r="D147" s="43"/>
    </row>
    <row r="148">
      <c r="D148" s="43"/>
    </row>
    <row r="149">
      <c r="D149" s="43"/>
    </row>
    <row r="150">
      <c r="D150" s="43"/>
    </row>
    <row r="151">
      <c r="D151" s="43"/>
    </row>
    <row r="152">
      <c r="D152" s="43"/>
    </row>
    <row r="153">
      <c r="D153" s="43"/>
    </row>
    <row r="154">
      <c r="D154" s="43"/>
    </row>
    <row r="155">
      <c r="D155" s="43"/>
    </row>
    <row r="156">
      <c r="D156" s="43"/>
    </row>
    <row r="157">
      <c r="D157" s="43"/>
    </row>
    <row r="158">
      <c r="D158" s="43"/>
    </row>
    <row r="159">
      <c r="D159" s="43"/>
    </row>
    <row r="160">
      <c r="D160" s="43"/>
    </row>
    <row r="161">
      <c r="D161" s="43"/>
    </row>
    <row r="162">
      <c r="D162" s="43"/>
    </row>
    <row r="163">
      <c r="D163" s="43"/>
    </row>
    <row r="164">
      <c r="D164" s="43"/>
    </row>
    <row r="165">
      <c r="D165" s="43"/>
    </row>
    <row r="166">
      <c r="D166" s="43"/>
    </row>
    <row r="167">
      <c r="D167" s="43"/>
    </row>
    <row r="168">
      <c r="D168" s="43"/>
    </row>
    <row r="169">
      <c r="D169" s="43"/>
    </row>
    <row r="170">
      <c r="D170" s="43"/>
    </row>
    <row r="171">
      <c r="D171" s="43"/>
    </row>
    <row r="172">
      <c r="D172" s="43"/>
    </row>
    <row r="173">
      <c r="D173" s="43"/>
    </row>
    <row r="174">
      <c r="D174" s="43"/>
    </row>
    <row r="175">
      <c r="D175" s="43"/>
    </row>
    <row r="176">
      <c r="D176" s="43"/>
    </row>
    <row r="177">
      <c r="D177" s="43"/>
    </row>
    <row r="178">
      <c r="D178" s="43"/>
    </row>
    <row r="179">
      <c r="D179" s="43"/>
    </row>
    <row r="180">
      <c r="D180" s="43"/>
    </row>
    <row r="181">
      <c r="D181" s="43"/>
    </row>
    <row r="182">
      <c r="D182" s="43"/>
    </row>
    <row r="183">
      <c r="D183" s="43"/>
    </row>
    <row r="184">
      <c r="D184" s="43"/>
    </row>
    <row r="185">
      <c r="D185" s="43"/>
    </row>
    <row r="186">
      <c r="D186" s="43"/>
    </row>
    <row r="187">
      <c r="D187" s="43"/>
    </row>
    <row r="188">
      <c r="D188" s="43"/>
    </row>
    <row r="189">
      <c r="D189" s="43"/>
    </row>
    <row r="190">
      <c r="D190" s="43"/>
    </row>
    <row r="191">
      <c r="D191" s="43"/>
    </row>
    <row r="192">
      <c r="D192" s="43"/>
    </row>
    <row r="193">
      <c r="D193" s="43"/>
    </row>
    <row r="194">
      <c r="D194" s="43"/>
    </row>
    <row r="195">
      <c r="D195" s="43"/>
    </row>
    <row r="196">
      <c r="D196" s="43"/>
    </row>
    <row r="197">
      <c r="D197" s="43"/>
    </row>
    <row r="198">
      <c r="D198" s="43"/>
    </row>
    <row r="199">
      <c r="D199" s="43"/>
    </row>
    <row r="200">
      <c r="D200" s="43"/>
    </row>
    <row r="201">
      <c r="D201" s="43"/>
    </row>
    <row r="202">
      <c r="D202" s="43"/>
    </row>
    <row r="203">
      <c r="D203" s="43"/>
    </row>
    <row r="204">
      <c r="D204" s="43"/>
    </row>
    <row r="205">
      <c r="D205" s="43"/>
    </row>
    <row r="206">
      <c r="D206" s="43"/>
    </row>
    <row r="207">
      <c r="D207" s="43"/>
    </row>
    <row r="208">
      <c r="D208" s="43"/>
    </row>
    <row r="209">
      <c r="D209" s="43"/>
    </row>
    <row r="210">
      <c r="D210" s="43"/>
    </row>
    <row r="211">
      <c r="D211" s="43"/>
    </row>
    <row r="212">
      <c r="D212" s="43"/>
    </row>
    <row r="213">
      <c r="D213" s="43"/>
    </row>
    <row r="214">
      <c r="D214" s="43"/>
    </row>
    <row r="215">
      <c r="D215" s="43"/>
    </row>
    <row r="216">
      <c r="D216" s="43"/>
    </row>
    <row r="217">
      <c r="D217" s="43"/>
    </row>
    <row r="218">
      <c r="D218" s="43"/>
    </row>
    <row r="219">
      <c r="D219" s="43"/>
    </row>
    <row r="220">
      <c r="D220" s="43"/>
    </row>
    <row r="221">
      <c r="D221" s="43"/>
    </row>
    <row r="222">
      <c r="D222" s="43"/>
    </row>
    <row r="223">
      <c r="D223" s="43"/>
    </row>
    <row r="224">
      <c r="D224" s="43"/>
    </row>
    <row r="225">
      <c r="D225" s="43"/>
    </row>
    <row r="226">
      <c r="D226" s="43"/>
    </row>
    <row r="227">
      <c r="D227" s="43"/>
    </row>
    <row r="228">
      <c r="D228" s="43"/>
    </row>
    <row r="229">
      <c r="D229" s="43"/>
    </row>
    <row r="230">
      <c r="D230" s="43"/>
    </row>
    <row r="231">
      <c r="D231" s="43"/>
    </row>
    <row r="232">
      <c r="D232" s="43"/>
    </row>
    <row r="233">
      <c r="D233" s="43"/>
    </row>
    <row r="234">
      <c r="D234" s="43"/>
    </row>
    <row r="235">
      <c r="D235" s="43"/>
    </row>
    <row r="236">
      <c r="D236" s="43"/>
    </row>
    <row r="237">
      <c r="D237" s="43"/>
    </row>
    <row r="238">
      <c r="D238" s="43"/>
    </row>
    <row r="239">
      <c r="D239" s="43"/>
    </row>
    <row r="240">
      <c r="D240" s="43"/>
    </row>
    <row r="241">
      <c r="D241" s="43"/>
    </row>
    <row r="242">
      <c r="D242" s="43"/>
    </row>
    <row r="243">
      <c r="D243" s="43"/>
    </row>
    <row r="244">
      <c r="D244" s="43"/>
    </row>
    <row r="245">
      <c r="D245" s="43"/>
    </row>
    <row r="246">
      <c r="D246" s="43"/>
    </row>
    <row r="247">
      <c r="D247" s="43"/>
    </row>
    <row r="248">
      <c r="D248" s="43"/>
    </row>
    <row r="249">
      <c r="D249" s="43"/>
    </row>
    <row r="250">
      <c r="D250" s="43"/>
    </row>
    <row r="251">
      <c r="D251" s="43"/>
    </row>
    <row r="252">
      <c r="D252" s="43"/>
    </row>
    <row r="253">
      <c r="D253" s="43"/>
    </row>
    <row r="254">
      <c r="D254" s="43"/>
    </row>
    <row r="255">
      <c r="D255" s="43"/>
    </row>
    <row r="256">
      <c r="D256" s="43"/>
    </row>
    <row r="257">
      <c r="D257" s="43"/>
    </row>
    <row r="258">
      <c r="D258" s="43"/>
    </row>
    <row r="259">
      <c r="D259" s="43"/>
    </row>
    <row r="260">
      <c r="D260" s="43"/>
    </row>
    <row r="261">
      <c r="D261" s="43"/>
    </row>
    <row r="262">
      <c r="D262" s="43"/>
    </row>
    <row r="263">
      <c r="D263" s="43"/>
    </row>
    <row r="264">
      <c r="D264" s="43"/>
    </row>
    <row r="265">
      <c r="D265" s="43"/>
    </row>
    <row r="266">
      <c r="D266" s="43"/>
    </row>
    <row r="267">
      <c r="D267" s="43"/>
    </row>
    <row r="268">
      <c r="D268" s="43"/>
    </row>
    <row r="269">
      <c r="D269" s="43"/>
    </row>
    <row r="270">
      <c r="D270" s="43"/>
    </row>
    <row r="271">
      <c r="D271" s="43"/>
    </row>
    <row r="272">
      <c r="D272" s="43"/>
    </row>
    <row r="273">
      <c r="D273" s="43"/>
    </row>
    <row r="274">
      <c r="D274" s="43"/>
    </row>
    <row r="275">
      <c r="D275" s="43"/>
    </row>
    <row r="276">
      <c r="D276" s="43"/>
    </row>
    <row r="277">
      <c r="D277" s="43"/>
    </row>
    <row r="278">
      <c r="D278" s="43"/>
    </row>
    <row r="279">
      <c r="D279" s="43"/>
    </row>
    <row r="280">
      <c r="D280" s="43"/>
    </row>
    <row r="281">
      <c r="D281" s="43"/>
    </row>
    <row r="282">
      <c r="D282" s="43"/>
    </row>
    <row r="283">
      <c r="D283" s="43"/>
    </row>
    <row r="284">
      <c r="D284" s="43"/>
    </row>
    <row r="285">
      <c r="D285" s="43"/>
    </row>
    <row r="286">
      <c r="D286" s="43"/>
    </row>
    <row r="287">
      <c r="D287" s="43"/>
    </row>
    <row r="288">
      <c r="D288" s="43"/>
    </row>
    <row r="289">
      <c r="D289" s="43"/>
    </row>
    <row r="290">
      <c r="D290" s="43"/>
    </row>
    <row r="291">
      <c r="D291" s="43"/>
    </row>
    <row r="292">
      <c r="D292" s="43"/>
    </row>
    <row r="293">
      <c r="D293" s="43"/>
    </row>
    <row r="294">
      <c r="D294" s="43"/>
    </row>
    <row r="295">
      <c r="D295" s="43"/>
    </row>
    <row r="296">
      <c r="D296" s="43"/>
    </row>
    <row r="297">
      <c r="D297" s="43"/>
    </row>
    <row r="298">
      <c r="D298" s="43"/>
    </row>
    <row r="299">
      <c r="D299" s="43"/>
    </row>
    <row r="300">
      <c r="D300" s="43"/>
    </row>
    <row r="301">
      <c r="D301" s="43"/>
    </row>
    <row r="302">
      <c r="D302" s="43"/>
    </row>
    <row r="303">
      <c r="D303" s="43"/>
    </row>
    <row r="304">
      <c r="D304" s="43"/>
    </row>
    <row r="305">
      <c r="D305" s="43"/>
    </row>
    <row r="306">
      <c r="D306" s="43"/>
    </row>
    <row r="307">
      <c r="D307" s="43"/>
    </row>
    <row r="308">
      <c r="D308" s="43"/>
    </row>
    <row r="309">
      <c r="D309" s="43"/>
    </row>
    <row r="310">
      <c r="D310" s="43"/>
    </row>
    <row r="311">
      <c r="D311" s="43"/>
    </row>
    <row r="312">
      <c r="D312" s="43"/>
    </row>
    <row r="313">
      <c r="D313" s="43"/>
    </row>
    <row r="314">
      <c r="D314" s="43"/>
    </row>
    <row r="315">
      <c r="D315" s="43"/>
    </row>
    <row r="316">
      <c r="D316" s="43"/>
    </row>
    <row r="317">
      <c r="D317" s="43"/>
    </row>
    <row r="318">
      <c r="D318" s="43"/>
    </row>
    <row r="319">
      <c r="D319" s="43"/>
    </row>
    <row r="320">
      <c r="D320" s="43"/>
    </row>
    <row r="321">
      <c r="D321" s="43"/>
    </row>
    <row r="322">
      <c r="D322" s="43"/>
    </row>
    <row r="323">
      <c r="D323" s="43"/>
    </row>
    <row r="324">
      <c r="D324" s="43"/>
    </row>
    <row r="325">
      <c r="D325" s="43"/>
    </row>
    <row r="326">
      <c r="D326" s="43"/>
    </row>
    <row r="327">
      <c r="D327" s="43"/>
    </row>
    <row r="328">
      <c r="D328" s="43"/>
    </row>
    <row r="329">
      <c r="D329" s="43"/>
    </row>
    <row r="330">
      <c r="D330" s="43"/>
    </row>
    <row r="331">
      <c r="D331" s="43"/>
    </row>
    <row r="332">
      <c r="D332" s="43"/>
    </row>
    <row r="333">
      <c r="D333" s="43"/>
    </row>
    <row r="334">
      <c r="D334" s="43"/>
    </row>
    <row r="335">
      <c r="D335" s="43"/>
    </row>
    <row r="336">
      <c r="D336" s="43"/>
    </row>
    <row r="337">
      <c r="D337" s="43"/>
    </row>
    <row r="338">
      <c r="D338" s="43"/>
    </row>
    <row r="339">
      <c r="D339" s="43"/>
    </row>
    <row r="340">
      <c r="D340" s="43"/>
    </row>
    <row r="341">
      <c r="D341" s="43"/>
    </row>
    <row r="342">
      <c r="D342" s="43"/>
    </row>
    <row r="343">
      <c r="D343" s="43"/>
    </row>
    <row r="344">
      <c r="D344" s="43"/>
    </row>
    <row r="345">
      <c r="D345" s="43"/>
    </row>
    <row r="346">
      <c r="D346" s="43"/>
    </row>
    <row r="347">
      <c r="D347" s="43"/>
    </row>
    <row r="348">
      <c r="D348" s="43"/>
    </row>
    <row r="349">
      <c r="D349" s="43"/>
    </row>
    <row r="350">
      <c r="D350" s="43"/>
    </row>
    <row r="351">
      <c r="D351" s="43"/>
    </row>
    <row r="352">
      <c r="D352" s="43"/>
    </row>
    <row r="353">
      <c r="D353" s="43"/>
    </row>
    <row r="354">
      <c r="D354" s="43"/>
    </row>
    <row r="355">
      <c r="D355" s="43"/>
    </row>
    <row r="356">
      <c r="D356" s="43"/>
    </row>
    <row r="357">
      <c r="D357" s="43"/>
    </row>
    <row r="358">
      <c r="D358" s="43"/>
    </row>
    <row r="359">
      <c r="D359" s="43"/>
    </row>
    <row r="360">
      <c r="D360" s="43"/>
    </row>
    <row r="361">
      <c r="D361" s="43"/>
    </row>
    <row r="362">
      <c r="D362" s="43"/>
    </row>
    <row r="363">
      <c r="D363" s="43"/>
    </row>
    <row r="364">
      <c r="D364" s="43"/>
    </row>
    <row r="365">
      <c r="D365" s="43"/>
    </row>
    <row r="366">
      <c r="D366" s="43"/>
    </row>
    <row r="367">
      <c r="D367" s="43"/>
    </row>
    <row r="368">
      <c r="D368" s="43"/>
    </row>
    <row r="369">
      <c r="D369" s="43"/>
    </row>
    <row r="370">
      <c r="D370" s="43"/>
    </row>
    <row r="371">
      <c r="D371" s="43"/>
    </row>
    <row r="372">
      <c r="D372" s="43"/>
    </row>
    <row r="373">
      <c r="D373" s="43"/>
    </row>
    <row r="374">
      <c r="D374" s="43"/>
    </row>
    <row r="375">
      <c r="D375" s="43"/>
    </row>
    <row r="376">
      <c r="D376" s="43"/>
    </row>
    <row r="377">
      <c r="D377" s="43"/>
    </row>
    <row r="378">
      <c r="D378" s="43"/>
    </row>
    <row r="379">
      <c r="D379" s="43"/>
    </row>
    <row r="380">
      <c r="D380" s="43"/>
    </row>
    <row r="381">
      <c r="D381" s="43"/>
    </row>
    <row r="382">
      <c r="D382" s="43"/>
    </row>
    <row r="383">
      <c r="D383" s="43"/>
    </row>
    <row r="384">
      <c r="D384" s="43"/>
    </row>
    <row r="385">
      <c r="D385" s="43"/>
    </row>
    <row r="386">
      <c r="D386" s="43"/>
    </row>
    <row r="387">
      <c r="D387" s="43"/>
    </row>
    <row r="388">
      <c r="D388" s="43"/>
    </row>
    <row r="389">
      <c r="D389" s="43"/>
    </row>
    <row r="390">
      <c r="D390" s="43"/>
    </row>
    <row r="391">
      <c r="D391" s="43"/>
    </row>
    <row r="392">
      <c r="D392" s="43"/>
    </row>
    <row r="393">
      <c r="D393" s="43"/>
    </row>
    <row r="394">
      <c r="D394" s="43"/>
    </row>
    <row r="395">
      <c r="D395" s="43"/>
    </row>
    <row r="396">
      <c r="D396" s="43"/>
    </row>
    <row r="397">
      <c r="D397" s="43"/>
    </row>
    <row r="398">
      <c r="D398" s="43"/>
    </row>
    <row r="399">
      <c r="D399" s="43"/>
    </row>
    <row r="400">
      <c r="D400" s="43"/>
    </row>
    <row r="401">
      <c r="D401" s="43"/>
    </row>
    <row r="402">
      <c r="D402" s="43"/>
    </row>
    <row r="403">
      <c r="D403" s="43"/>
    </row>
    <row r="404">
      <c r="D404" s="43"/>
    </row>
    <row r="405">
      <c r="D405" s="43"/>
    </row>
    <row r="406">
      <c r="D406" s="43"/>
    </row>
    <row r="407">
      <c r="D407" s="43"/>
    </row>
    <row r="408">
      <c r="D408" s="43"/>
    </row>
    <row r="409">
      <c r="D409" s="43"/>
    </row>
    <row r="410">
      <c r="D410" s="43"/>
    </row>
    <row r="411">
      <c r="D411" s="43"/>
    </row>
    <row r="412">
      <c r="D412" s="43"/>
    </row>
    <row r="413">
      <c r="D413" s="43"/>
    </row>
    <row r="414">
      <c r="D414" s="43"/>
    </row>
    <row r="415">
      <c r="D415" s="43"/>
    </row>
    <row r="416">
      <c r="D416" s="43"/>
    </row>
    <row r="417">
      <c r="D417" s="43"/>
    </row>
    <row r="418">
      <c r="D418" s="43"/>
    </row>
    <row r="419">
      <c r="D419" s="43"/>
    </row>
    <row r="420">
      <c r="D420" s="43"/>
    </row>
    <row r="421">
      <c r="D421" s="43"/>
    </row>
    <row r="422">
      <c r="D422" s="43"/>
    </row>
    <row r="423">
      <c r="D423" s="43"/>
    </row>
    <row r="424">
      <c r="D424" s="43"/>
    </row>
    <row r="425">
      <c r="D425" s="43"/>
    </row>
    <row r="426">
      <c r="D426" s="43"/>
    </row>
    <row r="427">
      <c r="D427" s="43"/>
    </row>
    <row r="428">
      <c r="D428" s="43"/>
    </row>
    <row r="429">
      <c r="D429" s="43"/>
    </row>
    <row r="430">
      <c r="D430" s="43"/>
    </row>
    <row r="431">
      <c r="D431" s="43"/>
    </row>
    <row r="432">
      <c r="D432" s="43"/>
    </row>
    <row r="433">
      <c r="D433" s="43"/>
    </row>
    <row r="434">
      <c r="D434" s="43"/>
    </row>
    <row r="435">
      <c r="D435" s="43"/>
    </row>
    <row r="436">
      <c r="D436" s="43"/>
    </row>
    <row r="437">
      <c r="D437" s="43"/>
    </row>
    <row r="438">
      <c r="D438" s="43"/>
    </row>
    <row r="439">
      <c r="D439" s="43"/>
    </row>
    <row r="440">
      <c r="D440" s="43"/>
    </row>
    <row r="441">
      <c r="D441" s="43"/>
    </row>
    <row r="442">
      <c r="D442" s="43"/>
    </row>
    <row r="443">
      <c r="D443" s="43"/>
    </row>
    <row r="444">
      <c r="D444" s="43"/>
    </row>
    <row r="445">
      <c r="D445" s="43"/>
    </row>
    <row r="446">
      <c r="D446" s="43"/>
    </row>
    <row r="447">
      <c r="D447" s="43"/>
    </row>
    <row r="448">
      <c r="D448" s="43"/>
    </row>
    <row r="449">
      <c r="D449" s="43"/>
    </row>
    <row r="450">
      <c r="D450" s="43"/>
    </row>
    <row r="451">
      <c r="D451" s="43"/>
    </row>
    <row r="452">
      <c r="D452" s="43"/>
    </row>
    <row r="453">
      <c r="D453" s="43"/>
    </row>
    <row r="454">
      <c r="D454" s="43"/>
    </row>
    <row r="455">
      <c r="D455" s="43"/>
    </row>
    <row r="456">
      <c r="D456" s="43"/>
    </row>
    <row r="457">
      <c r="D457" s="43"/>
    </row>
    <row r="458">
      <c r="D458" s="43"/>
    </row>
    <row r="459">
      <c r="D459" s="43"/>
    </row>
    <row r="460">
      <c r="D460" s="43"/>
    </row>
    <row r="461">
      <c r="D461" s="43"/>
    </row>
    <row r="462">
      <c r="D462" s="43"/>
    </row>
    <row r="463">
      <c r="D463" s="43"/>
    </row>
    <row r="464">
      <c r="D464" s="43"/>
    </row>
    <row r="465">
      <c r="D465" s="43"/>
    </row>
    <row r="466">
      <c r="D466" s="43"/>
    </row>
    <row r="467">
      <c r="D467" s="43"/>
    </row>
    <row r="468">
      <c r="D468" s="43"/>
    </row>
    <row r="469">
      <c r="D469" s="43"/>
    </row>
    <row r="470">
      <c r="D470" s="43"/>
    </row>
    <row r="471">
      <c r="D471" s="43"/>
    </row>
    <row r="472">
      <c r="D472" s="43"/>
    </row>
    <row r="473">
      <c r="D473" s="43"/>
    </row>
    <row r="474">
      <c r="D474" s="43"/>
    </row>
    <row r="475">
      <c r="D475" s="43"/>
    </row>
    <row r="476">
      <c r="D476" s="43"/>
    </row>
    <row r="477">
      <c r="D477" s="43"/>
    </row>
    <row r="478">
      <c r="D478" s="43"/>
    </row>
    <row r="479">
      <c r="D479" s="43"/>
    </row>
    <row r="480">
      <c r="D480" s="43"/>
    </row>
    <row r="481">
      <c r="D481" s="43"/>
    </row>
    <row r="482">
      <c r="D482" s="43"/>
    </row>
    <row r="483">
      <c r="D483" s="43"/>
    </row>
    <row r="484">
      <c r="D484" s="43"/>
    </row>
    <row r="485">
      <c r="D485" s="43"/>
    </row>
    <row r="486">
      <c r="D486" s="43"/>
    </row>
    <row r="487">
      <c r="D487" s="43"/>
    </row>
    <row r="488">
      <c r="D488" s="43"/>
    </row>
    <row r="489">
      <c r="D489" s="43"/>
    </row>
    <row r="490">
      <c r="D490" s="43"/>
    </row>
    <row r="491">
      <c r="D491" s="43"/>
    </row>
    <row r="492">
      <c r="D492" s="43"/>
    </row>
    <row r="493">
      <c r="D493" s="43"/>
    </row>
    <row r="494">
      <c r="D494" s="43"/>
    </row>
    <row r="495">
      <c r="D495" s="43"/>
    </row>
    <row r="496">
      <c r="D496" s="43"/>
    </row>
    <row r="497">
      <c r="D497" s="43"/>
    </row>
    <row r="498">
      <c r="D498" s="43"/>
    </row>
    <row r="499">
      <c r="D499" s="43"/>
    </row>
    <row r="500">
      <c r="D500" s="43"/>
    </row>
    <row r="501">
      <c r="D501" s="43"/>
    </row>
    <row r="502">
      <c r="D502" s="43"/>
    </row>
    <row r="503">
      <c r="D503" s="43"/>
    </row>
    <row r="504">
      <c r="D504" s="43"/>
    </row>
    <row r="505">
      <c r="D505" s="43"/>
    </row>
    <row r="506">
      <c r="D506" s="43"/>
    </row>
    <row r="507">
      <c r="D507" s="43"/>
    </row>
    <row r="508">
      <c r="D508" s="43"/>
    </row>
    <row r="509">
      <c r="D509" s="43"/>
    </row>
    <row r="510">
      <c r="D510" s="43"/>
    </row>
    <row r="511">
      <c r="D511" s="43"/>
    </row>
    <row r="512">
      <c r="D512" s="43"/>
    </row>
    <row r="513">
      <c r="D513" s="43"/>
    </row>
    <row r="514">
      <c r="D514" s="43"/>
    </row>
    <row r="515">
      <c r="D515" s="43"/>
    </row>
    <row r="516">
      <c r="D516" s="43"/>
    </row>
    <row r="517">
      <c r="D517" s="43"/>
    </row>
    <row r="518">
      <c r="D518" s="43"/>
    </row>
    <row r="519">
      <c r="D519" s="43"/>
    </row>
    <row r="520">
      <c r="D520" s="43"/>
    </row>
    <row r="521">
      <c r="D521" s="43"/>
    </row>
    <row r="522">
      <c r="D522" s="43"/>
    </row>
    <row r="523">
      <c r="D523" s="43"/>
    </row>
    <row r="524">
      <c r="D524" s="43"/>
    </row>
    <row r="525">
      <c r="D525" s="43"/>
    </row>
    <row r="526">
      <c r="D526" s="43"/>
    </row>
    <row r="527">
      <c r="D527" s="43"/>
    </row>
    <row r="528">
      <c r="D528" s="43"/>
    </row>
    <row r="529">
      <c r="D529" s="43"/>
    </row>
    <row r="530">
      <c r="D530" s="43"/>
    </row>
    <row r="531">
      <c r="D531" s="43"/>
    </row>
    <row r="532">
      <c r="D532" s="43"/>
    </row>
    <row r="533">
      <c r="D533" s="43"/>
    </row>
    <row r="534">
      <c r="D534" s="43"/>
    </row>
    <row r="535">
      <c r="D535" s="43"/>
    </row>
    <row r="536">
      <c r="D536" s="43"/>
    </row>
    <row r="537">
      <c r="D537" s="43"/>
    </row>
    <row r="538">
      <c r="D538" s="43"/>
    </row>
    <row r="539">
      <c r="D539" s="43"/>
    </row>
    <row r="540">
      <c r="D540" s="43"/>
    </row>
    <row r="541">
      <c r="D541" s="43"/>
    </row>
    <row r="542">
      <c r="D542" s="43"/>
    </row>
    <row r="543">
      <c r="D543" s="43"/>
    </row>
    <row r="544">
      <c r="D544" s="43"/>
    </row>
    <row r="545">
      <c r="D545" s="43"/>
    </row>
    <row r="546">
      <c r="D546" s="43"/>
    </row>
    <row r="547">
      <c r="D547" s="43"/>
    </row>
    <row r="548">
      <c r="D548" s="43"/>
    </row>
    <row r="549">
      <c r="D549" s="43"/>
    </row>
    <row r="550">
      <c r="D550" s="43"/>
    </row>
    <row r="551">
      <c r="D551" s="43"/>
    </row>
    <row r="552">
      <c r="D552" s="43"/>
    </row>
    <row r="553">
      <c r="D553" s="43"/>
    </row>
    <row r="554">
      <c r="D554" s="43"/>
    </row>
    <row r="555">
      <c r="D555" s="43"/>
    </row>
    <row r="556">
      <c r="D556" s="43"/>
    </row>
    <row r="557">
      <c r="D557" s="43"/>
    </row>
    <row r="558">
      <c r="D558" s="43"/>
    </row>
    <row r="559">
      <c r="D559" s="43"/>
    </row>
    <row r="560">
      <c r="D560" s="43"/>
    </row>
    <row r="561">
      <c r="D561" s="43"/>
    </row>
    <row r="562">
      <c r="D562" s="43"/>
    </row>
    <row r="563">
      <c r="D563" s="43"/>
    </row>
    <row r="564">
      <c r="D564" s="43"/>
    </row>
    <row r="565">
      <c r="D565" s="43"/>
    </row>
    <row r="566">
      <c r="D566" s="43"/>
    </row>
    <row r="567">
      <c r="D567" s="43"/>
    </row>
    <row r="568">
      <c r="D568" s="43"/>
    </row>
    <row r="569">
      <c r="D569" s="43"/>
    </row>
    <row r="570">
      <c r="D570" s="43"/>
    </row>
    <row r="571">
      <c r="D571" s="43"/>
    </row>
    <row r="572">
      <c r="D572" s="43"/>
    </row>
    <row r="573">
      <c r="D573" s="43"/>
    </row>
    <row r="574">
      <c r="D574" s="43"/>
    </row>
    <row r="575">
      <c r="D575" s="43"/>
    </row>
    <row r="576">
      <c r="D576" s="43"/>
    </row>
    <row r="577">
      <c r="D577" s="43"/>
    </row>
    <row r="578">
      <c r="D578" s="43"/>
    </row>
    <row r="579">
      <c r="D579" s="43"/>
    </row>
    <row r="580">
      <c r="D580" s="43"/>
    </row>
    <row r="581">
      <c r="D581" s="43"/>
    </row>
    <row r="582">
      <c r="D582" s="43"/>
    </row>
    <row r="583">
      <c r="D583" s="43"/>
    </row>
    <row r="584">
      <c r="D584" s="43"/>
    </row>
    <row r="585">
      <c r="D585" s="43"/>
    </row>
    <row r="586">
      <c r="D586" s="43"/>
    </row>
    <row r="587">
      <c r="D587" s="43"/>
    </row>
    <row r="588">
      <c r="D588" s="43"/>
    </row>
    <row r="589">
      <c r="D589" s="43"/>
    </row>
    <row r="590">
      <c r="D590" s="43"/>
    </row>
    <row r="591">
      <c r="D591" s="43"/>
    </row>
    <row r="592">
      <c r="D592" s="43"/>
    </row>
    <row r="593">
      <c r="D593" s="43"/>
    </row>
    <row r="594">
      <c r="D594" s="43"/>
    </row>
    <row r="595">
      <c r="D595" s="43"/>
    </row>
    <row r="596">
      <c r="D596" s="43"/>
    </row>
    <row r="597">
      <c r="D597" s="43"/>
    </row>
    <row r="598">
      <c r="D598" s="43"/>
    </row>
    <row r="599">
      <c r="D599" s="43"/>
    </row>
    <row r="600">
      <c r="D600" s="43"/>
    </row>
    <row r="601">
      <c r="D601" s="43"/>
    </row>
    <row r="602">
      <c r="D602" s="43"/>
    </row>
    <row r="603">
      <c r="D603" s="43"/>
    </row>
    <row r="604">
      <c r="D604" s="43"/>
    </row>
    <row r="605">
      <c r="D605" s="43"/>
    </row>
    <row r="606">
      <c r="D606" s="43"/>
    </row>
    <row r="607">
      <c r="D607" s="43"/>
    </row>
    <row r="608">
      <c r="D608" s="43"/>
    </row>
    <row r="609">
      <c r="D609" s="43"/>
    </row>
    <row r="610">
      <c r="D610" s="43"/>
    </row>
    <row r="611">
      <c r="D611" s="43"/>
    </row>
    <row r="612">
      <c r="D612" s="43"/>
    </row>
    <row r="613">
      <c r="D613" s="43"/>
    </row>
    <row r="614">
      <c r="D614" s="43"/>
    </row>
    <row r="615">
      <c r="D615" s="43"/>
    </row>
    <row r="616">
      <c r="D616" s="43"/>
    </row>
    <row r="617">
      <c r="D617" s="43"/>
    </row>
    <row r="618">
      <c r="D618" s="43"/>
    </row>
    <row r="619">
      <c r="D619" s="43"/>
    </row>
    <row r="620">
      <c r="D620" s="43"/>
    </row>
    <row r="621">
      <c r="D621" s="43"/>
    </row>
    <row r="622">
      <c r="D622" s="43"/>
    </row>
    <row r="623">
      <c r="D623" s="43"/>
    </row>
    <row r="624">
      <c r="D624" s="43"/>
    </row>
    <row r="625">
      <c r="D625" s="43"/>
    </row>
    <row r="626">
      <c r="D626" s="43"/>
    </row>
    <row r="627">
      <c r="D627" s="43"/>
    </row>
    <row r="628">
      <c r="D628" s="43"/>
    </row>
    <row r="629">
      <c r="D629" s="43"/>
    </row>
    <row r="630">
      <c r="D630" s="43"/>
    </row>
    <row r="631">
      <c r="D631" s="43"/>
    </row>
    <row r="632">
      <c r="D632" s="43"/>
    </row>
    <row r="633">
      <c r="D633" s="43"/>
    </row>
    <row r="634">
      <c r="D634" s="43"/>
    </row>
    <row r="635">
      <c r="D635" s="43"/>
    </row>
    <row r="636">
      <c r="D636" s="43"/>
    </row>
    <row r="637">
      <c r="D637" s="43"/>
    </row>
    <row r="638">
      <c r="D638" s="43"/>
    </row>
    <row r="639">
      <c r="D639" s="43"/>
    </row>
    <row r="640">
      <c r="D640" s="43"/>
    </row>
    <row r="641">
      <c r="D641" s="43"/>
    </row>
    <row r="642">
      <c r="D642" s="43"/>
    </row>
    <row r="643">
      <c r="D643" s="43"/>
    </row>
    <row r="644">
      <c r="D644" s="43"/>
    </row>
    <row r="645">
      <c r="D645" s="43"/>
    </row>
    <row r="646">
      <c r="D646" s="43"/>
    </row>
    <row r="647">
      <c r="D647" s="43"/>
    </row>
    <row r="648">
      <c r="D648" s="43"/>
    </row>
    <row r="649">
      <c r="D649" s="43"/>
    </row>
    <row r="650">
      <c r="D650" s="43"/>
    </row>
    <row r="651">
      <c r="D651" s="43"/>
    </row>
    <row r="652">
      <c r="D652" s="43"/>
    </row>
    <row r="653">
      <c r="D653" s="43"/>
    </row>
    <row r="654">
      <c r="D654" s="43"/>
    </row>
    <row r="655">
      <c r="D655" s="43"/>
    </row>
    <row r="656">
      <c r="D656" s="43"/>
    </row>
    <row r="657">
      <c r="D657" s="43"/>
    </row>
    <row r="658">
      <c r="D658" s="43"/>
    </row>
    <row r="659">
      <c r="D659" s="43"/>
    </row>
    <row r="660">
      <c r="D660" s="43"/>
    </row>
    <row r="661">
      <c r="D661" s="43"/>
    </row>
    <row r="662">
      <c r="D662" s="43"/>
    </row>
    <row r="663">
      <c r="D663" s="43"/>
    </row>
    <row r="664">
      <c r="D664" s="43"/>
    </row>
    <row r="665">
      <c r="D665" s="43"/>
    </row>
    <row r="666">
      <c r="D666" s="43"/>
    </row>
    <row r="667">
      <c r="D667" s="43"/>
    </row>
    <row r="668">
      <c r="D668" s="43"/>
    </row>
    <row r="669">
      <c r="D669" s="43"/>
    </row>
    <row r="670">
      <c r="D670" s="43"/>
    </row>
    <row r="671">
      <c r="D671" s="43"/>
    </row>
    <row r="672">
      <c r="D672" s="43"/>
    </row>
    <row r="673">
      <c r="D673" s="43"/>
    </row>
    <row r="674">
      <c r="D674" s="43"/>
    </row>
    <row r="675">
      <c r="D675" s="43"/>
    </row>
    <row r="676">
      <c r="D676" s="43"/>
    </row>
    <row r="677">
      <c r="D677" s="43"/>
    </row>
    <row r="678">
      <c r="D678" s="43"/>
    </row>
    <row r="679">
      <c r="D679" s="43"/>
    </row>
    <row r="680">
      <c r="D680" s="43"/>
    </row>
    <row r="681">
      <c r="D681" s="43"/>
    </row>
    <row r="682">
      <c r="D682" s="43"/>
    </row>
    <row r="683">
      <c r="D683" s="43"/>
    </row>
    <row r="684">
      <c r="D684" s="43"/>
    </row>
    <row r="685">
      <c r="D685" s="43"/>
    </row>
    <row r="686">
      <c r="D686" s="43"/>
    </row>
    <row r="687">
      <c r="D687" s="43"/>
    </row>
    <row r="688">
      <c r="D688" s="43"/>
    </row>
    <row r="689">
      <c r="D689" s="43"/>
    </row>
    <row r="690">
      <c r="D690" s="43"/>
    </row>
    <row r="691">
      <c r="D691" s="43"/>
    </row>
    <row r="692">
      <c r="D692" s="43"/>
    </row>
    <row r="693">
      <c r="D693" s="43"/>
    </row>
    <row r="694">
      <c r="D694" s="43"/>
    </row>
    <row r="695">
      <c r="D695" s="43"/>
    </row>
    <row r="696">
      <c r="D696" s="43"/>
    </row>
    <row r="697">
      <c r="D697" s="43"/>
    </row>
    <row r="698">
      <c r="D698" s="43"/>
    </row>
    <row r="699">
      <c r="D699" s="43"/>
    </row>
    <row r="700">
      <c r="D700" s="43"/>
    </row>
    <row r="701">
      <c r="D701" s="43"/>
    </row>
    <row r="702">
      <c r="D702" s="43"/>
    </row>
    <row r="703">
      <c r="D703" s="43"/>
    </row>
    <row r="704">
      <c r="D704" s="43"/>
    </row>
    <row r="705">
      <c r="D705" s="43"/>
    </row>
    <row r="706">
      <c r="D706" s="43"/>
    </row>
    <row r="707">
      <c r="D707" s="43"/>
    </row>
    <row r="708">
      <c r="D708" s="43"/>
    </row>
    <row r="709">
      <c r="D709" s="43"/>
    </row>
    <row r="710">
      <c r="D710" s="43"/>
    </row>
    <row r="711">
      <c r="D711" s="43"/>
    </row>
    <row r="712">
      <c r="D712" s="43"/>
    </row>
    <row r="713">
      <c r="D713" s="43"/>
    </row>
    <row r="714">
      <c r="D714" s="43"/>
    </row>
    <row r="715">
      <c r="D715" s="43"/>
    </row>
    <row r="716">
      <c r="D716" s="43"/>
    </row>
    <row r="717">
      <c r="D717" s="43"/>
    </row>
    <row r="718">
      <c r="D718" s="43"/>
    </row>
    <row r="719">
      <c r="D719" s="43"/>
    </row>
    <row r="720">
      <c r="D720" s="43"/>
    </row>
    <row r="721">
      <c r="D721" s="43"/>
    </row>
    <row r="722">
      <c r="D722" s="43"/>
    </row>
    <row r="723">
      <c r="D723" s="43"/>
    </row>
    <row r="724">
      <c r="D724" s="43"/>
    </row>
    <row r="725">
      <c r="D725" s="43"/>
    </row>
    <row r="726">
      <c r="D726" s="43"/>
    </row>
    <row r="727">
      <c r="D727" s="43"/>
    </row>
    <row r="728">
      <c r="D728" s="43"/>
    </row>
    <row r="729">
      <c r="D729" s="43"/>
    </row>
    <row r="730">
      <c r="D730" s="43"/>
    </row>
    <row r="731">
      <c r="D731" s="43"/>
    </row>
    <row r="732">
      <c r="D732" s="43"/>
    </row>
    <row r="733">
      <c r="D733" s="43"/>
    </row>
    <row r="734">
      <c r="D734" s="43"/>
    </row>
    <row r="735">
      <c r="D735" s="43"/>
    </row>
    <row r="736">
      <c r="D736" s="43"/>
    </row>
    <row r="737">
      <c r="D737" s="43"/>
    </row>
    <row r="738">
      <c r="D738" s="43"/>
    </row>
    <row r="739">
      <c r="D739" s="43"/>
    </row>
    <row r="740">
      <c r="D740" s="43"/>
    </row>
    <row r="741">
      <c r="D741" s="43"/>
    </row>
    <row r="742">
      <c r="D742" s="43"/>
    </row>
    <row r="743">
      <c r="D743" s="43"/>
    </row>
    <row r="744">
      <c r="D744" s="43"/>
    </row>
    <row r="745">
      <c r="D745" s="43"/>
    </row>
    <row r="746">
      <c r="D746" s="43"/>
    </row>
    <row r="747">
      <c r="D747" s="43"/>
    </row>
    <row r="748">
      <c r="D748" s="43"/>
    </row>
    <row r="749">
      <c r="D749" s="43"/>
    </row>
    <row r="750">
      <c r="D750" s="43"/>
    </row>
    <row r="751">
      <c r="D751" s="43"/>
    </row>
    <row r="752">
      <c r="D752" s="43"/>
    </row>
    <row r="753">
      <c r="D753" s="43"/>
    </row>
    <row r="754">
      <c r="D754" s="43"/>
    </row>
    <row r="755">
      <c r="D755" s="43"/>
    </row>
    <row r="756">
      <c r="D756" s="43"/>
    </row>
    <row r="757">
      <c r="D757" s="43"/>
    </row>
    <row r="758">
      <c r="D758" s="43"/>
    </row>
    <row r="759">
      <c r="D759" s="43"/>
    </row>
    <row r="760">
      <c r="D760" s="43"/>
    </row>
    <row r="761">
      <c r="D761" s="43"/>
    </row>
    <row r="762">
      <c r="D762" s="43"/>
    </row>
    <row r="763">
      <c r="D763" s="43"/>
    </row>
    <row r="764">
      <c r="D764" s="43"/>
    </row>
    <row r="765">
      <c r="D765" s="43"/>
    </row>
    <row r="766">
      <c r="D766" s="43"/>
    </row>
    <row r="767">
      <c r="D767" s="43"/>
    </row>
    <row r="768">
      <c r="D768" s="43"/>
    </row>
    <row r="769">
      <c r="D769" s="43"/>
    </row>
    <row r="770">
      <c r="D770" s="43"/>
    </row>
    <row r="771">
      <c r="D771" s="43"/>
    </row>
    <row r="772">
      <c r="D772" s="43"/>
    </row>
    <row r="773">
      <c r="D773" s="43"/>
    </row>
    <row r="774">
      <c r="D774" s="43"/>
    </row>
    <row r="775">
      <c r="D775" s="43"/>
    </row>
    <row r="776">
      <c r="D776" s="43"/>
    </row>
    <row r="777">
      <c r="D777" s="43"/>
    </row>
    <row r="778">
      <c r="D778" s="43"/>
    </row>
    <row r="779">
      <c r="D779" s="43"/>
    </row>
    <row r="780">
      <c r="D780" s="43"/>
    </row>
    <row r="781">
      <c r="D781" s="43"/>
    </row>
    <row r="782">
      <c r="D782" s="43"/>
    </row>
    <row r="783">
      <c r="D783" s="43"/>
    </row>
    <row r="784">
      <c r="D784" s="43"/>
    </row>
    <row r="785">
      <c r="D785" s="43"/>
    </row>
    <row r="786">
      <c r="D786" s="43"/>
    </row>
    <row r="787">
      <c r="D787" s="43"/>
    </row>
    <row r="788">
      <c r="D788" s="43"/>
    </row>
    <row r="789">
      <c r="D789" s="43"/>
    </row>
    <row r="790">
      <c r="D790" s="43"/>
    </row>
    <row r="791">
      <c r="D791" s="43"/>
    </row>
    <row r="792">
      <c r="D792" s="43"/>
    </row>
    <row r="793">
      <c r="D793" s="43"/>
    </row>
    <row r="794">
      <c r="D794" s="43"/>
    </row>
    <row r="795">
      <c r="D795" s="43"/>
    </row>
    <row r="796">
      <c r="D796" s="43"/>
    </row>
    <row r="797">
      <c r="D797" s="43"/>
    </row>
    <row r="798">
      <c r="D798" s="43"/>
    </row>
    <row r="799">
      <c r="D799" s="43"/>
    </row>
    <row r="800">
      <c r="D800" s="43"/>
    </row>
    <row r="801">
      <c r="D801" s="43"/>
    </row>
    <row r="802">
      <c r="D802" s="43"/>
    </row>
    <row r="803">
      <c r="D803" s="43"/>
    </row>
    <row r="804">
      <c r="D804" s="43"/>
    </row>
    <row r="805">
      <c r="D805" s="43"/>
    </row>
    <row r="806">
      <c r="D806" s="43"/>
    </row>
    <row r="807">
      <c r="D807" s="43"/>
    </row>
    <row r="808">
      <c r="D808" s="43"/>
    </row>
    <row r="809">
      <c r="D809" s="43"/>
    </row>
    <row r="810">
      <c r="D810" s="43"/>
    </row>
    <row r="811">
      <c r="D811" s="43"/>
    </row>
    <row r="812">
      <c r="D812" s="43"/>
    </row>
    <row r="813">
      <c r="D813" s="43"/>
    </row>
    <row r="814">
      <c r="D814" s="43"/>
    </row>
    <row r="815">
      <c r="D815" s="43"/>
    </row>
    <row r="816">
      <c r="D816" s="43"/>
    </row>
    <row r="817">
      <c r="D817" s="43"/>
    </row>
    <row r="818">
      <c r="D818" s="43"/>
    </row>
    <row r="819">
      <c r="D819" s="43"/>
    </row>
    <row r="820">
      <c r="D820" s="43"/>
    </row>
    <row r="821">
      <c r="D821" s="43"/>
    </row>
    <row r="822">
      <c r="D822" s="43"/>
    </row>
    <row r="823">
      <c r="D823" s="43"/>
    </row>
    <row r="824">
      <c r="D824" s="43"/>
    </row>
    <row r="825">
      <c r="D825" s="43"/>
    </row>
    <row r="826">
      <c r="D826" s="43"/>
    </row>
    <row r="827">
      <c r="D827" s="43"/>
    </row>
    <row r="828">
      <c r="D828" s="43"/>
    </row>
    <row r="829">
      <c r="D829" s="43"/>
    </row>
    <row r="830">
      <c r="D830" s="43"/>
    </row>
    <row r="831">
      <c r="D831" s="43"/>
    </row>
    <row r="832">
      <c r="D832" s="43"/>
    </row>
    <row r="833">
      <c r="D833" s="43"/>
    </row>
    <row r="834">
      <c r="D834" s="43"/>
    </row>
    <row r="835">
      <c r="D835" s="43"/>
    </row>
    <row r="836">
      <c r="D836" s="43"/>
    </row>
    <row r="837">
      <c r="D837" s="43"/>
    </row>
    <row r="838">
      <c r="D838" s="43"/>
    </row>
    <row r="839">
      <c r="D839" s="43"/>
    </row>
    <row r="840">
      <c r="D840" s="43"/>
    </row>
    <row r="841">
      <c r="D841" s="43"/>
    </row>
    <row r="842">
      <c r="D842" s="43"/>
    </row>
    <row r="843">
      <c r="D843" s="43"/>
    </row>
    <row r="844">
      <c r="D844" s="43"/>
    </row>
    <row r="845">
      <c r="D845" s="43"/>
    </row>
    <row r="846">
      <c r="D846" s="43"/>
    </row>
    <row r="847">
      <c r="D847" s="43"/>
    </row>
    <row r="848">
      <c r="D848" s="43"/>
    </row>
    <row r="849">
      <c r="D849" s="43"/>
    </row>
    <row r="850">
      <c r="D850" s="43"/>
    </row>
    <row r="851">
      <c r="D851" s="43"/>
    </row>
    <row r="852">
      <c r="D852" s="43"/>
    </row>
    <row r="853">
      <c r="D853" s="43"/>
    </row>
    <row r="854">
      <c r="D854" s="43"/>
    </row>
    <row r="855">
      <c r="D855" s="43"/>
    </row>
    <row r="856">
      <c r="D856" s="43"/>
    </row>
    <row r="857">
      <c r="D857" s="43"/>
    </row>
    <row r="858">
      <c r="D858" s="43"/>
    </row>
    <row r="859">
      <c r="D859" s="43"/>
    </row>
    <row r="860">
      <c r="D860" s="43"/>
    </row>
    <row r="861">
      <c r="D861" s="43"/>
    </row>
    <row r="862">
      <c r="D862" s="43"/>
    </row>
    <row r="863">
      <c r="D863" s="43"/>
    </row>
    <row r="864">
      <c r="D864" s="43"/>
    </row>
    <row r="865">
      <c r="D865" s="43"/>
    </row>
    <row r="866">
      <c r="D866" s="43"/>
    </row>
    <row r="867">
      <c r="D867" s="43"/>
    </row>
    <row r="868">
      <c r="D868" s="43"/>
    </row>
    <row r="869">
      <c r="D869" s="43"/>
    </row>
    <row r="870">
      <c r="D870" s="43"/>
    </row>
    <row r="871">
      <c r="D871" s="43"/>
    </row>
    <row r="872">
      <c r="D872" s="43"/>
    </row>
    <row r="873">
      <c r="D873" s="43"/>
    </row>
    <row r="874">
      <c r="D874" s="43"/>
    </row>
    <row r="875">
      <c r="D875" s="43"/>
    </row>
    <row r="876">
      <c r="D876" s="43"/>
    </row>
    <row r="877">
      <c r="D877" s="43"/>
    </row>
    <row r="878">
      <c r="D878" s="43"/>
    </row>
    <row r="879">
      <c r="D879" s="43"/>
    </row>
    <row r="880">
      <c r="D880" s="43"/>
    </row>
    <row r="881">
      <c r="D881" s="43"/>
    </row>
    <row r="882">
      <c r="D882" s="43"/>
    </row>
    <row r="883">
      <c r="D883" s="43"/>
    </row>
    <row r="884">
      <c r="D884" s="43"/>
    </row>
    <row r="885">
      <c r="D885" s="43"/>
    </row>
    <row r="886">
      <c r="D886" s="43"/>
    </row>
    <row r="887">
      <c r="D887" s="43"/>
    </row>
    <row r="888">
      <c r="D888" s="43"/>
    </row>
    <row r="889">
      <c r="D889" s="43"/>
    </row>
    <row r="890">
      <c r="D890" s="43"/>
    </row>
    <row r="891">
      <c r="D891" s="43"/>
    </row>
    <row r="892">
      <c r="D892" s="43"/>
    </row>
    <row r="893">
      <c r="D893" s="43"/>
    </row>
    <row r="894">
      <c r="D894" s="43"/>
    </row>
    <row r="895">
      <c r="D895" s="43"/>
    </row>
    <row r="896">
      <c r="D896" s="43"/>
    </row>
    <row r="897">
      <c r="D897" s="43"/>
    </row>
    <row r="898">
      <c r="D898" s="43"/>
    </row>
    <row r="899">
      <c r="D899" s="43"/>
    </row>
    <row r="900">
      <c r="D900" s="43"/>
    </row>
    <row r="901">
      <c r="D901" s="43"/>
    </row>
    <row r="902">
      <c r="D902" s="43"/>
    </row>
    <row r="903">
      <c r="D903" s="43"/>
    </row>
    <row r="904">
      <c r="D904" s="43"/>
    </row>
    <row r="905">
      <c r="D905" s="43"/>
    </row>
    <row r="906">
      <c r="D906" s="43"/>
    </row>
    <row r="907">
      <c r="D907" s="43"/>
    </row>
    <row r="908">
      <c r="D908" s="43"/>
    </row>
    <row r="909">
      <c r="D909" s="43"/>
    </row>
    <row r="910">
      <c r="D910" s="43"/>
    </row>
    <row r="911">
      <c r="D911" s="43"/>
    </row>
    <row r="912">
      <c r="D912" s="43"/>
    </row>
    <row r="913">
      <c r="D913" s="43"/>
    </row>
    <row r="914">
      <c r="D914" s="43"/>
    </row>
    <row r="915">
      <c r="D915" s="43"/>
    </row>
    <row r="916">
      <c r="D916" s="43"/>
    </row>
    <row r="917">
      <c r="D917" s="43"/>
    </row>
    <row r="918">
      <c r="D918" s="43"/>
    </row>
    <row r="919">
      <c r="D919" s="43"/>
    </row>
    <row r="920">
      <c r="D920" s="43"/>
    </row>
    <row r="921">
      <c r="D921" s="43"/>
    </row>
    <row r="922">
      <c r="D922" s="43"/>
      <c r="E922" s="44"/>
    </row>
    <row r="923">
      <c r="D923" s="43"/>
    </row>
    <row r="924">
      <c r="D924" s="43"/>
    </row>
    <row r="925">
      <c r="D925" s="43"/>
    </row>
    <row r="926">
      <c r="D926" s="43"/>
    </row>
    <row r="927">
      <c r="D927" s="43"/>
    </row>
    <row r="928">
      <c r="D928" s="43"/>
    </row>
    <row r="929">
      <c r="D929" s="43"/>
    </row>
    <row r="930">
      <c r="D930" s="43"/>
    </row>
    <row r="931">
      <c r="D931" s="43"/>
    </row>
    <row r="932">
      <c r="D932" s="43"/>
    </row>
    <row r="933">
      <c r="D933" s="43"/>
    </row>
    <row r="934">
      <c r="D934" s="43"/>
    </row>
    <row r="935">
      <c r="D935" s="43"/>
    </row>
    <row r="936">
      <c r="D936" s="43"/>
    </row>
    <row r="937">
      <c r="D937" s="43"/>
    </row>
    <row r="938">
      <c r="D938" s="43"/>
    </row>
    <row r="939">
      <c r="D939" s="43"/>
    </row>
    <row r="940">
      <c r="D940" s="43"/>
    </row>
    <row r="941">
      <c r="D941" s="43"/>
    </row>
    <row r="942">
      <c r="D94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paperSize="9" orientation="portrait" pageOrder="overThenDown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1468</v>
      </c>
      <c r="B5" s="5" t="s">
        <v>1469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1470</v>
      </c>
      <c r="F8" s="20" t="s">
        <v>12</v>
      </c>
      <c r="G8" s="21" t="s">
        <v>1471</v>
      </c>
      <c r="H8" s="20" t="s">
        <v>14</v>
      </c>
    </row>
    <row r="9">
      <c r="A9" s="48" t="s">
        <v>58</v>
      </c>
      <c r="B9" s="52" t="s">
        <v>1472</v>
      </c>
      <c r="C9" s="78"/>
      <c r="D9" s="53">
        <v>3750.0</v>
      </c>
      <c r="E9" s="50">
        <f>D9+500</f>
        <v>4250</v>
      </c>
      <c r="F9" s="50">
        <f>E9*3%+E9</f>
        <v>4377.5</v>
      </c>
      <c r="G9" s="50">
        <f>E9*4*0.8%*107%+E9*1.5%*107%+E9</f>
        <v>4463.7325</v>
      </c>
      <c r="H9" s="95" t="s">
        <v>1473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C10" s="43"/>
      <c r="D10" s="154"/>
      <c r="E10" s="44"/>
      <c r="F10" s="45"/>
      <c r="G10" s="45"/>
      <c r="H10" s="46"/>
    </row>
    <row r="11">
      <c r="C11" s="43"/>
      <c r="D11" s="154"/>
      <c r="E11" s="44"/>
      <c r="F11" s="45"/>
      <c r="G11" s="45"/>
      <c r="H11" s="46"/>
    </row>
    <row r="12">
      <c r="C12" s="43"/>
      <c r="D12" s="154"/>
      <c r="E12" s="44"/>
      <c r="F12" s="45"/>
      <c r="G12" s="45"/>
      <c r="H12" s="46"/>
    </row>
    <row r="13">
      <c r="C13" s="43"/>
      <c r="D13" s="154"/>
      <c r="E13" s="44"/>
      <c r="F13" s="45"/>
      <c r="G13" s="45"/>
      <c r="H13" s="46"/>
    </row>
    <row r="14">
      <c r="C14" s="43"/>
      <c r="D14" s="154"/>
      <c r="E14" s="44"/>
      <c r="F14" s="45"/>
      <c r="G14" s="45"/>
      <c r="H14" s="46"/>
    </row>
    <row r="15">
      <c r="C15" s="43"/>
      <c r="D15" s="154"/>
      <c r="E15" s="44"/>
      <c r="F15" s="45"/>
      <c r="G15" s="45"/>
      <c r="H15" s="46"/>
    </row>
    <row r="16">
      <c r="C16" s="43"/>
      <c r="D16" s="154"/>
      <c r="E16" s="44"/>
      <c r="F16" s="45"/>
      <c r="G16" s="45"/>
      <c r="H16" s="46"/>
    </row>
    <row r="17">
      <c r="C17" s="43"/>
      <c r="D17" s="154"/>
      <c r="E17" s="44"/>
      <c r="F17" s="45"/>
      <c r="G17" s="45"/>
      <c r="H17" s="46"/>
    </row>
    <row r="18">
      <c r="C18" s="43"/>
      <c r="D18" s="154"/>
      <c r="E18" s="44"/>
      <c r="F18" s="45"/>
      <c r="G18" s="45"/>
      <c r="H18" s="46"/>
    </row>
    <row r="19">
      <c r="C19" s="43"/>
      <c r="D19" s="154"/>
      <c r="E19" s="44"/>
      <c r="F19" s="45"/>
      <c r="G19" s="45"/>
      <c r="H19" s="46"/>
    </row>
    <row r="20">
      <c r="C20" s="43"/>
      <c r="D20" s="154"/>
      <c r="E20" s="44"/>
      <c r="F20" s="45"/>
      <c r="G20" s="45"/>
      <c r="H20" s="46"/>
    </row>
    <row r="21">
      <c r="C21" s="43"/>
      <c r="D21" s="154"/>
      <c r="E21" s="44"/>
      <c r="F21" s="45"/>
      <c r="G21" s="45"/>
      <c r="H21" s="46"/>
    </row>
    <row r="22">
      <c r="C22" s="43"/>
      <c r="D22" s="154"/>
      <c r="E22" s="44"/>
      <c r="F22" s="45"/>
      <c r="G22" s="45"/>
      <c r="H22" s="46"/>
    </row>
    <row r="23">
      <c r="C23" s="43"/>
      <c r="D23" s="154"/>
      <c r="E23" s="44"/>
      <c r="F23" s="45"/>
      <c r="G23" s="45"/>
      <c r="H23" s="46"/>
    </row>
    <row r="24">
      <c r="C24" s="43"/>
      <c r="D24" s="154"/>
      <c r="E24" s="44"/>
      <c r="F24" s="45"/>
      <c r="G24" s="45"/>
      <c r="H24" s="46"/>
    </row>
    <row r="25">
      <c r="D25" s="154"/>
      <c r="E25" s="44"/>
    </row>
    <row r="26">
      <c r="D26" s="154"/>
      <c r="E26" s="44"/>
    </row>
    <row r="27">
      <c r="D27" s="154"/>
      <c r="E27" s="44"/>
    </row>
    <row r="28">
      <c r="D28" s="154"/>
      <c r="E28" s="44"/>
    </row>
    <row r="29">
      <c r="D29" s="154"/>
      <c r="E29" s="44"/>
    </row>
    <row r="30">
      <c r="D30" s="154"/>
      <c r="E30" s="44"/>
    </row>
    <row r="31">
      <c r="D31" s="154"/>
      <c r="E31" s="44"/>
    </row>
    <row r="32">
      <c r="D32" s="154"/>
      <c r="E32" s="44"/>
    </row>
    <row r="33">
      <c r="D33" s="154"/>
      <c r="E33" s="44"/>
    </row>
    <row r="34">
      <c r="D34" s="154"/>
      <c r="E34" s="44"/>
    </row>
    <row r="35">
      <c r="D35" s="154"/>
    </row>
    <row r="36">
      <c r="D36" s="154"/>
    </row>
    <row r="37">
      <c r="D37" s="154"/>
    </row>
    <row r="38">
      <c r="D38" s="154"/>
    </row>
    <row r="39">
      <c r="D39" s="154"/>
    </row>
    <row r="40">
      <c r="D40" s="154"/>
    </row>
    <row r="41">
      <c r="D41" s="154"/>
    </row>
    <row r="42">
      <c r="D42" s="43"/>
    </row>
    <row r="43">
      <c r="D43" s="43"/>
    </row>
    <row r="44">
      <c r="D44" s="43"/>
    </row>
    <row r="45">
      <c r="D45" s="43"/>
    </row>
    <row r="46">
      <c r="D46" s="43"/>
    </row>
    <row r="47">
      <c r="D47" s="43"/>
    </row>
    <row r="48">
      <c r="D48" s="43"/>
    </row>
    <row r="49">
      <c r="D49" s="43"/>
    </row>
    <row r="50">
      <c r="D50" s="43"/>
    </row>
    <row r="51">
      <c r="D51" s="43"/>
    </row>
    <row r="52">
      <c r="D52" s="43"/>
    </row>
    <row r="53">
      <c r="D53" s="43"/>
    </row>
    <row r="54">
      <c r="D54" s="43"/>
    </row>
    <row r="55">
      <c r="D55" s="43"/>
    </row>
    <row r="56">
      <c r="D56" s="43"/>
    </row>
    <row r="57">
      <c r="D57" s="43"/>
    </row>
    <row r="58">
      <c r="D58" s="43"/>
    </row>
    <row r="59">
      <c r="D59" s="43"/>
    </row>
    <row r="60">
      <c r="D60" s="43"/>
    </row>
    <row r="61">
      <c r="D61" s="43"/>
    </row>
    <row r="62">
      <c r="D62" s="43"/>
    </row>
    <row r="63">
      <c r="D63" s="43"/>
    </row>
    <row r="64">
      <c r="D64" s="43"/>
    </row>
    <row r="65">
      <c r="D65" s="43"/>
    </row>
    <row r="66">
      <c r="D66" s="43"/>
    </row>
    <row r="67">
      <c r="D67" s="43"/>
    </row>
    <row r="68">
      <c r="D68" s="43"/>
    </row>
    <row r="69">
      <c r="D69" s="43"/>
    </row>
    <row r="70">
      <c r="D70" s="43"/>
    </row>
    <row r="71">
      <c r="D71" s="43"/>
    </row>
    <row r="72">
      <c r="D72" s="43"/>
    </row>
    <row r="73">
      <c r="D73" s="43"/>
    </row>
    <row r="74">
      <c r="D74" s="43"/>
    </row>
    <row r="75">
      <c r="D75" s="43"/>
    </row>
    <row r="76">
      <c r="D76" s="43"/>
    </row>
    <row r="77">
      <c r="D77" s="43"/>
    </row>
    <row r="78">
      <c r="D78" s="43"/>
    </row>
    <row r="79">
      <c r="D79" s="43"/>
    </row>
    <row r="80">
      <c r="D80" s="43"/>
    </row>
    <row r="81">
      <c r="D81" s="43"/>
    </row>
    <row r="82">
      <c r="D82" s="43"/>
    </row>
    <row r="83">
      <c r="D83" s="43"/>
    </row>
    <row r="84">
      <c r="D84" s="43"/>
    </row>
    <row r="85">
      <c r="D85" s="43"/>
    </row>
    <row r="86">
      <c r="D86" s="43"/>
    </row>
    <row r="87">
      <c r="D87" s="43"/>
    </row>
    <row r="88">
      <c r="D88" s="43"/>
    </row>
    <row r="89">
      <c r="D89" s="43"/>
    </row>
    <row r="90">
      <c r="D90" s="43"/>
    </row>
    <row r="91">
      <c r="D91" s="43"/>
    </row>
    <row r="92">
      <c r="D92" s="43"/>
    </row>
    <row r="93">
      <c r="D93" s="43"/>
    </row>
    <row r="94">
      <c r="D94" s="43"/>
    </row>
    <row r="95">
      <c r="D95" s="43"/>
    </row>
    <row r="96">
      <c r="D96" s="43"/>
    </row>
    <row r="97">
      <c r="D97" s="43"/>
    </row>
    <row r="98">
      <c r="D98" s="43"/>
    </row>
    <row r="99">
      <c r="D99" s="43"/>
    </row>
    <row r="100">
      <c r="D100" s="43"/>
    </row>
    <row r="101">
      <c r="D101" s="43"/>
    </row>
    <row r="102">
      <c r="D102" s="43"/>
    </row>
    <row r="103">
      <c r="D103" s="43"/>
    </row>
    <row r="104">
      <c r="D104" s="43"/>
    </row>
    <row r="105">
      <c r="D105" s="43"/>
    </row>
    <row r="106">
      <c r="D106" s="43"/>
    </row>
    <row r="107">
      <c r="D107" s="43"/>
    </row>
    <row r="108">
      <c r="D108" s="43"/>
    </row>
    <row r="109">
      <c r="D109" s="43"/>
    </row>
    <row r="110">
      <c r="D110" s="43"/>
    </row>
    <row r="111">
      <c r="D111" s="43"/>
    </row>
    <row r="112">
      <c r="D112" s="43"/>
    </row>
    <row r="113">
      <c r="D113" s="43"/>
    </row>
    <row r="114">
      <c r="D114" s="43"/>
    </row>
    <row r="115">
      <c r="D115" s="43"/>
    </row>
    <row r="116">
      <c r="D116" s="43"/>
    </row>
    <row r="117">
      <c r="D117" s="43"/>
    </row>
    <row r="118">
      <c r="D118" s="43"/>
    </row>
    <row r="119">
      <c r="D119" s="43"/>
    </row>
    <row r="120">
      <c r="D120" s="43"/>
    </row>
    <row r="121">
      <c r="D121" s="43"/>
    </row>
    <row r="122">
      <c r="D122" s="43"/>
    </row>
    <row r="123">
      <c r="D123" s="43"/>
    </row>
    <row r="124">
      <c r="D124" s="43"/>
    </row>
    <row r="125">
      <c r="D125" s="43"/>
    </row>
    <row r="126">
      <c r="D126" s="43"/>
    </row>
    <row r="127">
      <c r="D127" s="43"/>
    </row>
    <row r="128">
      <c r="D128" s="43"/>
    </row>
    <row r="129">
      <c r="D129" s="43"/>
    </row>
    <row r="130">
      <c r="D130" s="43"/>
    </row>
    <row r="131">
      <c r="D131" s="43"/>
    </row>
    <row r="132">
      <c r="D132" s="43"/>
    </row>
    <row r="133">
      <c r="D133" s="43"/>
    </row>
    <row r="134">
      <c r="D134" s="43"/>
    </row>
    <row r="135">
      <c r="D135" s="43"/>
    </row>
    <row r="136">
      <c r="D136" s="43"/>
    </row>
    <row r="137">
      <c r="D137" s="43"/>
    </row>
    <row r="138">
      <c r="D138" s="43"/>
    </row>
    <row r="139">
      <c r="D139" s="43"/>
    </row>
    <row r="140">
      <c r="D140" s="43"/>
    </row>
    <row r="141">
      <c r="D141" s="43"/>
    </row>
    <row r="142">
      <c r="D142" s="43"/>
    </row>
    <row r="143">
      <c r="D143" s="43"/>
    </row>
    <row r="144">
      <c r="D144" s="43"/>
    </row>
    <row r="145">
      <c r="D145" s="43"/>
    </row>
    <row r="146">
      <c r="D146" s="43"/>
    </row>
    <row r="147">
      <c r="D147" s="43"/>
    </row>
    <row r="148">
      <c r="D148" s="43"/>
    </row>
    <row r="149">
      <c r="D149" s="43"/>
    </row>
    <row r="150">
      <c r="D150" s="43"/>
    </row>
    <row r="151">
      <c r="D151" s="43"/>
    </row>
    <row r="152">
      <c r="D152" s="43"/>
    </row>
    <row r="153">
      <c r="D153" s="43"/>
    </row>
    <row r="154">
      <c r="D154" s="43"/>
    </row>
    <row r="155">
      <c r="D155" s="43"/>
    </row>
    <row r="156">
      <c r="D156" s="43"/>
    </row>
    <row r="157">
      <c r="D157" s="43"/>
    </row>
    <row r="158">
      <c r="D158" s="43"/>
    </row>
    <row r="159">
      <c r="D159" s="43"/>
    </row>
    <row r="160">
      <c r="D160" s="43"/>
    </row>
    <row r="161">
      <c r="D161" s="43"/>
    </row>
    <row r="162">
      <c r="D162" s="43"/>
    </row>
    <row r="163">
      <c r="D163" s="43"/>
    </row>
    <row r="164">
      <c r="D164" s="43"/>
    </row>
    <row r="165">
      <c r="D165" s="43"/>
    </row>
    <row r="166">
      <c r="D166" s="43"/>
    </row>
    <row r="167">
      <c r="D167" s="43"/>
    </row>
    <row r="168">
      <c r="D168" s="43"/>
    </row>
    <row r="169">
      <c r="D169" s="43"/>
    </row>
    <row r="170">
      <c r="D170" s="43"/>
    </row>
    <row r="171">
      <c r="D171" s="43"/>
    </row>
    <row r="172">
      <c r="D172" s="43"/>
    </row>
    <row r="173">
      <c r="D173" s="43"/>
    </row>
    <row r="174">
      <c r="D174" s="43"/>
    </row>
    <row r="175">
      <c r="D175" s="43"/>
    </row>
    <row r="176">
      <c r="D176" s="43"/>
    </row>
    <row r="177">
      <c r="D177" s="43"/>
    </row>
    <row r="178">
      <c r="D178" s="43"/>
    </row>
    <row r="179">
      <c r="D179" s="43"/>
    </row>
    <row r="180">
      <c r="D180" s="43"/>
    </row>
    <row r="181">
      <c r="D181" s="43"/>
    </row>
    <row r="182">
      <c r="D182" s="43"/>
    </row>
    <row r="183">
      <c r="D183" s="43"/>
    </row>
    <row r="184">
      <c r="D184" s="43"/>
    </row>
    <row r="185">
      <c r="D185" s="43"/>
    </row>
    <row r="186">
      <c r="D186" s="43"/>
    </row>
    <row r="187">
      <c r="D187" s="43"/>
    </row>
    <row r="188">
      <c r="D188" s="43"/>
    </row>
    <row r="189">
      <c r="D189" s="43"/>
    </row>
    <row r="190">
      <c r="D190" s="43"/>
    </row>
    <row r="191">
      <c r="D191" s="43"/>
    </row>
    <row r="192">
      <c r="D192" s="43"/>
    </row>
    <row r="193">
      <c r="D193" s="43"/>
    </row>
    <row r="194">
      <c r="D194" s="43"/>
    </row>
    <row r="195">
      <c r="D195" s="43"/>
    </row>
    <row r="196">
      <c r="D196" s="43"/>
    </row>
    <row r="197">
      <c r="D197" s="43"/>
    </row>
    <row r="198">
      <c r="D198" s="43"/>
    </row>
    <row r="199">
      <c r="D199" s="43"/>
    </row>
    <row r="200">
      <c r="D200" s="43"/>
    </row>
    <row r="201">
      <c r="D201" s="43"/>
    </row>
    <row r="202">
      <c r="D202" s="43"/>
    </row>
    <row r="203">
      <c r="D203" s="43"/>
    </row>
    <row r="204">
      <c r="D204" s="43"/>
    </row>
    <row r="205">
      <c r="D205" s="43"/>
    </row>
    <row r="206">
      <c r="D206" s="43"/>
    </row>
    <row r="207">
      <c r="D207" s="43"/>
    </row>
    <row r="208">
      <c r="D208" s="43"/>
    </row>
    <row r="209">
      <c r="D209" s="43"/>
    </row>
    <row r="210">
      <c r="D210" s="43"/>
    </row>
    <row r="211">
      <c r="D211" s="43"/>
    </row>
    <row r="212">
      <c r="D212" s="43"/>
    </row>
    <row r="213">
      <c r="D213" s="43"/>
    </row>
    <row r="214">
      <c r="D214" s="43"/>
    </row>
    <row r="215">
      <c r="D215" s="43"/>
    </row>
    <row r="216">
      <c r="D216" s="43"/>
    </row>
    <row r="217">
      <c r="D217" s="43"/>
    </row>
    <row r="218">
      <c r="D218" s="43"/>
    </row>
    <row r="219">
      <c r="D219" s="43"/>
    </row>
    <row r="220">
      <c r="D220" s="43"/>
    </row>
    <row r="221">
      <c r="D221" s="43"/>
    </row>
    <row r="222">
      <c r="D222" s="43"/>
    </row>
    <row r="223">
      <c r="D223" s="43"/>
    </row>
    <row r="224">
      <c r="D224" s="43"/>
    </row>
    <row r="225">
      <c r="D225" s="43"/>
    </row>
    <row r="226">
      <c r="D226" s="43"/>
    </row>
    <row r="227">
      <c r="D227" s="43"/>
    </row>
    <row r="228">
      <c r="D228" s="43"/>
    </row>
    <row r="229">
      <c r="D229" s="43"/>
    </row>
    <row r="230">
      <c r="D230" s="43"/>
    </row>
    <row r="231">
      <c r="D231" s="43"/>
    </row>
    <row r="232">
      <c r="D232" s="43"/>
    </row>
    <row r="233">
      <c r="D233" s="43"/>
    </row>
    <row r="234">
      <c r="D234" s="43"/>
    </row>
    <row r="235">
      <c r="D235" s="43"/>
    </row>
    <row r="236">
      <c r="D236" s="43"/>
    </row>
    <row r="237">
      <c r="D237" s="43"/>
    </row>
    <row r="238">
      <c r="D238" s="43"/>
    </row>
    <row r="239">
      <c r="D239" s="43"/>
    </row>
    <row r="240">
      <c r="D240" s="43"/>
    </row>
    <row r="241">
      <c r="D241" s="43"/>
    </row>
    <row r="242">
      <c r="D242" s="43"/>
    </row>
    <row r="243">
      <c r="D243" s="43"/>
    </row>
    <row r="244">
      <c r="D244" s="43"/>
    </row>
    <row r="245">
      <c r="D245" s="43"/>
    </row>
    <row r="246">
      <c r="D246" s="43"/>
    </row>
    <row r="247">
      <c r="D247" s="43"/>
    </row>
    <row r="248">
      <c r="D248" s="43"/>
    </row>
    <row r="249">
      <c r="D249" s="43"/>
    </row>
    <row r="250">
      <c r="D250" s="43"/>
    </row>
    <row r="251">
      <c r="D251" s="43"/>
    </row>
    <row r="252">
      <c r="D252" s="43"/>
    </row>
    <row r="253">
      <c r="D253" s="43"/>
    </row>
    <row r="254">
      <c r="D254" s="43"/>
    </row>
    <row r="255">
      <c r="D255" s="43"/>
    </row>
    <row r="256">
      <c r="D256" s="43"/>
    </row>
    <row r="257">
      <c r="D257" s="43"/>
    </row>
    <row r="258">
      <c r="D258" s="43"/>
    </row>
    <row r="259">
      <c r="D259" s="43"/>
    </row>
    <row r="260">
      <c r="D260" s="43"/>
    </row>
    <row r="261">
      <c r="D261" s="43"/>
    </row>
    <row r="262">
      <c r="D262" s="43"/>
    </row>
    <row r="263">
      <c r="D263" s="43"/>
    </row>
    <row r="264">
      <c r="D264" s="43"/>
    </row>
    <row r="265">
      <c r="D265" s="43"/>
    </row>
    <row r="266">
      <c r="D266" s="43"/>
    </row>
    <row r="267">
      <c r="D267" s="43"/>
    </row>
    <row r="268">
      <c r="D268" s="43"/>
    </row>
    <row r="269">
      <c r="D269" s="43"/>
    </row>
    <row r="270">
      <c r="D270" s="43"/>
    </row>
    <row r="271">
      <c r="D271" s="43"/>
    </row>
    <row r="272">
      <c r="D272" s="43"/>
    </row>
    <row r="273">
      <c r="D273" s="43"/>
    </row>
    <row r="274">
      <c r="D274" s="43"/>
    </row>
    <row r="275">
      <c r="D275" s="43"/>
    </row>
    <row r="276">
      <c r="D276" s="43"/>
    </row>
    <row r="277">
      <c r="D277" s="43"/>
    </row>
    <row r="278">
      <c r="D278" s="43"/>
    </row>
    <row r="279">
      <c r="D279" s="43"/>
    </row>
    <row r="280">
      <c r="D280" s="43"/>
    </row>
    <row r="281">
      <c r="D281" s="43"/>
    </row>
    <row r="282">
      <c r="D282" s="43"/>
    </row>
    <row r="283">
      <c r="D283" s="43"/>
    </row>
    <row r="284">
      <c r="D284" s="43"/>
    </row>
    <row r="285">
      <c r="D285" s="43"/>
    </row>
    <row r="286">
      <c r="D286" s="43"/>
    </row>
    <row r="287">
      <c r="D287" s="43"/>
    </row>
    <row r="288">
      <c r="D288" s="43"/>
    </row>
    <row r="289">
      <c r="D289" s="43"/>
    </row>
    <row r="290">
      <c r="D290" s="43"/>
    </row>
    <row r="291">
      <c r="D291" s="43"/>
    </row>
    <row r="292">
      <c r="D292" s="43"/>
    </row>
    <row r="293">
      <c r="D293" s="43"/>
    </row>
    <row r="294">
      <c r="D294" s="43"/>
    </row>
    <row r="295">
      <c r="D295" s="43"/>
    </row>
    <row r="296">
      <c r="D296" s="43"/>
    </row>
    <row r="297">
      <c r="D297" s="43"/>
    </row>
    <row r="298">
      <c r="D298" s="43"/>
    </row>
    <row r="299">
      <c r="D299" s="43"/>
    </row>
    <row r="300">
      <c r="D300" s="43"/>
    </row>
    <row r="301">
      <c r="D301" s="43"/>
    </row>
    <row r="302">
      <c r="D302" s="43"/>
    </row>
    <row r="303">
      <c r="D303" s="43"/>
    </row>
    <row r="304">
      <c r="D304" s="43"/>
    </row>
    <row r="305">
      <c r="D305" s="43"/>
    </row>
    <row r="306">
      <c r="D306" s="43"/>
    </row>
    <row r="307">
      <c r="D307" s="43"/>
    </row>
    <row r="308">
      <c r="D308" s="43"/>
    </row>
    <row r="309">
      <c r="D309" s="43"/>
    </row>
    <row r="310">
      <c r="D310" s="43"/>
    </row>
    <row r="311">
      <c r="D311" s="43"/>
    </row>
    <row r="312">
      <c r="D312" s="43"/>
    </row>
    <row r="313">
      <c r="D313" s="43"/>
    </row>
    <row r="314">
      <c r="D314" s="43"/>
    </row>
    <row r="315">
      <c r="D315" s="43"/>
    </row>
    <row r="316">
      <c r="D316" s="43"/>
    </row>
    <row r="317">
      <c r="D317" s="43"/>
    </row>
    <row r="318">
      <c r="D318" s="43"/>
    </row>
    <row r="319">
      <c r="D319" s="43"/>
    </row>
    <row r="320">
      <c r="D320" s="43"/>
    </row>
    <row r="321">
      <c r="D321" s="43"/>
    </row>
    <row r="322">
      <c r="D322" s="43"/>
    </row>
    <row r="323">
      <c r="D323" s="43"/>
    </row>
    <row r="324">
      <c r="D324" s="43"/>
    </row>
    <row r="325">
      <c r="D325" s="43"/>
    </row>
    <row r="326">
      <c r="D326" s="43"/>
    </row>
    <row r="327">
      <c r="D327" s="43"/>
    </row>
    <row r="328">
      <c r="D328" s="43"/>
    </row>
    <row r="329">
      <c r="D329" s="43"/>
    </row>
    <row r="330">
      <c r="D330" s="43"/>
    </row>
    <row r="331">
      <c r="D331" s="43"/>
    </row>
    <row r="332">
      <c r="D332" s="43"/>
    </row>
    <row r="333">
      <c r="D333" s="43"/>
    </row>
    <row r="334">
      <c r="D334" s="43"/>
    </row>
    <row r="335">
      <c r="D335" s="43"/>
    </row>
    <row r="336">
      <c r="D336" s="43"/>
    </row>
    <row r="337">
      <c r="D337" s="43"/>
    </row>
    <row r="338">
      <c r="D338" s="43"/>
    </row>
    <row r="339">
      <c r="D339" s="43"/>
    </row>
    <row r="340">
      <c r="D340" s="43"/>
    </row>
    <row r="341">
      <c r="D341" s="43"/>
    </row>
    <row r="342">
      <c r="D342" s="43"/>
    </row>
    <row r="343">
      <c r="D343" s="43"/>
    </row>
    <row r="344">
      <c r="D344" s="43"/>
    </row>
    <row r="345">
      <c r="D345" s="43"/>
    </row>
    <row r="346">
      <c r="D346" s="43"/>
    </row>
    <row r="347">
      <c r="D347" s="43"/>
    </row>
    <row r="348">
      <c r="D348" s="43"/>
    </row>
    <row r="349">
      <c r="D349" s="43"/>
    </row>
    <row r="350">
      <c r="D350" s="43"/>
    </row>
    <row r="351">
      <c r="D351" s="43"/>
    </row>
    <row r="352">
      <c r="D352" s="43"/>
    </row>
    <row r="353">
      <c r="D353" s="43"/>
    </row>
    <row r="354">
      <c r="D354" s="43"/>
    </row>
    <row r="355">
      <c r="D355" s="43"/>
    </row>
    <row r="356">
      <c r="D356" s="43"/>
    </row>
    <row r="357">
      <c r="D357" s="43"/>
    </row>
    <row r="358">
      <c r="D358" s="43"/>
    </row>
    <row r="359">
      <c r="D359" s="43"/>
    </row>
    <row r="360">
      <c r="D360" s="43"/>
    </row>
    <row r="361">
      <c r="D361" s="43"/>
    </row>
    <row r="362">
      <c r="D362" s="43"/>
    </row>
    <row r="363">
      <c r="D363" s="43"/>
    </row>
    <row r="364">
      <c r="D364" s="43"/>
    </row>
    <row r="365">
      <c r="D365" s="43"/>
    </row>
    <row r="366">
      <c r="D366" s="43"/>
    </row>
    <row r="367">
      <c r="D367" s="43"/>
    </row>
    <row r="368">
      <c r="D368" s="43"/>
    </row>
    <row r="369">
      <c r="D369" s="43"/>
    </row>
    <row r="370">
      <c r="D370" s="43"/>
    </row>
    <row r="371">
      <c r="D371" s="43"/>
    </row>
    <row r="372">
      <c r="D372" s="43"/>
    </row>
    <row r="373">
      <c r="D373" s="43"/>
    </row>
    <row r="374">
      <c r="D374" s="43"/>
    </row>
    <row r="375">
      <c r="D375" s="43"/>
    </row>
    <row r="376">
      <c r="D376" s="43"/>
    </row>
    <row r="377">
      <c r="D377" s="43"/>
    </row>
    <row r="378">
      <c r="D378" s="43"/>
    </row>
    <row r="379">
      <c r="D379" s="43"/>
    </row>
    <row r="380">
      <c r="D380" s="43"/>
    </row>
    <row r="381">
      <c r="D381" s="43"/>
    </row>
    <row r="382">
      <c r="D382" s="43"/>
    </row>
    <row r="383">
      <c r="D383" s="43"/>
    </row>
    <row r="384">
      <c r="D384" s="43"/>
    </row>
    <row r="385">
      <c r="D385" s="43"/>
    </row>
    <row r="386">
      <c r="D386" s="43"/>
    </row>
    <row r="387">
      <c r="D387" s="43"/>
    </row>
    <row r="388">
      <c r="D388" s="43"/>
    </row>
    <row r="389">
      <c r="D389" s="43"/>
    </row>
    <row r="390">
      <c r="D390" s="43"/>
    </row>
    <row r="391">
      <c r="D391" s="43"/>
    </row>
    <row r="392">
      <c r="D392" s="43"/>
    </row>
    <row r="393">
      <c r="D393" s="43"/>
    </row>
    <row r="394">
      <c r="D394" s="43"/>
    </row>
    <row r="395">
      <c r="D395" s="43"/>
    </row>
    <row r="396">
      <c r="D396" s="43"/>
    </row>
    <row r="397">
      <c r="D397" s="43"/>
    </row>
    <row r="398">
      <c r="D398" s="43"/>
    </row>
    <row r="399">
      <c r="D399" s="43"/>
    </row>
    <row r="400">
      <c r="D400" s="43"/>
    </row>
    <row r="401">
      <c r="D401" s="43"/>
    </row>
    <row r="402">
      <c r="D402" s="43"/>
    </row>
    <row r="403">
      <c r="D403" s="43"/>
    </row>
    <row r="404">
      <c r="D404" s="43"/>
    </row>
    <row r="405">
      <c r="D405" s="43"/>
    </row>
    <row r="406">
      <c r="D406" s="43"/>
    </row>
    <row r="407">
      <c r="D407" s="43"/>
    </row>
    <row r="408">
      <c r="D408" s="43"/>
    </row>
    <row r="409">
      <c r="D409" s="43"/>
    </row>
    <row r="410">
      <c r="D410" s="43"/>
    </row>
    <row r="411">
      <c r="D411" s="43"/>
    </row>
    <row r="412">
      <c r="D412" s="43"/>
    </row>
    <row r="413">
      <c r="D413" s="43"/>
    </row>
    <row r="414">
      <c r="D414" s="43"/>
    </row>
    <row r="415">
      <c r="D415" s="43"/>
    </row>
    <row r="416">
      <c r="D416" s="43"/>
    </row>
    <row r="417">
      <c r="D417" s="43"/>
    </row>
    <row r="418">
      <c r="D418" s="43"/>
    </row>
    <row r="419">
      <c r="D419" s="43"/>
    </row>
    <row r="420">
      <c r="D420" s="43"/>
    </row>
    <row r="421">
      <c r="D421" s="43"/>
    </row>
    <row r="422">
      <c r="D422" s="43"/>
    </row>
    <row r="423">
      <c r="D423" s="43"/>
    </row>
    <row r="424">
      <c r="D424" s="43"/>
    </row>
    <row r="425">
      <c r="D425" s="43"/>
    </row>
    <row r="426">
      <c r="D426" s="43"/>
    </row>
    <row r="427">
      <c r="D427" s="43"/>
    </row>
    <row r="428">
      <c r="D428" s="43"/>
    </row>
    <row r="429">
      <c r="D429" s="43"/>
    </row>
    <row r="430">
      <c r="D430" s="43"/>
    </row>
    <row r="431">
      <c r="D431" s="43"/>
    </row>
    <row r="432">
      <c r="D432" s="43"/>
    </row>
    <row r="433">
      <c r="D433" s="43"/>
    </row>
    <row r="434">
      <c r="D434" s="43"/>
    </row>
    <row r="435">
      <c r="D435" s="43"/>
    </row>
    <row r="436">
      <c r="D436" s="43"/>
    </row>
    <row r="437">
      <c r="D437" s="43"/>
    </row>
    <row r="438">
      <c r="D438" s="43"/>
    </row>
    <row r="439">
      <c r="D439" s="43"/>
    </row>
    <row r="440">
      <c r="D440" s="43"/>
    </row>
    <row r="441">
      <c r="D441" s="43"/>
    </row>
    <row r="442">
      <c r="D442" s="43"/>
    </row>
    <row r="443">
      <c r="D443" s="43"/>
    </row>
    <row r="444">
      <c r="D444" s="43"/>
    </row>
    <row r="445">
      <c r="D445" s="43"/>
    </row>
    <row r="446">
      <c r="D446" s="43"/>
    </row>
    <row r="447">
      <c r="D447" s="43"/>
    </row>
    <row r="448">
      <c r="D448" s="43"/>
    </row>
    <row r="449">
      <c r="D449" s="43"/>
    </row>
    <row r="450">
      <c r="D450" s="43"/>
    </row>
    <row r="451">
      <c r="D451" s="43"/>
    </row>
    <row r="452">
      <c r="D452" s="43"/>
    </row>
    <row r="453">
      <c r="D453" s="43"/>
    </row>
    <row r="454">
      <c r="D454" s="43"/>
    </row>
    <row r="455">
      <c r="D455" s="43"/>
    </row>
    <row r="456">
      <c r="D456" s="43"/>
    </row>
    <row r="457">
      <c r="D457" s="43"/>
    </row>
    <row r="458">
      <c r="D458" s="43"/>
    </row>
    <row r="459">
      <c r="D459" s="43"/>
    </row>
    <row r="460">
      <c r="D460" s="43"/>
    </row>
    <row r="461">
      <c r="D461" s="43"/>
    </row>
    <row r="462">
      <c r="D462" s="43"/>
    </row>
    <row r="463">
      <c r="D463" s="43"/>
    </row>
    <row r="464">
      <c r="D464" s="43"/>
    </row>
    <row r="465">
      <c r="D465" s="43"/>
    </row>
    <row r="466">
      <c r="D466" s="43"/>
    </row>
    <row r="467">
      <c r="D467" s="43"/>
    </row>
    <row r="468">
      <c r="D468" s="43"/>
    </row>
    <row r="469">
      <c r="D469" s="43"/>
    </row>
    <row r="470">
      <c r="D470" s="43"/>
    </row>
    <row r="471">
      <c r="D471" s="43"/>
    </row>
    <row r="472">
      <c r="D472" s="43"/>
    </row>
    <row r="473">
      <c r="D473" s="43"/>
    </row>
    <row r="474">
      <c r="D474" s="43"/>
    </row>
    <row r="475">
      <c r="D475" s="43"/>
    </row>
    <row r="476">
      <c r="D476" s="43"/>
    </row>
    <row r="477">
      <c r="D477" s="43"/>
    </row>
    <row r="478">
      <c r="D478" s="43"/>
    </row>
    <row r="479">
      <c r="D479" s="43"/>
    </row>
    <row r="480">
      <c r="D480" s="43"/>
    </row>
    <row r="481">
      <c r="D481" s="43"/>
    </row>
    <row r="482">
      <c r="D482" s="43"/>
    </row>
    <row r="483">
      <c r="D483" s="43"/>
    </row>
    <row r="484">
      <c r="D484" s="43"/>
    </row>
    <row r="485">
      <c r="D485" s="43"/>
    </row>
    <row r="486">
      <c r="D486" s="43"/>
    </row>
    <row r="487">
      <c r="D487" s="43"/>
    </row>
    <row r="488">
      <c r="D488" s="43"/>
    </row>
    <row r="489">
      <c r="D489" s="43"/>
    </row>
    <row r="490">
      <c r="D490" s="43"/>
    </row>
    <row r="491">
      <c r="D491" s="43"/>
    </row>
    <row r="492">
      <c r="D492" s="43"/>
    </row>
    <row r="493">
      <c r="D493" s="43"/>
    </row>
    <row r="494">
      <c r="D494" s="43"/>
    </row>
    <row r="495">
      <c r="D495" s="43"/>
    </row>
    <row r="496">
      <c r="D496" s="43"/>
    </row>
    <row r="497">
      <c r="D497" s="43"/>
    </row>
    <row r="498">
      <c r="D498" s="43"/>
    </row>
    <row r="499">
      <c r="D499" s="43"/>
    </row>
    <row r="500">
      <c r="D500" s="43"/>
    </row>
    <row r="501">
      <c r="D501" s="43"/>
    </row>
    <row r="502">
      <c r="D502" s="43"/>
    </row>
    <row r="503">
      <c r="D503" s="43"/>
    </row>
    <row r="504">
      <c r="D504" s="43"/>
    </row>
    <row r="505">
      <c r="D505" s="43"/>
    </row>
    <row r="506">
      <c r="D506" s="43"/>
    </row>
    <row r="507">
      <c r="D507" s="43"/>
    </row>
    <row r="508">
      <c r="D508" s="43"/>
    </row>
    <row r="509">
      <c r="D509" s="43"/>
    </row>
    <row r="510">
      <c r="D510" s="43"/>
    </row>
    <row r="511">
      <c r="D511" s="43"/>
    </row>
    <row r="512">
      <c r="D512" s="43"/>
    </row>
    <row r="513">
      <c r="D513" s="43"/>
    </row>
    <row r="514">
      <c r="D514" s="43"/>
    </row>
    <row r="515">
      <c r="D515" s="43"/>
    </row>
    <row r="516">
      <c r="D516" s="43"/>
    </row>
    <row r="517">
      <c r="D517" s="43"/>
    </row>
    <row r="518">
      <c r="D518" s="43"/>
    </row>
    <row r="519">
      <c r="D519" s="43"/>
    </row>
    <row r="520">
      <c r="D520" s="43"/>
    </row>
    <row r="521">
      <c r="D521" s="43"/>
    </row>
    <row r="522">
      <c r="D522" s="43"/>
    </row>
    <row r="523">
      <c r="D523" s="43"/>
    </row>
    <row r="524">
      <c r="D524" s="43"/>
    </row>
    <row r="525">
      <c r="D525" s="43"/>
    </row>
    <row r="526">
      <c r="D526" s="43"/>
    </row>
    <row r="527">
      <c r="D527" s="43"/>
    </row>
    <row r="528">
      <c r="D528" s="43"/>
    </row>
    <row r="529">
      <c r="D529" s="43"/>
    </row>
    <row r="530">
      <c r="D530" s="43"/>
    </row>
    <row r="531">
      <c r="D531" s="43"/>
    </row>
    <row r="532">
      <c r="D532" s="43"/>
    </row>
    <row r="533">
      <c r="D533" s="43"/>
    </row>
    <row r="534">
      <c r="D534" s="43"/>
    </row>
    <row r="535">
      <c r="D535" s="43"/>
    </row>
    <row r="536">
      <c r="D536" s="43"/>
    </row>
    <row r="537">
      <c r="D537" s="43"/>
    </row>
    <row r="538">
      <c r="D538" s="43"/>
    </row>
    <row r="539">
      <c r="D539" s="43"/>
    </row>
    <row r="540">
      <c r="D540" s="43"/>
    </row>
    <row r="541">
      <c r="D541" s="43"/>
    </row>
    <row r="542">
      <c r="D542" s="43"/>
    </row>
    <row r="543">
      <c r="D543" s="43"/>
    </row>
    <row r="544">
      <c r="D544" s="43"/>
    </row>
    <row r="545">
      <c r="D545" s="43"/>
    </row>
    <row r="546">
      <c r="D546" s="43"/>
    </row>
    <row r="547">
      <c r="D547" s="43"/>
    </row>
    <row r="548">
      <c r="D548" s="43"/>
    </row>
    <row r="549">
      <c r="D549" s="43"/>
    </row>
    <row r="550">
      <c r="D550" s="43"/>
    </row>
    <row r="551">
      <c r="D551" s="43"/>
    </row>
    <row r="552">
      <c r="D552" s="43"/>
    </row>
    <row r="553">
      <c r="D553" s="43"/>
    </row>
    <row r="554">
      <c r="D554" s="43"/>
    </row>
    <row r="555">
      <c r="D555" s="43"/>
    </row>
    <row r="556">
      <c r="D556" s="43"/>
    </row>
    <row r="557">
      <c r="D557" s="43"/>
    </row>
    <row r="558">
      <c r="D558" s="43"/>
    </row>
    <row r="559">
      <c r="D559" s="43"/>
    </row>
    <row r="560">
      <c r="D560" s="43"/>
    </row>
    <row r="561">
      <c r="D561" s="43"/>
    </row>
    <row r="562">
      <c r="D562" s="43"/>
    </row>
    <row r="563">
      <c r="D563" s="43"/>
    </row>
    <row r="564">
      <c r="D564" s="43"/>
    </row>
    <row r="565">
      <c r="D565" s="43"/>
    </row>
    <row r="566">
      <c r="D566" s="43"/>
    </row>
    <row r="567">
      <c r="D567" s="43"/>
    </row>
    <row r="568">
      <c r="D568" s="43"/>
    </row>
    <row r="569">
      <c r="D569" s="43"/>
    </row>
    <row r="570">
      <c r="D570" s="43"/>
    </row>
    <row r="571">
      <c r="D571" s="43"/>
    </row>
    <row r="572">
      <c r="D572" s="43"/>
    </row>
    <row r="573">
      <c r="D573" s="43"/>
    </row>
    <row r="574">
      <c r="D574" s="43"/>
    </row>
    <row r="575">
      <c r="D575" s="43"/>
    </row>
    <row r="576">
      <c r="D576" s="43"/>
    </row>
    <row r="577">
      <c r="D577" s="43"/>
    </row>
    <row r="578">
      <c r="D578" s="43"/>
    </row>
    <row r="579">
      <c r="D579" s="43"/>
    </row>
    <row r="580">
      <c r="D580" s="43"/>
    </row>
    <row r="581">
      <c r="D581" s="43"/>
    </row>
    <row r="582">
      <c r="D582" s="43"/>
    </row>
    <row r="583">
      <c r="D583" s="43"/>
    </row>
    <row r="584">
      <c r="D584" s="43"/>
    </row>
    <row r="585">
      <c r="D585" s="43"/>
    </row>
    <row r="586">
      <c r="D586" s="43"/>
    </row>
    <row r="587">
      <c r="D587" s="43"/>
    </row>
    <row r="588">
      <c r="D588" s="43"/>
    </row>
    <row r="589">
      <c r="D589" s="43"/>
    </row>
    <row r="590">
      <c r="D590" s="43"/>
    </row>
    <row r="591">
      <c r="D591" s="43"/>
    </row>
    <row r="592">
      <c r="D592" s="43"/>
    </row>
    <row r="593">
      <c r="D593" s="43"/>
    </row>
    <row r="594">
      <c r="D594" s="43"/>
    </row>
    <row r="595">
      <c r="D595" s="43"/>
    </row>
    <row r="596">
      <c r="D596" s="43"/>
    </row>
    <row r="597">
      <c r="D597" s="43"/>
    </row>
    <row r="598">
      <c r="D598" s="43"/>
    </row>
    <row r="599">
      <c r="D599" s="43"/>
    </row>
    <row r="600">
      <c r="D600" s="43"/>
    </row>
    <row r="601">
      <c r="D601" s="43"/>
    </row>
    <row r="602">
      <c r="D602" s="43"/>
    </row>
    <row r="603">
      <c r="D603" s="43"/>
    </row>
    <row r="604">
      <c r="D604" s="43"/>
    </row>
    <row r="605">
      <c r="D605" s="43"/>
    </row>
    <row r="606">
      <c r="D606" s="43"/>
    </row>
    <row r="607">
      <c r="D607" s="43"/>
    </row>
    <row r="608">
      <c r="D608" s="43"/>
    </row>
    <row r="609">
      <c r="D609" s="43"/>
    </row>
    <row r="610">
      <c r="D610" s="43"/>
    </row>
    <row r="611">
      <c r="D611" s="43"/>
    </row>
    <row r="612">
      <c r="D612" s="43"/>
    </row>
    <row r="613">
      <c r="D613" s="43"/>
    </row>
    <row r="614">
      <c r="D614" s="43"/>
    </row>
    <row r="615">
      <c r="D615" s="43"/>
    </row>
    <row r="616">
      <c r="D616" s="43"/>
    </row>
    <row r="617">
      <c r="D617" s="43"/>
    </row>
    <row r="618">
      <c r="D618" s="43"/>
    </row>
    <row r="619">
      <c r="D619" s="43"/>
    </row>
    <row r="620">
      <c r="D620" s="43"/>
    </row>
    <row r="621">
      <c r="D621" s="43"/>
    </row>
    <row r="622">
      <c r="D622" s="43"/>
    </row>
    <row r="623">
      <c r="D623" s="43"/>
    </row>
    <row r="624">
      <c r="D624" s="43"/>
    </row>
    <row r="625">
      <c r="D625" s="43"/>
    </row>
    <row r="626">
      <c r="D626" s="43"/>
    </row>
    <row r="627">
      <c r="D627" s="43"/>
    </row>
    <row r="628">
      <c r="D628" s="43"/>
    </row>
    <row r="629">
      <c r="D629" s="43"/>
    </row>
    <row r="630">
      <c r="D630" s="43"/>
    </row>
    <row r="631">
      <c r="D631" s="43"/>
    </row>
    <row r="632">
      <c r="D632" s="43"/>
    </row>
    <row r="633">
      <c r="D633" s="43"/>
    </row>
    <row r="634">
      <c r="D634" s="43"/>
    </row>
    <row r="635">
      <c r="D635" s="43"/>
    </row>
    <row r="636">
      <c r="D636" s="43"/>
    </row>
    <row r="637">
      <c r="D637" s="43"/>
    </row>
    <row r="638">
      <c r="D638" s="43"/>
    </row>
    <row r="639">
      <c r="D639" s="43"/>
    </row>
    <row r="640">
      <c r="D640" s="43"/>
    </row>
    <row r="641">
      <c r="D641" s="43"/>
    </row>
    <row r="642">
      <c r="D642" s="43"/>
    </row>
    <row r="643">
      <c r="D643" s="43"/>
    </row>
    <row r="644">
      <c r="D644" s="43"/>
    </row>
    <row r="645">
      <c r="D645" s="43"/>
    </row>
    <row r="646">
      <c r="D646" s="43"/>
    </row>
    <row r="647">
      <c r="D647" s="43"/>
    </row>
    <row r="648">
      <c r="D648" s="43"/>
    </row>
    <row r="649">
      <c r="D649" s="43"/>
    </row>
    <row r="650">
      <c r="D650" s="43"/>
    </row>
    <row r="651">
      <c r="D651" s="43"/>
    </row>
    <row r="652">
      <c r="D652" s="43"/>
    </row>
    <row r="653">
      <c r="D653" s="43"/>
    </row>
    <row r="654">
      <c r="D654" s="43"/>
    </row>
    <row r="655">
      <c r="D655" s="43"/>
    </row>
    <row r="656">
      <c r="D656" s="43"/>
    </row>
    <row r="657">
      <c r="D657" s="43"/>
    </row>
    <row r="658">
      <c r="D658" s="43"/>
    </row>
    <row r="659">
      <c r="D659" s="43"/>
    </row>
    <row r="660">
      <c r="D660" s="43"/>
    </row>
    <row r="661">
      <c r="D661" s="43"/>
    </row>
    <row r="662">
      <c r="D662" s="43"/>
    </row>
    <row r="663">
      <c r="D663" s="43"/>
    </row>
    <row r="664">
      <c r="D664" s="43"/>
    </row>
    <row r="665">
      <c r="D665" s="43"/>
    </row>
    <row r="666">
      <c r="D666" s="43"/>
    </row>
    <row r="667">
      <c r="D667" s="43"/>
    </row>
    <row r="668">
      <c r="D668" s="43"/>
    </row>
    <row r="669">
      <c r="D669" s="43"/>
    </row>
    <row r="670">
      <c r="D670" s="43"/>
    </row>
    <row r="671">
      <c r="D671" s="43"/>
    </row>
    <row r="672">
      <c r="D672" s="43"/>
    </row>
    <row r="673">
      <c r="D673" s="43"/>
    </row>
    <row r="674">
      <c r="D674" s="43"/>
    </row>
    <row r="675">
      <c r="D675" s="43"/>
    </row>
    <row r="676">
      <c r="D676" s="43"/>
    </row>
    <row r="677">
      <c r="D677" s="43"/>
    </row>
    <row r="678">
      <c r="D678" s="43"/>
    </row>
    <row r="679">
      <c r="D679" s="43"/>
    </row>
    <row r="680">
      <c r="D680" s="43"/>
    </row>
    <row r="681">
      <c r="D681" s="43"/>
    </row>
    <row r="682">
      <c r="D682" s="43"/>
    </row>
    <row r="683">
      <c r="D683" s="43"/>
    </row>
    <row r="684">
      <c r="D684" s="43"/>
    </row>
    <row r="685">
      <c r="D685" s="43"/>
    </row>
    <row r="686">
      <c r="D686" s="43"/>
    </row>
    <row r="687">
      <c r="D687" s="43"/>
    </row>
    <row r="688">
      <c r="D688" s="43"/>
    </row>
    <row r="689">
      <c r="D689" s="43"/>
    </row>
    <row r="690">
      <c r="D690" s="43"/>
    </row>
    <row r="691">
      <c r="D691" s="43"/>
    </row>
    <row r="692">
      <c r="D692" s="43"/>
    </row>
    <row r="693">
      <c r="D693" s="43"/>
    </row>
    <row r="694">
      <c r="D694" s="43"/>
    </row>
    <row r="695">
      <c r="D695" s="43"/>
    </row>
    <row r="696">
      <c r="D696" s="43"/>
    </row>
    <row r="697">
      <c r="D697" s="43"/>
    </row>
    <row r="698">
      <c r="D698" s="43"/>
    </row>
    <row r="699">
      <c r="D699" s="43"/>
    </row>
    <row r="700">
      <c r="D700" s="43"/>
    </row>
    <row r="701">
      <c r="D701" s="43"/>
    </row>
    <row r="702">
      <c r="D702" s="43"/>
    </row>
    <row r="703">
      <c r="D703" s="43"/>
    </row>
    <row r="704">
      <c r="D704" s="43"/>
    </row>
    <row r="705">
      <c r="D705" s="43"/>
    </row>
    <row r="706">
      <c r="D706" s="43"/>
    </row>
    <row r="707">
      <c r="D707" s="43"/>
    </row>
    <row r="708">
      <c r="D708" s="43"/>
    </row>
    <row r="709">
      <c r="D709" s="43"/>
    </row>
    <row r="710">
      <c r="D710" s="43"/>
    </row>
    <row r="711">
      <c r="D711" s="43"/>
    </row>
    <row r="712">
      <c r="D712" s="43"/>
    </row>
    <row r="713">
      <c r="D713" s="43"/>
    </row>
    <row r="714">
      <c r="D714" s="43"/>
    </row>
    <row r="715">
      <c r="D715" s="43"/>
    </row>
    <row r="716">
      <c r="D716" s="43"/>
    </row>
    <row r="717">
      <c r="D717" s="43"/>
    </row>
    <row r="718">
      <c r="D718" s="43"/>
    </row>
    <row r="719">
      <c r="D719" s="43"/>
    </row>
    <row r="720">
      <c r="D720" s="43"/>
    </row>
    <row r="721">
      <c r="D721" s="43"/>
    </row>
    <row r="722">
      <c r="D722" s="43"/>
    </row>
    <row r="723">
      <c r="D723" s="43"/>
    </row>
    <row r="724">
      <c r="D724" s="43"/>
    </row>
    <row r="725">
      <c r="D725" s="43"/>
    </row>
    <row r="726">
      <c r="D726" s="43"/>
    </row>
    <row r="727">
      <c r="D727" s="43"/>
    </row>
    <row r="728">
      <c r="D728" s="43"/>
    </row>
    <row r="729">
      <c r="D729" s="43"/>
    </row>
    <row r="730">
      <c r="D730" s="43"/>
    </row>
    <row r="731">
      <c r="D731" s="43"/>
    </row>
    <row r="732">
      <c r="D732" s="43"/>
    </row>
    <row r="733">
      <c r="D733" s="43"/>
    </row>
    <row r="734">
      <c r="D734" s="43"/>
    </row>
    <row r="735">
      <c r="D735" s="43"/>
    </row>
    <row r="736">
      <c r="D736" s="43"/>
    </row>
    <row r="737">
      <c r="D737" s="43"/>
    </row>
    <row r="738">
      <c r="D738" s="43"/>
    </row>
    <row r="739">
      <c r="D739" s="43"/>
    </row>
    <row r="740">
      <c r="D740" s="43"/>
    </row>
    <row r="741">
      <c r="D741" s="43"/>
    </row>
    <row r="742">
      <c r="D742" s="43"/>
    </row>
    <row r="743">
      <c r="D743" s="43"/>
    </row>
    <row r="744">
      <c r="D744" s="43"/>
    </row>
    <row r="745">
      <c r="D745" s="43"/>
    </row>
    <row r="746">
      <c r="D746" s="43"/>
    </row>
    <row r="747">
      <c r="D747" s="43"/>
    </row>
    <row r="748">
      <c r="D748" s="43"/>
    </row>
    <row r="749">
      <c r="D749" s="43"/>
    </row>
    <row r="750">
      <c r="D750" s="43"/>
    </row>
    <row r="751">
      <c r="D751" s="43"/>
    </row>
    <row r="752">
      <c r="D752" s="43"/>
    </row>
    <row r="753">
      <c r="D753" s="43"/>
    </row>
    <row r="754">
      <c r="D754" s="43"/>
    </row>
    <row r="755">
      <c r="D755" s="43"/>
    </row>
    <row r="756">
      <c r="D756" s="43"/>
    </row>
    <row r="757">
      <c r="D757" s="43"/>
    </row>
    <row r="758">
      <c r="D758" s="43"/>
    </row>
    <row r="759">
      <c r="D759" s="43"/>
    </row>
    <row r="760">
      <c r="D760" s="43"/>
    </row>
    <row r="761">
      <c r="D761" s="43"/>
    </row>
    <row r="762">
      <c r="D762" s="43"/>
    </row>
    <row r="763">
      <c r="D763" s="43"/>
    </row>
    <row r="764">
      <c r="D764" s="43"/>
    </row>
    <row r="765">
      <c r="D765" s="43"/>
    </row>
    <row r="766">
      <c r="D766" s="43"/>
    </row>
    <row r="767">
      <c r="D767" s="43"/>
    </row>
    <row r="768">
      <c r="D768" s="43"/>
    </row>
    <row r="769">
      <c r="D769" s="43"/>
    </row>
    <row r="770">
      <c r="D770" s="43"/>
    </row>
    <row r="771">
      <c r="D771" s="43"/>
    </row>
    <row r="772">
      <c r="D772" s="43"/>
    </row>
    <row r="773">
      <c r="D773" s="43"/>
    </row>
    <row r="774">
      <c r="D774" s="43"/>
    </row>
    <row r="775">
      <c r="D775" s="43"/>
    </row>
    <row r="776">
      <c r="D776" s="43"/>
    </row>
    <row r="777">
      <c r="D777" s="43"/>
    </row>
    <row r="778">
      <c r="D778" s="43"/>
    </row>
    <row r="779">
      <c r="D779" s="43"/>
    </row>
    <row r="780">
      <c r="D780" s="43"/>
    </row>
    <row r="781">
      <c r="D781" s="43"/>
    </row>
    <row r="782">
      <c r="D782" s="43"/>
    </row>
    <row r="783">
      <c r="D783" s="43"/>
    </row>
    <row r="784">
      <c r="D784" s="43"/>
    </row>
    <row r="785">
      <c r="D785" s="43"/>
    </row>
    <row r="786">
      <c r="D786" s="43"/>
    </row>
    <row r="787">
      <c r="D787" s="43"/>
    </row>
    <row r="788">
      <c r="D788" s="43"/>
    </row>
    <row r="789">
      <c r="D789" s="43"/>
    </row>
    <row r="790">
      <c r="D790" s="43"/>
    </row>
    <row r="791">
      <c r="D791" s="43"/>
    </row>
    <row r="792">
      <c r="D792" s="43"/>
    </row>
    <row r="793">
      <c r="D793" s="43"/>
    </row>
    <row r="794">
      <c r="D794" s="43"/>
    </row>
    <row r="795">
      <c r="D795" s="43"/>
    </row>
    <row r="796">
      <c r="D796" s="43"/>
    </row>
    <row r="797">
      <c r="D797" s="43"/>
    </row>
    <row r="798">
      <c r="D798" s="43"/>
    </row>
    <row r="799">
      <c r="D799" s="43"/>
    </row>
    <row r="800">
      <c r="D800" s="43"/>
    </row>
    <row r="801">
      <c r="D801" s="43"/>
    </row>
    <row r="802">
      <c r="D802" s="43"/>
    </row>
    <row r="803">
      <c r="D803" s="43"/>
    </row>
    <row r="804">
      <c r="D804" s="43"/>
    </row>
    <row r="805">
      <c r="D805" s="43"/>
    </row>
    <row r="806">
      <c r="D806" s="43"/>
    </row>
    <row r="807">
      <c r="D807" s="43"/>
    </row>
    <row r="808">
      <c r="D808" s="43"/>
    </row>
    <row r="809">
      <c r="D809" s="43"/>
    </row>
    <row r="810">
      <c r="D810" s="43"/>
    </row>
    <row r="811">
      <c r="D811" s="43"/>
    </row>
    <row r="812">
      <c r="D812" s="43"/>
    </row>
    <row r="813">
      <c r="D813" s="43"/>
    </row>
    <row r="814">
      <c r="D814" s="43"/>
    </row>
    <row r="815">
      <c r="D815" s="43"/>
    </row>
    <row r="816">
      <c r="D816" s="43"/>
    </row>
    <row r="817">
      <c r="D817" s="43"/>
    </row>
    <row r="818">
      <c r="D818" s="43"/>
    </row>
    <row r="819">
      <c r="D819" s="43"/>
    </row>
    <row r="820">
      <c r="D820" s="43"/>
    </row>
    <row r="821">
      <c r="D821" s="43"/>
    </row>
    <row r="822">
      <c r="D822" s="43"/>
    </row>
    <row r="823">
      <c r="D823" s="43"/>
    </row>
    <row r="824">
      <c r="D824" s="43"/>
    </row>
    <row r="825">
      <c r="D825" s="43"/>
    </row>
    <row r="826">
      <c r="D826" s="43"/>
    </row>
    <row r="827">
      <c r="D827" s="43"/>
    </row>
    <row r="828">
      <c r="D828" s="43"/>
    </row>
    <row r="829">
      <c r="D829" s="43"/>
    </row>
    <row r="830">
      <c r="D830" s="43"/>
    </row>
    <row r="831">
      <c r="D831" s="43"/>
    </row>
    <row r="832">
      <c r="D832" s="43"/>
    </row>
    <row r="833">
      <c r="D833" s="43"/>
    </row>
    <row r="834">
      <c r="D834" s="43"/>
    </row>
    <row r="835">
      <c r="D835" s="43"/>
    </row>
    <row r="836">
      <c r="D836" s="43"/>
    </row>
    <row r="837">
      <c r="D837" s="43"/>
    </row>
    <row r="838">
      <c r="D838" s="43"/>
    </row>
    <row r="839">
      <c r="D839" s="43"/>
    </row>
    <row r="840">
      <c r="D840" s="43"/>
    </row>
    <row r="841">
      <c r="D841" s="43"/>
    </row>
    <row r="842">
      <c r="D842" s="43"/>
    </row>
    <row r="843">
      <c r="D843" s="43"/>
    </row>
    <row r="844">
      <c r="D844" s="43"/>
    </row>
    <row r="845">
      <c r="D845" s="43"/>
    </row>
    <row r="846">
      <c r="D846" s="43"/>
    </row>
    <row r="847">
      <c r="D847" s="43"/>
    </row>
    <row r="848">
      <c r="D848" s="43"/>
    </row>
    <row r="849">
      <c r="D849" s="43"/>
    </row>
    <row r="850">
      <c r="D850" s="43"/>
    </row>
    <row r="851">
      <c r="D851" s="43"/>
    </row>
    <row r="852">
      <c r="D852" s="43"/>
    </row>
    <row r="853">
      <c r="D853" s="43"/>
    </row>
    <row r="854">
      <c r="D854" s="43"/>
    </row>
    <row r="855">
      <c r="D855" s="43"/>
    </row>
    <row r="856">
      <c r="D856" s="43"/>
    </row>
    <row r="857">
      <c r="D857" s="43"/>
    </row>
    <row r="858">
      <c r="D858" s="43"/>
    </row>
    <row r="859">
      <c r="D859" s="43"/>
    </row>
    <row r="860">
      <c r="D860" s="43"/>
    </row>
    <row r="861">
      <c r="D861" s="43"/>
    </row>
    <row r="862">
      <c r="D862" s="43"/>
    </row>
    <row r="863">
      <c r="D863" s="43"/>
    </row>
    <row r="864">
      <c r="D864" s="43"/>
    </row>
    <row r="865">
      <c r="D865" s="43"/>
    </row>
    <row r="866">
      <c r="D866" s="43"/>
    </row>
    <row r="867">
      <c r="D867" s="43"/>
    </row>
    <row r="868">
      <c r="D868" s="43"/>
    </row>
    <row r="869">
      <c r="D869" s="43"/>
    </row>
    <row r="870">
      <c r="D870" s="43"/>
    </row>
    <row r="871">
      <c r="D871" s="43"/>
    </row>
    <row r="872">
      <c r="D872" s="43"/>
    </row>
    <row r="873">
      <c r="D873" s="43"/>
    </row>
    <row r="874">
      <c r="D874" s="43"/>
    </row>
    <row r="875">
      <c r="D875" s="43"/>
    </row>
    <row r="876">
      <c r="D876" s="43"/>
    </row>
    <row r="877">
      <c r="D877" s="43"/>
    </row>
    <row r="878">
      <c r="D878" s="43"/>
    </row>
    <row r="879">
      <c r="D879" s="43"/>
    </row>
    <row r="880">
      <c r="D880" s="43"/>
    </row>
    <row r="881">
      <c r="D881" s="43"/>
    </row>
    <row r="882">
      <c r="D882" s="43"/>
    </row>
    <row r="883">
      <c r="D883" s="43"/>
    </row>
    <row r="884">
      <c r="D884" s="43"/>
    </row>
    <row r="885">
      <c r="D885" s="43"/>
    </row>
    <row r="886">
      <c r="D886" s="43"/>
    </row>
    <row r="887">
      <c r="D887" s="43"/>
    </row>
    <row r="888">
      <c r="D888" s="43"/>
    </row>
    <row r="889">
      <c r="D889" s="43"/>
    </row>
    <row r="890">
      <c r="D890" s="43"/>
    </row>
    <row r="891">
      <c r="D891" s="43"/>
    </row>
    <row r="892">
      <c r="D892" s="43"/>
    </row>
    <row r="893">
      <c r="D893" s="43"/>
    </row>
    <row r="894">
      <c r="D894" s="43"/>
    </row>
    <row r="895">
      <c r="D895" s="43"/>
    </row>
    <row r="896">
      <c r="D896" s="43"/>
    </row>
    <row r="897">
      <c r="D897" s="43"/>
    </row>
    <row r="898">
      <c r="D898" s="43"/>
    </row>
    <row r="899">
      <c r="D899" s="43"/>
    </row>
    <row r="900">
      <c r="D900" s="43"/>
    </row>
    <row r="901">
      <c r="D901" s="43"/>
    </row>
    <row r="902">
      <c r="D902" s="43"/>
    </row>
    <row r="903">
      <c r="D903" s="43"/>
    </row>
    <row r="904">
      <c r="D904" s="43"/>
    </row>
    <row r="905">
      <c r="D905" s="43"/>
    </row>
    <row r="906">
      <c r="D906" s="43"/>
    </row>
    <row r="907">
      <c r="D907" s="43"/>
    </row>
    <row r="908">
      <c r="D908" s="43"/>
    </row>
    <row r="909">
      <c r="D909" s="43"/>
    </row>
    <row r="910">
      <c r="D910" s="43"/>
    </row>
    <row r="911">
      <c r="D911" s="43"/>
    </row>
    <row r="912">
      <c r="D912" s="43"/>
    </row>
    <row r="913">
      <c r="D913" s="43"/>
    </row>
    <row r="914">
      <c r="D914" s="43"/>
    </row>
    <row r="915">
      <c r="D915" s="43"/>
    </row>
    <row r="916">
      <c r="D916" s="43"/>
    </row>
    <row r="917">
      <c r="D917" s="43"/>
    </row>
    <row r="918">
      <c r="D918" s="43"/>
    </row>
    <row r="919">
      <c r="D919" s="43"/>
    </row>
    <row r="920">
      <c r="D920" s="43"/>
    </row>
    <row r="921">
      <c r="D921" s="43"/>
    </row>
    <row r="922">
      <c r="D922" s="43"/>
    </row>
    <row r="923">
      <c r="D923" s="43"/>
    </row>
    <row r="924">
      <c r="D924" s="43"/>
      <c r="E924" s="44"/>
    </row>
    <row r="925">
      <c r="D925" s="43"/>
    </row>
    <row r="926">
      <c r="D926" s="43"/>
    </row>
    <row r="927">
      <c r="D927" s="43"/>
    </row>
    <row r="928">
      <c r="D928" s="43"/>
    </row>
    <row r="929">
      <c r="D929" s="43"/>
    </row>
    <row r="930">
      <c r="D930" s="43"/>
    </row>
    <row r="931">
      <c r="D931" s="43"/>
    </row>
    <row r="932">
      <c r="D932" s="43"/>
    </row>
    <row r="933">
      <c r="D933" s="43"/>
    </row>
    <row r="934">
      <c r="D934" s="43"/>
    </row>
    <row r="935">
      <c r="D935" s="43"/>
    </row>
    <row r="936">
      <c r="D936" s="43"/>
    </row>
    <row r="937">
      <c r="D937" s="43"/>
    </row>
    <row r="938">
      <c r="D938" s="43"/>
    </row>
    <row r="939">
      <c r="D939" s="43"/>
    </row>
    <row r="940">
      <c r="D940" s="43"/>
    </row>
    <row r="941">
      <c r="D941" s="43"/>
    </row>
    <row r="942">
      <c r="D942" s="43"/>
    </row>
    <row r="943">
      <c r="D943" s="43"/>
    </row>
    <row r="944">
      <c r="D94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paperSize="9" orientation="portrait" pageOrder="overThenDown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1455</v>
      </c>
      <c r="B5" s="5" t="s">
        <v>1474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1475</v>
      </c>
      <c r="F8" s="20" t="s">
        <v>12</v>
      </c>
      <c r="G8" s="21" t="s">
        <v>1476</v>
      </c>
      <c r="H8" s="20" t="s">
        <v>14</v>
      </c>
    </row>
    <row r="9">
      <c r="A9" s="48" t="s">
        <v>135</v>
      </c>
      <c r="B9" s="52" t="s">
        <v>1477</v>
      </c>
      <c r="C9" s="48"/>
      <c r="D9" s="53">
        <v>9500.0</v>
      </c>
      <c r="E9" s="50">
        <f t="shared" ref="E9:E18" si="1">D9+500</f>
        <v>10000</v>
      </c>
      <c r="F9" s="50">
        <f t="shared" ref="F9:F18" si="2">E9*3%+E9</f>
        <v>10300</v>
      </c>
      <c r="G9" s="50">
        <f t="shared" ref="G9:G18" si="3">E9*4*0.8%*107%+E9*1.5%*107%+E9</f>
        <v>10502.9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135</v>
      </c>
      <c r="B10" s="52" t="s">
        <v>850</v>
      </c>
      <c r="C10" s="48"/>
      <c r="D10" s="53">
        <v>8100.0</v>
      </c>
      <c r="E10" s="50">
        <f t="shared" si="1"/>
        <v>8600</v>
      </c>
      <c r="F10" s="50">
        <f t="shared" si="2"/>
        <v>8858</v>
      </c>
      <c r="G10" s="50">
        <f t="shared" si="3"/>
        <v>9032.494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45</v>
      </c>
      <c r="B11" s="52" t="s">
        <v>537</v>
      </c>
      <c r="C11" s="78"/>
      <c r="D11" s="53">
        <v>6300.0</v>
      </c>
      <c r="E11" s="50">
        <f t="shared" si="1"/>
        <v>6800</v>
      </c>
      <c r="F11" s="50">
        <f t="shared" si="2"/>
        <v>7004</v>
      </c>
      <c r="G11" s="50">
        <f t="shared" si="3"/>
        <v>7141.972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174</v>
      </c>
      <c r="B12" s="52" t="s">
        <v>351</v>
      </c>
      <c r="C12" s="78"/>
      <c r="D12" s="53">
        <v>6600.0</v>
      </c>
      <c r="E12" s="50">
        <f t="shared" si="1"/>
        <v>7100</v>
      </c>
      <c r="F12" s="50">
        <f t="shared" si="2"/>
        <v>7313</v>
      </c>
      <c r="G12" s="50">
        <f t="shared" si="3"/>
        <v>7457.059</v>
      </c>
      <c r="H12" s="56" t="s">
        <v>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174</v>
      </c>
      <c r="B13" s="52" t="s">
        <v>1010</v>
      </c>
      <c r="C13" s="78"/>
      <c r="D13" s="53">
        <v>7100.0</v>
      </c>
      <c r="E13" s="50">
        <f t="shared" si="1"/>
        <v>7600</v>
      </c>
      <c r="F13" s="50">
        <f t="shared" si="2"/>
        <v>7828</v>
      </c>
      <c r="G13" s="50">
        <f t="shared" si="3"/>
        <v>7982.204</v>
      </c>
      <c r="H13" s="56" t="s">
        <v>47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20</v>
      </c>
      <c r="B14" s="52" t="s">
        <v>650</v>
      </c>
      <c r="C14" s="78"/>
      <c r="D14" s="53">
        <v>4950.0</v>
      </c>
      <c r="E14" s="50">
        <f t="shared" si="1"/>
        <v>5450</v>
      </c>
      <c r="F14" s="50">
        <f t="shared" si="2"/>
        <v>5613.5</v>
      </c>
      <c r="G14" s="50">
        <f t="shared" si="3"/>
        <v>5724.0805</v>
      </c>
      <c r="H14" s="5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20</v>
      </c>
      <c r="B15" s="52" t="s">
        <v>1460</v>
      </c>
      <c r="C15" s="78"/>
      <c r="D15" s="53">
        <v>6050.0</v>
      </c>
      <c r="E15" s="50">
        <f t="shared" si="1"/>
        <v>6550</v>
      </c>
      <c r="F15" s="50">
        <f t="shared" si="2"/>
        <v>6746.5</v>
      </c>
      <c r="G15" s="50">
        <f t="shared" si="3"/>
        <v>6879.3995</v>
      </c>
      <c r="H15" s="5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311</v>
      </c>
      <c r="B16" s="52" t="s">
        <v>1478</v>
      </c>
      <c r="C16" s="78"/>
      <c r="D16" s="53">
        <v>6250.0</v>
      </c>
      <c r="E16" s="50">
        <f t="shared" si="1"/>
        <v>6750</v>
      </c>
      <c r="F16" s="50">
        <f t="shared" si="2"/>
        <v>6952.5</v>
      </c>
      <c r="G16" s="50">
        <f t="shared" si="3"/>
        <v>7089.4575</v>
      </c>
      <c r="H16" s="57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65</v>
      </c>
      <c r="B17" s="52" t="s">
        <v>612</v>
      </c>
      <c r="C17" s="48"/>
      <c r="D17" s="53">
        <v>4650.0</v>
      </c>
      <c r="E17" s="50">
        <f t="shared" si="1"/>
        <v>5150</v>
      </c>
      <c r="F17" s="50">
        <f t="shared" si="2"/>
        <v>5304.5</v>
      </c>
      <c r="G17" s="50">
        <f t="shared" si="3"/>
        <v>5408.9935</v>
      </c>
      <c r="H17" s="56" t="s">
        <v>47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115</v>
      </c>
      <c r="B18" s="52" t="s">
        <v>1454</v>
      </c>
      <c r="C18" s="48"/>
      <c r="D18" s="53">
        <v>4500.0</v>
      </c>
      <c r="E18" s="50">
        <f t="shared" si="1"/>
        <v>5000</v>
      </c>
      <c r="F18" s="50">
        <f t="shared" si="2"/>
        <v>5150</v>
      </c>
      <c r="G18" s="50">
        <f t="shared" si="3"/>
        <v>5251.45</v>
      </c>
      <c r="H18" s="75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C19" s="43"/>
      <c r="D19" s="154"/>
      <c r="E19" s="44"/>
      <c r="F19" s="45"/>
      <c r="G19" s="45"/>
      <c r="H19" s="46"/>
    </row>
    <row r="20">
      <c r="C20" s="43"/>
      <c r="D20" s="154"/>
      <c r="E20" s="44"/>
      <c r="F20" s="45"/>
      <c r="G20" s="45"/>
      <c r="H20" s="46"/>
    </row>
    <row r="21">
      <c r="C21" s="43"/>
      <c r="D21" s="154"/>
      <c r="E21" s="44"/>
      <c r="F21" s="45"/>
      <c r="G21" s="45"/>
      <c r="H21" s="46"/>
    </row>
    <row r="22">
      <c r="C22" s="43"/>
      <c r="D22" s="154"/>
      <c r="E22" s="44"/>
      <c r="F22" s="45"/>
      <c r="G22" s="45"/>
      <c r="H22" s="46"/>
    </row>
    <row r="23">
      <c r="C23" s="43"/>
      <c r="D23" s="154"/>
      <c r="E23" s="44"/>
      <c r="F23" s="45"/>
      <c r="G23" s="45"/>
      <c r="H23" s="46"/>
    </row>
    <row r="24">
      <c r="C24" s="43"/>
      <c r="D24" s="154"/>
      <c r="E24" s="44"/>
      <c r="F24" s="45"/>
      <c r="G24" s="45"/>
      <c r="H24" s="46"/>
    </row>
    <row r="25">
      <c r="C25" s="43"/>
      <c r="D25" s="154"/>
      <c r="E25" s="44"/>
      <c r="F25" s="45"/>
      <c r="G25" s="45"/>
      <c r="H25" s="46"/>
    </row>
    <row r="26">
      <c r="D26" s="154"/>
      <c r="E26" s="44"/>
    </row>
    <row r="27">
      <c r="D27" s="154"/>
      <c r="E27" s="44"/>
    </row>
    <row r="28">
      <c r="D28" s="154"/>
      <c r="E28" s="44"/>
    </row>
    <row r="29">
      <c r="D29" s="154"/>
      <c r="E29" s="44"/>
    </row>
    <row r="30">
      <c r="D30" s="154"/>
      <c r="E30" s="44"/>
    </row>
    <row r="31">
      <c r="D31" s="154"/>
      <c r="E31" s="44"/>
    </row>
    <row r="32">
      <c r="D32" s="154"/>
      <c r="E32" s="44"/>
    </row>
    <row r="33">
      <c r="D33" s="154"/>
      <c r="E33" s="44"/>
    </row>
    <row r="34">
      <c r="D34" s="154"/>
      <c r="E34" s="44"/>
    </row>
    <row r="35">
      <c r="D35" s="154"/>
      <c r="E35" s="44"/>
    </row>
    <row r="36">
      <c r="D36" s="154"/>
    </row>
    <row r="37">
      <c r="D37" s="154"/>
    </row>
    <row r="38">
      <c r="D38" s="154"/>
    </row>
    <row r="39">
      <c r="D39" s="154"/>
    </row>
    <row r="40">
      <c r="D40" s="154"/>
    </row>
    <row r="41">
      <c r="D41" s="154"/>
    </row>
    <row r="42">
      <c r="D42" s="154"/>
    </row>
    <row r="43">
      <c r="D43" s="43"/>
    </row>
    <row r="44">
      <c r="D44" s="43"/>
    </row>
    <row r="45">
      <c r="D45" s="43"/>
    </row>
    <row r="46">
      <c r="D46" s="43"/>
    </row>
    <row r="47">
      <c r="D47" s="43"/>
    </row>
    <row r="48">
      <c r="D48" s="43"/>
    </row>
    <row r="49">
      <c r="D49" s="43"/>
    </row>
    <row r="50">
      <c r="D50" s="43"/>
    </row>
    <row r="51">
      <c r="D51" s="43"/>
    </row>
    <row r="52">
      <c r="D52" s="43"/>
    </row>
    <row r="53">
      <c r="D53" s="43"/>
    </row>
    <row r="54">
      <c r="D54" s="43"/>
    </row>
    <row r="55">
      <c r="D55" s="43"/>
    </row>
    <row r="56">
      <c r="D56" s="43"/>
    </row>
    <row r="57">
      <c r="D57" s="43"/>
    </row>
    <row r="58">
      <c r="D58" s="43"/>
    </row>
    <row r="59">
      <c r="D59" s="43"/>
    </row>
    <row r="60">
      <c r="D60" s="43"/>
    </row>
    <row r="61">
      <c r="D61" s="43"/>
    </row>
    <row r="62">
      <c r="D62" s="43"/>
    </row>
    <row r="63">
      <c r="D63" s="43"/>
    </row>
    <row r="64">
      <c r="D64" s="43"/>
    </row>
    <row r="65">
      <c r="D65" s="43"/>
    </row>
    <row r="66">
      <c r="D66" s="43"/>
    </row>
    <row r="67">
      <c r="D67" s="43"/>
    </row>
    <row r="68">
      <c r="D68" s="43"/>
    </row>
    <row r="69">
      <c r="D69" s="43"/>
    </row>
    <row r="70">
      <c r="D70" s="43"/>
    </row>
    <row r="71">
      <c r="D71" s="43"/>
    </row>
    <row r="72">
      <c r="D72" s="43"/>
    </row>
    <row r="73">
      <c r="D73" s="43"/>
    </row>
    <row r="74">
      <c r="D74" s="43"/>
    </row>
    <row r="75">
      <c r="D75" s="43"/>
    </row>
    <row r="76">
      <c r="D76" s="43"/>
    </row>
    <row r="77">
      <c r="D77" s="43"/>
    </row>
    <row r="78">
      <c r="D78" s="43"/>
    </row>
    <row r="79">
      <c r="D79" s="43"/>
    </row>
    <row r="80">
      <c r="D80" s="43"/>
    </row>
    <row r="81">
      <c r="D81" s="43"/>
    </row>
    <row r="82">
      <c r="D82" s="43"/>
    </row>
    <row r="83">
      <c r="D83" s="43"/>
    </row>
    <row r="84">
      <c r="D84" s="43"/>
    </row>
    <row r="85">
      <c r="D85" s="43"/>
    </row>
    <row r="86">
      <c r="D86" s="43"/>
    </row>
    <row r="87">
      <c r="D87" s="43"/>
    </row>
    <row r="88">
      <c r="D88" s="43"/>
    </row>
    <row r="89">
      <c r="D89" s="43"/>
    </row>
    <row r="90">
      <c r="D90" s="43"/>
    </row>
    <row r="91">
      <c r="D91" s="43"/>
    </row>
    <row r="92">
      <c r="D92" s="43"/>
    </row>
    <row r="93">
      <c r="D93" s="43"/>
    </row>
    <row r="94">
      <c r="D94" s="43"/>
    </row>
    <row r="95">
      <c r="D95" s="43"/>
    </row>
    <row r="96">
      <c r="D96" s="43"/>
    </row>
    <row r="97">
      <c r="D97" s="43"/>
    </row>
    <row r="98">
      <c r="D98" s="43"/>
    </row>
    <row r="99">
      <c r="D99" s="43"/>
    </row>
    <row r="100">
      <c r="D100" s="43"/>
    </row>
    <row r="101">
      <c r="D101" s="43"/>
    </row>
    <row r="102">
      <c r="D102" s="43"/>
    </row>
    <row r="103">
      <c r="D103" s="43"/>
    </row>
    <row r="104">
      <c r="D104" s="43"/>
    </row>
    <row r="105">
      <c r="D105" s="43"/>
    </row>
    <row r="106">
      <c r="D106" s="43"/>
    </row>
    <row r="107">
      <c r="D107" s="43"/>
    </row>
    <row r="108">
      <c r="D108" s="43"/>
    </row>
    <row r="109">
      <c r="D109" s="43"/>
    </row>
    <row r="110">
      <c r="D110" s="43"/>
    </row>
    <row r="111">
      <c r="D111" s="43"/>
    </row>
    <row r="112">
      <c r="D112" s="43"/>
    </row>
    <row r="113">
      <c r="D113" s="43"/>
    </row>
    <row r="114">
      <c r="D114" s="43"/>
    </row>
    <row r="115">
      <c r="D115" s="43"/>
    </row>
    <row r="116">
      <c r="D116" s="43"/>
    </row>
    <row r="117">
      <c r="D117" s="43"/>
    </row>
    <row r="118">
      <c r="D118" s="43"/>
    </row>
    <row r="119">
      <c r="D119" s="43"/>
    </row>
    <row r="120">
      <c r="D120" s="43"/>
    </row>
    <row r="121">
      <c r="D121" s="43"/>
    </row>
    <row r="122">
      <c r="D122" s="43"/>
    </row>
    <row r="123">
      <c r="D123" s="43"/>
    </row>
    <row r="124">
      <c r="D124" s="43"/>
    </row>
    <row r="125">
      <c r="D125" s="43"/>
    </row>
    <row r="126">
      <c r="D126" s="43"/>
    </row>
    <row r="127">
      <c r="D127" s="43"/>
    </row>
    <row r="128">
      <c r="D128" s="43"/>
    </row>
    <row r="129">
      <c r="D129" s="43"/>
    </row>
    <row r="130">
      <c r="D130" s="43"/>
    </row>
    <row r="131">
      <c r="D131" s="43"/>
    </row>
    <row r="132">
      <c r="D132" s="43"/>
    </row>
    <row r="133">
      <c r="D133" s="43"/>
    </row>
    <row r="134">
      <c r="D134" s="43"/>
    </row>
    <row r="135">
      <c r="D135" s="43"/>
    </row>
    <row r="136">
      <c r="D136" s="43"/>
    </row>
    <row r="137">
      <c r="D137" s="43"/>
    </row>
    <row r="138">
      <c r="D138" s="43"/>
    </row>
    <row r="139">
      <c r="D139" s="43"/>
    </row>
    <row r="140">
      <c r="D140" s="43"/>
    </row>
    <row r="141">
      <c r="D141" s="43"/>
    </row>
    <row r="142">
      <c r="D142" s="43"/>
    </row>
    <row r="143">
      <c r="D143" s="43"/>
    </row>
    <row r="144">
      <c r="D144" s="43"/>
    </row>
    <row r="145">
      <c r="D145" s="43"/>
    </row>
    <row r="146">
      <c r="D146" s="43"/>
    </row>
    <row r="147">
      <c r="D147" s="43"/>
    </row>
    <row r="148">
      <c r="D148" s="43"/>
    </row>
    <row r="149">
      <c r="D149" s="43"/>
    </row>
    <row r="150">
      <c r="D150" s="43"/>
    </row>
    <row r="151">
      <c r="D151" s="43"/>
    </row>
    <row r="152">
      <c r="D152" s="43"/>
    </row>
    <row r="153">
      <c r="D153" s="43"/>
    </row>
    <row r="154">
      <c r="D154" s="43"/>
    </row>
    <row r="155">
      <c r="D155" s="43"/>
    </row>
    <row r="156">
      <c r="D156" s="43"/>
    </row>
    <row r="157">
      <c r="D157" s="43"/>
    </row>
    <row r="158">
      <c r="D158" s="43"/>
    </row>
    <row r="159">
      <c r="D159" s="43"/>
    </row>
    <row r="160">
      <c r="D160" s="43"/>
    </row>
    <row r="161">
      <c r="D161" s="43"/>
    </row>
    <row r="162">
      <c r="D162" s="43"/>
    </row>
    <row r="163">
      <c r="D163" s="43"/>
    </row>
    <row r="164">
      <c r="D164" s="43"/>
    </row>
    <row r="165">
      <c r="D165" s="43"/>
    </row>
    <row r="166">
      <c r="D166" s="43"/>
    </row>
    <row r="167">
      <c r="D167" s="43"/>
    </row>
    <row r="168">
      <c r="D168" s="43"/>
    </row>
    <row r="169">
      <c r="D169" s="43"/>
    </row>
    <row r="170">
      <c r="D170" s="43"/>
    </row>
    <row r="171">
      <c r="D171" s="43"/>
    </row>
    <row r="172">
      <c r="D172" s="43"/>
    </row>
    <row r="173">
      <c r="D173" s="43"/>
    </row>
    <row r="174">
      <c r="D174" s="43"/>
    </row>
    <row r="175">
      <c r="D175" s="43"/>
    </row>
    <row r="176">
      <c r="D176" s="43"/>
    </row>
    <row r="177">
      <c r="D177" s="43"/>
    </row>
    <row r="178">
      <c r="D178" s="43"/>
    </row>
    <row r="179">
      <c r="D179" s="43"/>
    </row>
    <row r="180">
      <c r="D180" s="43"/>
    </row>
    <row r="181">
      <c r="D181" s="43"/>
    </row>
    <row r="182">
      <c r="D182" s="43"/>
    </row>
    <row r="183">
      <c r="D183" s="43"/>
    </row>
    <row r="184">
      <c r="D184" s="43"/>
    </row>
    <row r="185">
      <c r="D185" s="43"/>
    </row>
    <row r="186">
      <c r="D186" s="43"/>
    </row>
    <row r="187">
      <c r="D187" s="43"/>
    </row>
    <row r="188">
      <c r="D188" s="43"/>
    </row>
    <row r="189">
      <c r="D189" s="43"/>
    </row>
    <row r="190">
      <c r="D190" s="43"/>
    </row>
    <row r="191">
      <c r="D191" s="43"/>
    </row>
    <row r="192">
      <c r="D192" s="43"/>
    </row>
    <row r="193">
      <c r="D193" s="43"/>
    </row>
    <row r="194">
      <c r="D194" s="43"/>
    </row>
    <row r="195">
      <c r="D195" s="43"/>
    </row>
    <row r="196">
      <c r="D196" s="43"/>
    </row>
    <row r="197">
      <c r="D197" s="43"/>
    </row>
    <row r="198">
      <c r="D198" s="43"/>
    </row>
    <row r="199">
      <c r="D199" s="43"/>
    </row>
    <row r="200">
      <c r="D200" s="43"/>
    </row>
    <row r="201">
      <c r="D201" s="43"/>
    </row>
    <row r="202">
      <c r="D202" s="43"/>
    </row>
    <row r="203">
      <c r="D203" s="43"/>
    </row>
    <row r="204">
      <c r="D204" s="43"/>
    </row>
    <row r="205">
      <c r="D205" s="43"/>
    </row>
    <row r="206">
      <c r="D206" s="43"/>
    </row>
    <row r="207">
      <c r="D207" s="43"/>
    </row>
    <row r="208">
      <c r="D208" s="43"/>
    </row>
    <row r="209">
      <c r="D209" s="43"/>
    </row>
    <row r="210">
      <c r="D210" s="43"/>
    </row>
    <row r="211">
      <c r="D211" s="43"/>
    </row>
    <row r="212">
      <c r="D212" s="43"/>
    </row>
    <row r="213">
      <c r="D213" s="43"/>
    </row>
    <row r="214">
      <c r="D214" s="43"/>
    </row>
    <row r="215">
      <c r="D215" s="43"/>
    </row>
    <row r="216">
      <c r="D216" s="43"/>
    </row>
    <row r="217">
      <c r="D217" s="43"/>
    </row>
    <row r="218">
      <c r="D218" s="43"/>
    </row>
    <row r="219">
      <c r="D219" s="43"/>
    </row>
    <row r="220">
      <c r="D220" s="43"/>
    </row>
    <row r="221">
      <c r="D221" s="43"/>
    </row>
    <row r="222">
      <c r="D222" s="43"/>
    </row>
    <row r="223">
      <c r="D223" s="43"/>
    </row>
    <row r="224">
      <c r="D224" s="43"/>
    </row>
    <row r="225">
      <c r="D225" s="43"/>
    </row>
    <row r="226">
      <c r="D226" s="43"/>
    </row>
    <row r="227">
      <c r="D227" s="43"/>
    </row>
    <row r="228">
      <c r="D228" s="43"/>
    </row>
    <row r="229">
      <c r="D229" s="43"/>
    </row>
    <row r="230">
      <c r="D230" s="43"/>
    </row>
    <row r="231">
      <c r="D231" s="43"/>
    </row>
    <row r="232">
      <c r="D232" s="43"/>
    </row>
    <row r="233">
      <c r="D233" s="43"/>
    </row>
    <row r="234">
      <c r="D234" s="43"/>
    </row>
    <row r="235">
      <c r="D235" s="43"/>
    </row>
    <row r="236">
      <c r="D236" s="43"/>
    </row>
    <row r="237">
      <c r="D237" s="43"/>
    </row>
    <row r="238">
      <c r="D238" s="43"/>
    </row>
    <row r="239">
      <c r="D239" s="43"/>
    </row>
    <row r="240">
      <c r="D240" s="43"/>
    </row>
    <row r="241">
      <c r="D241" s="43"/>
    </row>
    <row r="242">
      <c r="D242" s="43"/>
    </row>
    <row r="243">
      <c r="D243" s="43"/>
    </row>
    <row r="244">
      <c r="D244" s="43"/>
    </row>
    <row r="245">
      <c r="D245" s="43"/>
    </row>
    <row r="246">
      <c r="D246" s="43"/>
    </row>
    <row r="247">
      <c r="D247" s="43"/>
    </row>
    <row r="248">
      <c r="D248" s="43"/>
    </row>
    <row r="249">
      <c r="D249" s="43"/>
    </row>
    <row r="250">
      <c r="D250" s="43"/>
    </row>
    <row r="251">
      <c r="D251" s="43"/>
    </row>
    <row r="252">
      <c r="D252" s="43"/>
    </row>
    <row r="253">
      <c r="D253" s="43"/>
    </row>
    <row r="254">
      <c r="D254" s="43"/>
    </row>
    <row r="255">
      <c r="D255" s="43"/>
    </row>
    <row r="256">
      <c r="D256" s="43"/>
    </row>
    <row r="257">
      <c r="D257" s="43"/>
    </row>
    <row r="258">
      <c r="D258" s="43"/>
    </row>
    <row r="259">
      <c r="D259" s="43"/>
    </row>
    <row r="260">
      <c r="D260" s="43"/>
    </row>
    <row r="261">
      <c r="D261" s="43"/>
    </row>
    <row r="262">
      <c r="D262" s="43"/>
    </row>
    <row r="263">
      <c r="D263" s="43"/>
    </row>
    <row r="264">
      <c r="D264" s="43"/>
    </row>
    <row r="265">
      <c r="D265" s="43"/>
    </row>
    <row r="266">
      <c r="D266" s="43"/>
    </row>
    <row r="267">
      <c r="D267" s="43"/>
    </row>
    <row r="268">
      <c r="D268" s="43"/>
    </row>
    <row r="269">
      <c r="D269" s="43"/>
    </row>
    <row r="270">
      <c r="D270" s="43"/>
    </row>
    <row r="271">
      <c r="D271" s="43"/>
    </row>
    <row r="272">
      <c r="D272" s="43"/>
    </row>
    <row r="273">
      <c r="D273" s="43"/>
    </row>
    <row r="274">
      <c r="D274" s="43"/>
    </row>
    <row r="275">
      <c r="D275" s="43"/>
    </row>
    <row r="276">
      <c r="D276" s="43"/>
    </row>
    <row r="277">
      <c r="D277" s="43"/>
    </row>
    <row r="278">
      <c r="D278" s="43"/>
    </row>
    <row r="279">
      <c r="D279" s="43"/>
    </row>
    <row r="280">
      <c r="D280" s="43"/>
    </row>
    <row r="281">
      <c r="D281" s="43"/>
    </row>
    <row r="282">
      <c r="D282" s="43"/>
    </row>
    <row r="283">
      <c r="D283" s="43"/>
    </row>
    <row r="284">
      <c r="D284" s="43"/>
    </row>
    <row r="285">
      <c r="D285" s="43"/>
    </row>
    <row r="286">
      <c r="D286" s="43"/>
    </row>
    <row r="287">
      <c r="D287" s="43"/>
    </row>
    <row r="288">
      <c r="D288" s="43"/>
    </row>
    <row r="289">
      <c r="D289" s="43"/>
    </row>
    <row r="290">
      <c r="D290" s="43"/>
    </row>
    <row r="291">
      <c r="D291" s="43"/>
    </row>
    <row r="292">
      <c r="D292" s="43"/>
    </row>
    <row r="293">
      <c r="D293" s="43"/>
    </row>
    <row r="294">
      <c r="D294" s="43"/>
    </row>
    <row r="295">
      <c r="D295" s="43"/>
    </row>
    <row r="296">
      <c r="D296" s="43"/>
    </row>
    <row r="297">
      <c r="D297" s="43"/>
    </row>
    <row r="298">
      <c r="D298" s="43"/>
    </row>
    <row r="299">
      <c r="D299" s="43"/>
    </row>
    <row r="300">
      <c r="D300" s="43"/>
    </row>
    <row r="301">
      <c r="D301" s="43"/>
    </row>
    <row r="302">
      <c r="D302" s="43"/>
    </row>
    <row r="303">
      <c r="D303" s="43"/>
    </row>
    <row r="304">
      <c r="D304" s="43"/>
    </row>
    <row r="305">
      <c r="D305" s="43"/>
    </row>
    <row r="306">
      <c r="D306" s="43"/>
    </row>
    <row r="307">
      <c r="D307" s="43"/>
    </row>
    <row r="308">
      <c r="D308" s="43"/>
    </row>
    <row r="309">
      <c r="D309" s="43"/>
    </row>
    <row r="310">
      <c r="D310" s="43"/>
    </row>
    <row r="311">
      <c r="D311" s="43"/>
    </row>
    <row r="312">
      <c r="D312" s="43"/>
    </row>
    <row r="313">
      <c r="D313" s="43"/>
    </row>
    <row r="314">
      <c r="D314" s="43"/>
    </row>
    <row r="315">
      <c r="D315" s="43"/>
    </row>
    <row r="316">
      <c r="D316" s="43"/>
    </row>
    <row r="317">
      <c r="D317" s="43"/>
    </row>
    <row r="318">
      <c r="D318" s="43"/>
    </row>
    <row r="319">
      <c r="D319" s="43"/>
    </row>
    <row r="320">
      <c r="D320" s="43"/>
    </row>
    <row r="321">
      <c r="D321" s="43"/>
    </row>
    <row r="322">
      <c r="D322" s="43"/>
    </row>
    <row r="323">
      <c r="D323" s="43"/>
    </row>
    <row r="324">
      <c r="D324" s="43"/>
    </row>
    <row r="325">
      <c r="D325" s="43"/>
    </row>
    <row r="326">
      <c r="D326" s="43"/>
    </row>
    <row r="327">
      <c r="D327" s="43"/>
    </row>
    <row r="328">
      <c r="D328" s="43"/>
    </row>
    <row r="329">
      <c r="D329" s="43"/>
    </row>
    <row r="330">
      <c r="D330" s="43"/>
    </row>
    <row r="331">
      <c r="D331" s="43"/>
    </row>
    <row r="332">
      <c r="D332" s="43"/>
    </row>
    <row r="333">
      <c r="D333" s="43"/>
    </row>
    <row r="334">
      <c r="D334" s="43"/>
    </row>
    <row r="335">
      <c r="D335" s="43"/>
    </row>
    <row r="336">
      <c r="D336" s="43"/>
    </row>
    <row r="337">
      <c r="D337" s="43"/>
    </row>
    <row r="338">
      <c r="D338" s="43"/>
    </row>
    <row r="339">
      <c r="D339" s="43"/>
    </row>
    <row r="340">
      <c r="D340" s="43"/>
    </row>
    <row r="341">
      <c r="D341" s="43"/>
    </row>
    <row r="342">
      <c r="D342" s="43"/>
    </row>
    <row r="343">
      <c r="D343" s="43"/>
    </row>
    <row r="344">
      <c r="D344" s="43"/>
    </row>
    <row r="345">
      <c r="D345" s="43"/>
    </row>
    <row r="346">
      <c r="D346" s="43"/>
    </row>
    <row r="347">
      <c r="D347" s="43"/>
    </row>
    <row r="348">
      <c r="D348" s="43"/>
    </row>
    <row r="349">
      <c r="D349" s="43"/>
    </row>
    <row r="350">
      <c r="D350" s="43"/>
    </row>
    <row r="351">
      <c r="D351" s="43"/>
    </row>
    <row r="352">
      <c r="D352" s="43"/>
    </row>
    <row r="353">
      <c r="D353" s="43"/>
    </row>
    <row r="354">
      <c r="D354" s="43"/>
    </row>
    <row r="355">
      <c r="D355" s="43"/>
    </row>
    <row r="356">
      <c r="D356" s="43"/>
    </row>
    <row r="357">
      <c r="D357" s="43"/>
    </row>
    <row r="358">
      <c r="D358" s="43"/>
    </row>
    <row r="359">
      <c r="D359" s="43"/>
    </row>
    <row r="360">
      <c r="D360" s="43"/>
    </row>
    <row r="361">
      <c r="D361" s="43"/>
    </row>
    <row r="362">
      <c r="D362" s="43"/>
    </row>
    <row r="363">
      <c r="D363" s="43"/>
    </row>
    <row r="364">
      <c r="D364" s="43"/>
    </row>
    <row r="365">
      <c r="D365" s="43"/>
    </row>
    <row r="366">
      <c r="D366" s="43"/>
    </row>
    <row r="367">
      <c r="D367" s="43"/>
    </row>
    <row r="368">
      <c r="D368" s="43"/>
    </row>
    <row r="369">
      <c r="D369" s="43"/>
    </row>
    <row r="370">
      <c r="D370" s="43"/>
    </row>
    <row r="371">
      <c r="D371" s="43"/>
    </row>
    <row r="372">
      <c r="D372" s="43"/>
    </row>
    <row r="373">
      <c r="D373" s="43"/>
    </row>
    <row r="374">
      <c r="D374" s="43"/>
    </row>
    <row r="375">
      <c r="D375" s="43"/>
    </row>
    <row r="376">
      <c r="D376" s="43"/>
    </row>
    <row r="377">
      <c r="D377" s="43"/>
    </row>
    <row r="378">
      <c r="D378" s="43"/>
    </row>
    <row r="379">
      <c r="D379" s="43"/>
    </row>
    <row r="380">
      <c r="D380" s="43"/>
    </row>
    <row r="381">
      <c r="D381" s="43"/>
    </row>
    <row r="382">
      <c r="D382" s="43"/>
    </row>
    <row r="383">
      <c r="D383" s="43"/>
    </row>
    <row r="384">
      <c r="D384" s="43"/>
    </row>
    <row r="385">
      <c r="D385" s="43"/>
    </row>
    <row r="386">
      <c r="D386" s="43"/>
    </row>
    <row r="387">
      <c r="D387" s="43"/>
    </row>
    <row r="388">
      <c r="D388" s="43"/>
    </row>
    <row r="389">
      <c r="D389" s="43"/>
    </row>
    <row r="390">
      <c r="D390" s="43"/>
    </row>
    <row r="391">
      <c r="D391" s="43"/>
    </row>
    <row r="392">
      <c r="D392" s="43"/>
    </row>
    <row r="393">
      <c r="D393" s="43"/>
    </row>
    <row r="394">
      <c r="D394" s="43"/>
    </row>
    <row r="395">
      <c r="D395" s="43"/>
    </row>
    <row r="396">
      <c r="D396" s="43"/>
    </row>
    <row r="397">
      <c r="D397" s="43"/>
    </row>
    <row r="398">
      <c r="D398" s="43"/>
    </row>
    <row r="399">
      <c r="D399" s="43"/>
    </row>
    <row r="400">
      <c r="D400" s="43"/>
    </row>
    <row r="401">
      <c r="D401" s="43"/>
    </row>
    <row r="402">
      <c r="D402" s="43"/>
    </row>
    <row r="403">
      <c r="D403" s="43"/>
    </row>
    <row r="404">
      <c r="D404" s="43"/>
    </row>
    <row r="405">
      <c r="D405" s="43"/>
    </row>
    <row r="406">
      <c r="D406" s="43"/>
    </row>
    <row r="407">
      <c r="D407" s="43"/>
    </row>
    <row r="408">
      <c r="D408" s="43"/>
    </row>
    <row r="409">
      <c r="D409" s="43"/>
    </row>
    <row r="410">
      <c r="D410" s="43"/>
    </row>
    <row r="411">
      <c r="D411" s="43"/>
    </row>
    <row r="412">
      <c r="D412" s="43"/>
    </row>
    <row r="413">
      <c r="D413" s="43"/>
    </row>
    <row r="414">
      <c r="D414" s="43"/>
    </row>
    <row r="415">
      <c r="D415" s="43"/>
    </row>
    <row r="416">
      <c r="D416" s="43"/>
    </row>
    <row r="417">
      <c r="D417" s="43"/>
    </row>
    <row r="418">
      <c r="D418" s="43"/>
    </row>
    <row r="419">
      <c r="D419" s="43"/>
    </row>
    <row r="420">
      <c r="D420" s="43"/>
    </row>
    <row r="421">
      <c r="D421" s="43"/>
    </row>
    <row r="422">
      <c r="D422" s="43"/>
    </row>
    <row r="423">
      <c r="D423" s="43"/>
    </row>
    <row r="424">
      <c r="D424" s="43"/>
    </row>
    <row r="425">
      <c r="D425" s="43"/>
    </row>
    <row r="426">
      <c r="D426" s="43"/>
    </row>
    <row r="427">
      <c r="D427" s="43"/>
    </row>
    <row r="428">
      <c r="D428" s="43"/>
    </row>
    <row r="429">
      <c r="D429" s="43"/>
    </row>
    <row r="430">
      <c r="D430" s="43"/>
    </row>
    <row r="431">
      <c r="D431" s="43"/>
    </row>
    <row r="432">
      <c r="D432" s="43"/>
    </row>
    <row r="433">
      <c r="D433" s="43"/>
    </row>
    <row r="434">
      <c r="D434" s="43"/>
    </row>
    <row r="435">
      <c r="D435" s="43"/>
    </row>
    <row r="436">
      <c r="D436" s="43"/>
    </row>
    <row r="437">
      <c r="D437" s="43"/>
    </row>
    <row r="438">
      <c r="D438" s="43"/>
    </row>
    <row r="439">
      <c r="D439" s="43"/>
    </row>
    <row r="440">
      <c r="D440" s="43"/>
    </row>
    <row r="441">
      <c r="D441" s="43"/>
    </row>
    <row r="442">
      <c r="D442" s="43"/>
    </row>
    <row r="443">
      <c r="D443" s="43"/>
    </row>
    <row r="444">
      <c r="D444" s="43"/>
    </row>
    <row r="445">
      <c r="D445" s="43"/>
    </row>
    <row r="446">
      <c r="D446" s="43"/>
    </row>
    <row r="447">
      <c r="D447" s="43"/>
    </row>
    <row r="448">
      <c r="D448" s="43"/>
    </row>
    <row r="449">
      <c r="D449" s="43"/>
    </row>
    <row r="450">
      <c r="D450" s="43"/>
    </row>
    <row r="451">
      <c r="D451" s="43"/>
    </row>
    <row r="452">
      <c r="D452" s="43"/>
    </row>
    <row r="453">
      <c r="D453" s="43"/>
    </row>
    <row r="454">
      <c r="D454" s="43"/>
    </row>
    <row r="455">
      <c r="D455" s="43"/>
    </row>
    <row r="456">
      <c r="D456" s="43"/>
    </row>
    <row r="457">
      <c r="D457" s="43"/>
    </row>
    <row r="458">
      <c r="D458" s="43"/>
    </row>
    <row r="459">
      <c r="D459" s="43"/>
    </row>
    <row r="460">
      <c r="D460" s="43"/>
    </row>
    <row r="461">
      <c r="D461" s="43"/>
    </row>
    <row r="462">
      <c r="D462" s="43"/>
    </row>
    <row r="463">
      <c r="D463" s="43"/>
    </row>
    <row r="464">
      <c r="D464" s="43"/>
    </row>
    <row r="465">
      <c r="D465" s="43"/>
    </row>
    <row r="466">
      <c r="D466" s="43"/>
    </row>
    <row r="467">
      <c r="D467" s="43"/>
    </row>
    <row r="468">
      <c r="D468" s="43"/>
    </row>
    <row r="469">
      <c r="D469" s="43"/>
    </row>
    <row r="470">
      <c r="D470" s="43"/>
    </row>
    <row r="471">
      <c r="D471" s="43"/>
    </row>
    <row r="472">
      <c r="D472" s="43"/>
    </row>
    <row r="473">
      <c r="D473" s="43"/>
    </row>
    <row r="474">
      <c r="D474" s="43"/>
    </row>
    <row r="475">
      <c r="D475" s="43"/>
    </row>
    <row r="476">
      <c r="D476" s="43"/>
    </row>
    <row r="477">
      <c r="D477" s="43"/>
    </row>
    <row r="478">
      <c r="D478" s="43"/>
    </row>
    <row r="479">
      <c r="D479" s="43"/>
    </row>
    <row r="480">
      <c r="D480" s="43"/>
    </row>
    <row r="481">
      <c r="D481" s="43"/>
    </row>
    <row r="482">
      <c r="D482" s="43"/>
    </row>
    <row r="483">
      <c r="D483" s="43"/>
    </row>
    <row r="484">
      <c r="D484" s="43"/>
    </row>
    <row r="485">
      <c r="D485" s="43"/>
    </row>
    <row r="486">
      <c r="D486" s="43"/>
    </row>
    <row r="487">
      <c r="D487" s="43"/>
    </row>
    <row r="488">
      <c r="D488" s="43"/>
    </row>
    <row r="489">
      <c r="D489" s="43"/>
    </row>
    <row r="490">
      <c r="D490" s="43"/>
    </row>
    <row r="491">
      <c r="D491" s="43"/>
    </row>
    <row r="492">
      <c r="D492" s="43"/>
    </row>
    <row r="493">
      <c r="D493" s="43"/>
    </row>
    <row r="494">
      <c r="D494" s="43"/>
    </row>
    <row r="495">
      <c r="D495" s="43"/>
    </row>
    <row r="496">
      <c r="D496" s="43"/>
    </row>
    <row r="497">
      <c r="D497" s="43"/>
    </row>
    <row r="498">
      <c r="D498" s="43"/>
    </row>
    <row r="499">
      <c r="D499" s="43"/>
    </row>
    <row r="500">
      <c r="D500" s="43"/>
    </row>
    <row r="501">
      <c r="D501" s="43"/>
    </row>
    <row r="502">
      <c r="D502" s="43"/>
    </row>
    <row r="503">
      <c r="D503" s="43"/>
    </row>
    <row r="504">
      <c r="D504" s="43"/>
    </row>
    <row r="505">
      <c r="D505" s="43"/>
    </row>
    <row r="506">
      <c r="D506" s="43"/>
    </row>
    <row r="507">
      <c r="D507" s="43"/>
    </row>
    <row r="508">
      <c r="D508" s="43"/>
    </row>
    <row r="509">
      <c r="D509" s="43"/>
    </row>
    <row r="510">
      <c r="D510" s="43"/>
    </row>
    <row r="511">
      <c r="D511" s="43"/>
    </row>
    <row r="512">
      <c r="D512" s="43"/>
    </row>
    <row r="513">
      <c r="D513" s="43"/>
    </row>
    <row r="514">
      <c r="D514" s="43"/>
    </row>
    <row r="515">
      <c r="D515" s="43"/>
    </row>
    <row r="516">
      <c r="D516" s="43"/>
    </row>
    <row r="517">
      <c r="D517" s="43"/>
    </row>
    <row r="518">
      <c r="D518" s="43"/>
    </row>
    <row r="519">
      <c r="D519" s="43"/>
    </row>
    <row r="520">
      <c r="D520" s="43"/>
    </row>
    <row r="521">
      <c r="D521" s="43"/>
    </row>
    <row r="522">
      <c r="D522" s="43"/>
    </row>
    <row r="523">
      <c r="D523" s="43"/>
    </row>
    <row r="524">
      <c r="D524" s="43"/>
    </row>
    <row r="525">
      <c r="D525" s="43"/>
    </row>
    <row r="526">
      <c r="D526" s="43"/>
    </row>
    <row r="527">
      <c r="D527" s="43"/>
    </row>
    <row r="528">
      <c r="D528" s="43"/>
    </row>
    <row r="529">
      <c r="D529" s="43"/>
    </row>
    <row r="530">
      <c r="D530" s="43"/>
    </row>
    <row r="531">
      <c r="D531" s="43"/>
    </row>
    <row r="532">
      <c r="D532" s="43"/>
    </row>
    <row r="533">
      <c r="D533" s="43"/>
    </row>
    <row r="534">
      <c r="D534" s="43"/>
    </row>
    <row r="535">
      <c r="D535" s="43"/>
    </row>
    <row r="536">
      <c r="D536" s="43"/>
    </row>
    <row r="537">
      <c r="D537" s="43"/>
    </row>
    <row r="538">
      <c r="D538" s="43"/>
    </row>
    <row r="539">
      <c r="D539" s="43"/>
    </row>
    <row r="540">
      <c r="D540" s="43"/>
    </row>
    <row r="541">
      <c r="D541" s="43"/>
    </row>
    <row r="542">
      <c r="D542" s="43"/>
    </row>
    <row r="543">
      <c r="D543" s="43"/>
    </row>
    <row r="544">
      <c r="D544" s="43"/>
    </row>
    <row r="545">
      <c r="D545" s="43"/>
    </row>
    <row r="546">
      <c r="D546" s="43"/>
    </row>
    <row r="547">
      <c r="D547" s="43"/>
    </row>
    <row r="548">
      <c r="D548" s="43"/>
    </row>
    <row r="549">
      <c r="D549" s="43"/>
    </row>
    <row r="550">
      <c r="D550" s="43"/>
    </row>
    <row r="551">
      <c r="D551" s="43"/>
    </row>
    <row r="552">
      <c r="D552" s="43"/>
    </row>
    <row r="553">
      <c r="D553" s="43"/>
    </row>
    <row r="554">
      <c r="D554" s="43"/>
    </row>
    <row r="555">
      <c r="D555" s="43"/>
    </row>
    <row r="556">
      <c r="D556" s="43"/>
    </row>
    <row r="557">
      <c r="D557" s="43"/>
    </row>
    <row r="558">
      <c r="D558" s="43"/>
    </row>
    <row r="559">
      <c r="D559" s="43"/>
    </row>
    <row r="560">
      <c r="D560" s="43"/>
    </row>
    <row r="561">
      <c r="D561" s="43"/>
    </row>
    <row r="562">
      <c r="D562" s="43"/>
    </row>
    <row r="563">
      <c r="D563" s="43"/>
    </row>
    <row r="564">
      <c r="D564" s="43"/>
    </row>
    <row r="565">
      <c r="D565" s="43"/>
    </row>
    <row r="566">
      <c r="D566" s="43"/>
    </row>
    <row r="567">
      <c r="D567" s="43"/>
    </row>
    <row r="568">
      <c r="D568" s="43"/>
    </row>
    <row r="569">
      <c r="D569" s="43"/>
    </row>
    <row r="570">
      <c r="D570" s="43"/>
    </row>
    <row r="571">
      <c r="D571" s="43"/>
    </row>
    <row r="572">
      <c r="D572" s="43"/>
    </row>
    <row r="573">
      <c r="D573" s="43"/>
    </row>
    <row r="574">
      <c r="D574" s="43"/>
    </row>
    <row r="575">
      <c r="D575" s="43"/>
    </row>
    <row r="576">
      <c r="D576" s="43"/>
    </row>
    <row r="577">
      <c r="D577" s="43"/>
    </row>
    <row r="578">
      <c r="D578" s="43"/>
    </row>
    <row r="579">
      <c r="D579" s="43"/>
    </row>
    <row r="580">
      <c r="D580" s="43"/>
    </row>
    <row r="581">
      <c r="D581" s="43"/>
    </row>
    <row r="582">
      <c r="D582" s="43"/>
    </row>
    <row r="583">
      <c r="D583" s="43"/>
    </row>
    <row r="584">
      <c r="D584" s="43"/>
    </row>
    <row r="585">
      <c r="D585" s="43"/>
    </row>
    <row r="586">
      <c r="D586" s="43"/>
    </row>
    <row r="587">
      <c r="D587" s="43"/>
    </row>
    <row r="588">
      <c r="D588" s="43"/>
    </row>
    <row r="589">
      <c r="D589" s="43"/>
    </row>
    <row r="590">
      <c r="D590" s="43"/>
    </row>
    <row r="591">
      <c r="D591" s="43"/>
    </row>
    <row r="592">
      <c r="D592" s="43"/>
    </row>
    <row r="593">
      <c r="D593" s="43"/>
    </row>
    <row r="594">
      <c r="D594" s="43"/>
    </row>
    <row r="595">
      <c r="D595" s="43"/>
    </row>
    <row r="596">
      <c r="D596" s="43"/>
    </row>
    <row r="597">
      <c r="D597" s="43"/>
    </row>
    <row r="598">
      <c r="D598" s="43"/>
    </row>
    <row r="599">
      <c r="D599" s="43"/>
    </row>
    <row r="600">
      <c r="D600" s="43"/>
    </row>
    <row r="601">
      <c r="D601" s="43"/>
    </row>
    <row r="602">
      <c r="D602" s="43"/>
    </row>
    <row r="603">
      <c r="D603" s="43"/>
    </row>
    <row r="604">
      <c r="D604" s="43"/>
    </row>
    <row r="605">
      <c r="D605" s="43"/>
    </row>
    <row r="606">
      <c r="D606" s="43"/>
    </row>
    <row r="607">
      <c r="D607" s="43"/>
    </row>
    <row r="608">
      <c r="D608" s="43"/>
    </row>
    <row r="609">
      <c r="D609" s="43"/>
    </row>
    <row r="610">
      <c r="D610" s="43"/>
    </row>
    <row r="611">
      <c r="D611" s="43"/>
    </row>
    <row r="612">
      <c r="D612" s="43"/>
    </row>
    <row r="613">
      <c r="D613" s="43"/>
    </row>
    <row r="614">
      <c r="D614" s="43"/>
    </row>
    <row r="615">
      <c r="D615" s="43"/>
    </row>
    <row r="616">
      <c r="D616" s="43"/>
    </row>
    <row r="617">
      <c r="D617" s="43"/>
    </row>
    <row r="618">
      <c r="D618" s="43"/>
    </row>
    <row r="619">
      <c r="D619" s="43"/>
    </row>
    <row r="620">
      <c r="D620" s="43"/>
    </row>
    <row r="621">
      <c r="D621" s="43"/>
    </row>
    <row r="622">
      <c r="D622" s="43"/>
    </row>
    <row r="623">
      <c r="D623" s="43"/>
    </row>
    <row r="624">
      <c r="D624" s="43"/>
    </row>
    <row r="625">
      <c r="D625" s="43"/>
    </row>
    <row r="626">
      <c r="D626" s="43"/>
    </row>
    <row r="627">
      <c r="D627" s="43"/>
    </row>
    <row r="628">
      <c r="D628" s="43"/>
    </row>
    <row r="629">
      <c r="D629" s="43"/>
    </row>
    <row r="630">
      <c r="D630" s="43"/>
    </row>
    <row r="631">
      <c r="D631" s="43"/>
    </row>
    <row r="632">
      <c r="D632" s="43"/>
    </row>
    <row r="633">
      <c r="D633" s="43"/>
    </row>
    <row r="634">
      <c r="D634" s="43"/>
    </row>
    <row r="635">
      <c r="D635" s="43"/>
    </row>
    <row r="636">
      <c r="D636" s="43"/>
    </row>
    <row r="637">
      <c r="D637" s="43"/>
    </row>
    <row r="638">
      <c r="D638" s="43"/>
    </row>
    <row r="639">
      <c r="D639" s="43"/>
    </row>
    <row r="640">
      <c r="D640" s="43"/>
    </row>
    <row r="641">
      <c r="D641" s="43"/>
    </row>
    <row r="642">
      <c r="D642" s="43"/>
    </row>
    <row r="643">
      <c r="D643" s="43"/>
    </row>
    <row r="644">
      <c r="D644" s="43"/>
    </row>
    <row r="645">
      <c r="D645" s="43"/>
    </row>
    <row r="646">
      <c r="D646" s="43"/>
    </row>
    <row r="647">
      <c r="D647" s="43"/>
    </row>
    <row r="648">
      <c r="D648" s="43"/>
    </row>
    <row r="649">
      <c r="D649" s="43"/>
    </row>
    <row r="650">
      <c r="D650" s="43"/>
    </row>
    <row r="651">
      <c r="D651" s="43"/>
    </row>
    <row r="652">
      <c r="D652" s="43"/>
    </row>
    <row r="653">
      <c r="D653" s="43"/>
    </row>
    <row r="654">
      <c r="D654" s="43"/>
    </row>
    <row r="655">
      <c r="D655" s="43"/>
    </row>
    <row r="656">
      <c r="D656" s="43"/>
    </row>
    <row r="657">
      <c r="D657" s="43"/>
    </row>
    <row r="658">
      <c r="D658" s="43"/>
    </row>
    <row r="659">
      <c r="D659" s="43"/>
    </row>
    <row r="660">
      <c r="D660" s="43"/>
    </row>
    <row r="661">
      <c r="D661" s="43"/>
    </row>
    <row r="662">
      <c r="D662" s="43"/>
    </row>
    <row r="663">
      <c r="D663" s="43"/>
    </row>
    <row r="664">
      <c r="D664" s="43"/>
    </row>
    <row r="665">
      <c r="D665" s="43"/>
    </row>
    <row r="666">
      <c r="D666" s="43"/>
    </row>
    <row r="667">
      <c r="D667" s="43"/>
    </row>
    <row r="668">
      <c r="D668" s="43"/>
    </row>
    <row r="669">
      <c r="D669" s="43"/>
    </row>
    <row r="670">
      <c r="D670" s="43"/>
    </row>
    <row r="671">
      <c r="D671" s="43"/>
    </row>
    <row r="672">
      <c r="D672" s="43"/>
    </row>
    <row r="673">
      <c r="D673" s="43"/>
    </row>
    <row r="674">
      <c r="D674" s="43"/>
    </row>
    <row r="675">
      <c r="D675" s="43"/>
    </row>
    <row r="676">
      <c r="D676" s="43"/>
    </row>
    <row r="677">
      <c r="D677" s="43"/>
    </row>
    <row r="678">
      <c r="D678" s="43"/>
    </row>
    <row r="679">
      <c r="D679" s="43"/>
    </row>
    <row r="680">
      <c r="D680" s="43"/>
    </row>
    <row r="681">
      <c r="D681" s="43"/>
    </row>
    <row r="682">
      <c r="D682" s="43"/>
    </row>
    <row r="683">
      <c r="D683" s="43"/>
    </row>
    <row r="684">
      <c r="D684" s="43"/>
    </row>
    <row r="685">
      <c r="D685" s="43"/>
    </row>
    <row r="686">
      <c r="D686" s="43"/>
    </row>
    <row r="687">
      <c r="D687" s="43"/>
    </row>
    <row r="688">
      <c r="D688" s="43"/>
    </row>
    <row r="689">
      <c r="D689" s="43"/>
    </row>
    <row r="690">
      <c r="D690" s="43"/>
    </row>
    <row r="691">
      <c r="D691" s="43"/>
    </row>
    <row r="692">
      <c r="D692" s="43"/>
    </row>
    <row r="693">
      <c r="D693" s="43"/>
    </row>
    <row r="694">
      <c r="D694" s="43"/>
    </row>
    <row r="695">
      <c r="D695" s="43"/>
    </row>
    <row r="696">
      <c r="D696" s="43"/>
    </row>
    <row r="697">
      <c r="D697" s="43"/>
    </row>
    <row r="698">
      <c r="D698" s="43"/>
    </row>
    <row r="699">
      <c r="D699" s="43"/>
    </row>
    <row r="700">
      <c r="D700" s="43"/>
    </row>
    <row r="701">
      <c r="D701" s="43"/>
    </row>
    <row r="702">
      <c r="D702" s="43"/>
    </row>
    <row r="703">
      <c r="D703" s="43"/>
    </row>
    <row r="704">
      <c r="D704" s="43"/>
    </row>
    <row r="705">
      <c r="D705" s="43"/>
    </row>
    <row r="706">
      <c r="D706" s="43"/>
    </row>
    <row r="707">
      <c r="D707" s="43"/>
    </row>
    <row r="708">
      <c r="D708" s="43"/>
    </row>
    <row r="709">
      <c r="D709" s="43"/>
    </row>
    <row r="710">
      <c r="D710" s="43"/>
    </row>
    <row r="711">
      <c r="D711" s="43"/>
    </row>
    <row r="712">
      <c r="D712" s="43"/>
    </row>
    <row r="713">
      <c r="D713" s="43"/>
    </row>
    <row r="714">
      <c r="D714" s="43"/>
    </row>
    <row r="715">
      <c r="D715" s="43"/>
    </row>
    <row r="716">
      <c r="D716" s="43"/>
    </row>
    <row r="717">
      <c r="D717" s="43"/>
    </row>
    <row r="718">
      <c r="D718" s="43"/>
    </row>
    <row r="719">
      <c r="D719" s="43"/>
    </row>
    <row r="720">
      <c r="D720" s="43"/>
    </row>
    <row r="721">
      <c r="D721" s="43"/>
    </row>
    <row r="722">
      <c r="D722" s="43"/>
    </row>
    <row r="723">
      <c r="D723" s="43"/>
    </row>
    <row r="724">
      <c r="D724" s="43"/>
    </row>
    <row r="725">
      <c r="D725" s="43"/>
    </row>
    <row r="726">
      <c r="D726" s="43"/>
    </row>
    <row r="727">
      <c r="D727" s="43"/>
    </row>
    <row r="728">
      <c r="D728" s="43"/>
    </row>
    <row r="729">
      <c r="D729" s="43"/>
    </row>
    <row r="730">
      <c r="D730" s="43"/>
    </row>
    <row r="731">
      <c r="D731" s="43"/>
    </row>
    <row r="732">
      <c r="D732" s="43"/>
    </row>
    <row r="733">
      <c r="D733" s="43"/>
    </row>
    <row r="734">
      <c r="D734" s="43"/>
    </row>
    <row r="735">
      <c r="D735" s="43"/>
    </row>
    <row r="736">
      <c r="D736" s="43"/>
    </row>
    <row r="737">
      <c r="D737" s="43"/>
    </row>
    <row r="738">
      <c r="D738" s="43"/>
    </row>
    <row r="739">
      <c r="D739" s="43"/>
    </row>
    <row r="740">
      <c r="D740" s="43"/>
    </row>
    <row r="741">
      <c r="D741" s="43"/>
    </row>
    <row r="742">
      <c r="D742" s="43"/>
    </row>
    <row r="743">
      <c r="D743" s="43"/>
    </row>
    <row r="744">
      <c r="D744" s="43"/>
    </row>
    <row r="745">
      <c r="D745" s="43"/>
    </row>
    <row r="746">
      <c r="D746" s="43"/>
    </row>
    <row r="747">
      <c r="D747" s="43"/>
    </row>
    <row r="748">
      <c r="D748" s="43"/>
    </row>
    <row r="749">
      <c r="D749" s="43"/>
    </row>
    <row r="750">
      <c r="D750" s="43"/>
    </row>
    <row r="751">
      <c r="D751" s="43"/>
    </row>
    <row r="752">
      <c r="D752" s="43"/>
    </row>
    <row r="753">
      <c r="D753" s="43"/>
    </row>
    <row r="754">
      <c r="D754" s="43"/>
    </row>
    <row r="755">
      <c r="D755" s="43"/>
    </row>
    <row r="756">
      <c r="D756" s="43"/>
    </row>
    <row r="757">
      <c r="D757" s="43"/>
    </row>
    <row r="758">
      <c r="D758" s="43"/>
    </row>
    <row r="759">
      <c r="D759" s="43"/>
    </row>
    <row r="760">
      <c r="D760" s="43"/>
    </row>
    <row r="761">
      <c r="D761" s="43"/>
    </row>
    <row r="762">
      <c r="D762" s="43"/>
    </row>
    <row r="763">
      <c r="D763" s="43"/>
    </row>
    <row r="764">
      <c r="D764" s="43"/>
    </row>
    <row r="765">
      <c r="D765" s="43"/>
    </row>
    <row r="766">
      <c r="D766" s="43"/>
    </row>
    <row r="767">
      <c r="D767" s="43"/>
    </row>
    <row r="768">
      <c r="D768" s="43"/>
    </row>
    <row r="769">
      <c r="D769" s="43"/>
    </row>
    <row r="770">
      <c r="D770" s="43"/>
    </row>
    <row r="771">
      <c r="D771" s="43"/>
    </row>
    <row r="772">
      <c r="D772" s="43"/>
    </row>
    <row r="773">
      <c r="D773" s="43"/>
    </row>
    <row r="774">
      <c r="D774" s="43"/>
    </row>
    <row r="775">
      <c r="D775" s="43"/>
    </row>
    <row r="776">
      <c r="D776" s="43"/>
    </row>
    <row r="777">
      <c r="D777" s="43"/>
    </row>
    <row r="778">
      <c r="D778" s="43"/>
    </row>
    <row r="779">
      <c r="D779" s="43"/>
    </row>
    <row r="780">
      <c r="D780" s="43"/>
    </row>
    <row r="781">
      <c r="D781" s="43"/>
    </row>
    <row r="782">
      <c r="D782" s="43"/>
    </row>
    <row r="783">
      <c r="D783" s="43"/>
    </row>
    <row r="784">
      <c r="D784" s="43"/>
    </row>
    <row r="785">
      <c r="D785" s="43"/>
    </row>
    <row r="786">
      <c r="D786" s="43"/>
    </row>
    <row r="787">
      <c r="D787" s="43"/>
    </row>
    <row r="788">
      <c r="D788" s="43"/>
    </row>
    <row r="789">
      <c r="D789" s="43"/>
    </row>
    <row r="790">
      <c r="D790" s="43"/>
    </row>
    <row r="791">
      <c r="D791" s="43"/>
    </row>
    <row r="792">
      <c r="D792" s="43"/>
    </row>
    <row r="793">
      <c r="D793" s="43"/>
    </row>
    <row r="794">
      <c r="D794" s="43"/>
    </row>
    <row r="795">
      <c r="D795" s="43"/>
    </row>
    <row r="796">
      <c r="D796" s="43"/>
    </row>
    <row r="797">
      <c r="D797" s="43"/>
    </row>
    <row r="798">
      <c r="D798" s="43"/>
    </row>
    <row r="799">
      <c r="D799" s="43"/>
    </row>
    <row r="800">
      <c r="D800" s="43"/>
    </row>
    <row r="801">
      <c r="D801" s="43"/>
    </row>
    <row r="802">
      <c r="D802" s="43"/>
    </row>
    <row r="803">
      <c r="D803" s="43"/>
    </row>
    <row r="804">
      <c r="D804" s="43"/>
    </row>
    <row r="805">
      <c r="D805" s="43"/>
    </row>
    <row r="806">
      <c r="D806" s="43"/>
    </row>
    <row r="807">
      <c r="D807" s="43"/>
    </row>
    <row r="808">
      <c r="D808" s="43"/>
    </row>
    <row r="809">
      <c r="D809" s="43"/>
    </row>
    <row r="810">
      <c r="D810" s="43"/>
    </row>
    <row r="811">
      <c r="D811" s="43"/>
    </row>
    <row r="812">
      <c r="D812" s="43"/>
    </row>
    <row r="813">
      <c r="D813" s="43"/>
    </row>
    <row r="814">
      <c r="D814" s="43"/>
    </row>
    <row r="815">
      <c r="D815" s="43"/>
    </row>
    <row r="816">
      <c r="D816" s="43"/>
    </row>
    <row r="817">
      <c r="D817" s="43"/>
    </row>
    <row r="818">
      <c r="D818" s="43"/>
    </row>
    <row r="819">
      <c r="D819" s="43"/>
    </row>
    <row r="820">
      <c r="D820" s="43"/>
    </row>
    <row r="821">
      <c r="D821" s="43"/>
    </row>
    <row r="822">
      <c r="D822" s="43"/>
    </row>
    <row r="823">
      <c r="D823" s="43"/>
    </row>
    <row r="824">
      <c r="D824" s="43"/>
    </row>
    <row r="825">
      <c r="D825" s="43"/>
    </row>
    <row r="826">
      <c r="D826" s="43"/>
    </row>
    <row r="827">
      <c r="D827" s="43"/>
    </row>
    <row r="828">
      <c r="D828" s="43"/>
    </row>
    <row r="829">
      <c r="D829" s="43"/>
    </row>
    <row r="830">
      <c r="D830" s="43"/>
    </row>
    <row r="831">
      <c r="D831" s="43"/>
    </row>
    <row r="832">
      <c r="D832" s="43"/>
    </row>
    <row r="833">
      <c r="D833" s="43"/>
    </row>
    <row r="834">
      <c r="D834" s="43"/>
    </row>
    <row r="835">
      <c r="D835" s="43"/>
    </row>
    <row r="836">
      <c r="D836" s="43"/>
    </row>
    <row r="837">
      <c r="D837" s="43"/>
    </row>
    <row r="838">
      <c r="D838" s="43"/>
    </row>
    <row r="839">
      <c r="D839" s="43"/>
    </row>
    <row r="840">
      <c r="D840" s="43"/>
    </row>
    <row r="841">
      <c r="D841" s="43"/>
    </row>
    <row r="842">
      <c r="D842" s="43"/>
    </row>
    <row r="843">
      <c r="D843" s="43"/>
    </row>
    <row r="844">
      <c r="D844" s="43"/>
    </row>
    <row r="845">
      <c r="D845" s="43"/>
    </row>
    <row r="846">
      <c r="D846" s="43"/>
    </row>
    <row r="847">
      <c r="D847" s="43"/>
    </row>
    <row r="848">
      <c r="D848" s="43"/>
    </row>
    <row r="849">
      <c r="D849" s="43"/>
    </row>
    <row r="850">
      <c r="D850" s="43"/>
    </row>
    <row r="851">
      <c r="D851" s="43"/>
    </row>
    <row r="852">
      <c r="D852" s="43"/>
    </row>
    <row r="853">
      <c r="D853" s="43"/>
    </row>
    <row r="854">
      <c r="D854" s="43"/>
    </row>
    <row r="855">
      <c r="D855" s="43"/>
    </row>
    <row r="856">
      <c r="D856" s="43"/>
    </row>
    <row r="857">
      <c r="D857" s="43"/>
    </row>
    <row r="858">
      <c r="D858" s="43"/>
    </row>
    <row r="859">
      <c r="D859" s="43"/>
    </row>
    <row r="860">
      <c r="D860" s="43"/>
    </row>
    <row r="861">
      <c r="D861" s="43"/>
    </row>
    <row r="862">
      <c r="D862" s="43"/>
    </row>
    <row r="863">
      <c r="D863" s="43"/>
    </row>
    <row r="864">
      <c r="D864" s="43"/>
    </row>
    <row r="865">
      <c r="D865" s="43"/>
    </row>
    <row r="866">
      <c r="D866" s="43"/>
    </row>
    <row r="867">
      <c r="D867" s="43"/>
    </row>
    <row r="868">
      <c r="D868" s="43"/>
    </row>
    <row r="869">
      <c r="D869" s="43"/>
    </row>
    <row r="870">
      <c r="D870" s="43"/>
    </row>
    <row r="871">
      <c r="D871" s="43"/>
    </row>
    <row r="872">
      <c r="D872" s="43"/>
    </row>
    <row r="873">
      <c r="D873" s="43"/>
    </row>
    <row r="874">
      <c r="D874" s="43"/>
    </row>
    <row r="875">
      <c r="D875" s="43"/>
    </row>
    <row r="876">
      <c r="D876" s="43"/>
    </row>
    <row r="877">
      <c r="D877" s="43"/>
    </row>
    <row r="878">
      <c r="D878" s="43"/>
    </row>
    <row r="879">
      <c r="D879" s="43"/>
    </row>
    <row r="880">
      <c r="D880" s="43"/>
    </row>
    <row r="881">
      <c r="D881" s="43"/>
    </row>
    <row r="882">
      <c r="D882" s="43"/>
    </row>
    <row r="883">
      <c r="D883" s="43"/>
    </row>
    <row r="884">
      <c r="D884" s="43"/>
    </row>
    <row r="885">
      <c r="D885" s="43"/>
    </row>
    <row r="886">
      <c r="D886" s="43"/>
    </row>
    <row r="887">
      <c r="D887" s="43"/>
    </row>
    <row r="888">
      <c r="D888" s="43"/>
    </row>
    <row r="889">
      <c r="D889" s="43"/>
    </row>
    <row r="890">
      <c r="D890" s="43"/>
    </row>
    <row r="891">
      <c r="D891" s="43"/>
    </row>
    <row r="892">
      <c r="D892" s="43"/>
    </row>
    <row r="893">
      <c r="D893" s="43"/>
    </row>
    <row r="894">
      <c r="D894" s="43"/>
    </row>
    <row r="895">
      <c r="D895" s="43"/>
    </row>
    <row r="896">
      <c r="D896" s="43"/>
    </row>
    <row r="897">
      <c r="D897" s="43"/>
    </row>
    <row r="898">
      <c r="D898" s="43"/>
    </row>
    <row r="899">
      <c r="D899" s="43"/>
    </row>
    <row r="900">
      <c r="D900" s="43"/>
    </row>
    <row r="901">
      <c r="D901" s="43"/>
    </row>
    <row r="902">
      <c r="D902" s="43"/>
    </row>
    <row r="903">
      <c r="D903" s="43"/>
    </row>
    <row r="904">
      <c r="D904" s="43"/>
    </row>
    <row r="905">
      <c r="D905" s="43"/>
    </row>
    <row r="906">
      <c r="D906" s="43"/>
    </row>
    <row r="907">
      <c r="D907" s="43"/>
    </row>
    <row r="908">
      <c r="D908" s="43"/>
    </row>
    <row r="909">
      <c r="D909" s="43"/>
    </row>
    <row r="910">
      <c r="D910" s="43"/>
    </row>
    <row r="911">
      <c r="D911" s="43"/>
    </row>
    <row r="912">
      <c r="D912" s="43"/>
    </row>
    <row r="913">
      <c r="D913" s="43"/>
    </row>
    <row r="914">
      <c r="D914" s="43"/>
    </row>
    <row r="915">
      <c r="D915" s="43"/>
    </row>
    <row r="916">
      <c r="D916" s="43"/>
    </row>
    <row r="917">
      <c r="D917" s="43"/>
    </row>
    <row r="918">
      <c r="D918" s="43"/>
    </row>
    <row r="919">
      <c r="D919" s="43"/>
    </row>
    <row r="920">
      <c r="D920" s="43"/>
    </row>
    <row r="921">
      <c r="D921" s="43"/>
    </row>
    <row r="922">
      <c r="D922" s="43"/>
    </row>
    <row r="923">
      <c r="D923" s="43"/>
    </row>
    <row r="924">
      <c r="D924" s="43"/>
    </row>
    <row r="925">
      <c r="D925" s="43"/>
      <c r="E925" s="44"/>
    </row>
    <row r="926">
      <c r="D926" s="43"/>
    </row>
    <row r="927">
      <c r="D927" s="43"/>
    </row>
    <row r="928">
      <c r="D928" s="43"/>
    </row>
    <row r="929">
      <c r="D929" s="43"/>
    </row>
    <row r="930">
      <c r="D930" s="43"/>
    </row>
    <row r="931">
      <c r="D931" s="43"/>
    </row>
    <row r="932">
      <c r="D932" s="43"/>
    </row>
    <row r="933">
      <c r="D933" s="43"/>
    </row>
    <row r="934">
      <c r="D934" s="43"/>
    </row>
    <row r="935">
      <c r="D935" s="43"/>
    </row>
    <row r="936">
      <c r="D936" s="43"/>
    </row>
    <row r="937">
      <c r="D937" s="43"/>
    </row>
    <row r="938">
      <c r="D938" s="43"/>
    </row>
    <row r="939">
      <c r="D939" s="43"/>
    </row>
    <row r="940">
      <c r="D940" s="43"/>
    </row>
    <row r="941">
      <c r="D941" s="43"/>
    </row>
    <row r="942">
      <c r="D942" s="43"/>
    </row>
    <row r="943">
      <c r="D943" s="43"/>
    </row>
    <row r="944">
      <c r="D944" s="43"/>
    </row>
    <row r="945">
      <c r="D94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paperSize="9" orientation="portrait" pageOrder="overThenDown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1479</v>
      </c>
      <c r="B5" s="5" t="s">
        <v>1480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1481</v>
      </c>
      <c r="F8" s="20" t="s">
        <v>12</v>
      </c>
      <c r="G8" s="21" t="s">
        <v>1482</v>
      </c>
      <c r="H8" s="20" t="s">
        <v>14</v>
      </c>
    </row>
    <row r="9">
      <c r="A9" s="52" t="s">
        <v>1483</v>
      </c>
      <c r="B9" s="52" t="s">
        <v>1484</v>
      </c>
      <c r="C9" s="64"/>
      <c r="D9" s="53">
        <v>8250.0</v>
      </c>
      <c r="E9" s="50">
        <f t="shared" ref="E9:E12" si="1">D9+700</f>
        <v>8950</v>
      </c>
      <c r="F9" s="50">
        <f t="shared" ref="F9:F12" si="2">E9*3%+E9</f>
        <v>9218.5</v>
      </c>
      <c r="G9" s="50">
        <f t="shared" ref="G9:G12" si="3">E9*4*0.8%*107%+E9*1.5%*107%+E9</f>
        <v>9400.0955</v>
      </c>
      <c r="H9" s="57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329</v>
      </c>
      <c r="B10" s="52" t="s">
        <v>1223</v>
      </c>
      <c r="C10" s="64" t="s">
        <v>708</v>
      </c>
      <c r="D10" s="53">
        <v>7100.0</v>
      </c>
      <c r="E10" s="50">
        <f t="shared" si="1"/>
        <v>7800</v>
      </c>
      <c r="F10" s="50">
        <f t="shared" si="2"/>
        <v>8034</v>
      </c>
      <c r="G10" s="50">
        <f t="shared" si="3"/>
        <v>8192.262</v>
      </c>
      <c r="H10" s="56" t="s">
        <v>1485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739</v>
      </c>
      <c r="C11" s="64"/>
      <c r="D11" s="53">
        <v>5700.0</v>
      </c>
      <c r="E11" s="50">
        <f t="shared" si="1"/>
        <v>6400</v>
      </c>
      <c r="F11" s="50">
        <f t="shared" si="2"/>
        <v>6592</v>
      </c>
      <c r="G11" s="50">
        <f t="shared" si="3"/>
        <v>6721.856</v>
      </c>
      <c r="H11" s="57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45</v>
      </c>
      <c r="B12" s="52" t="s">
        <v>382</v>
      </c>
      <c r="C12" s="36"/>
      <c r="D12" s="53">
        <v>5400.0</v>
      </c>
      <c r="E12" s="50">
        <f t="shared" si="1"/>
        <v>6100</v>
      </c>
      <c r="F12" s="50">
        <f t="shared" si="2"/>
        <v>6283</v>
      </c>
      <c r="G12" s="50">
        <f t="shared" si="3"/>
        <v>6406.769</v>
      </c>
      <c r="H12" s="57" t="s">
        <v>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79"/>
      <c r="D14" s="80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979">
      <c r="E97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7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1486</v>
      </c>
      <c r="B5" s="5" t="s">
        <v>1487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1488</v>
      </c>
      <c r="F8" s="20" t="s">
        <v>12</v>
      </c>
      <c r="G8" s="21" t="s">
        <v>1489</v>
      </c>
      <c r="H8" s="20" t="s">
        <v>14</v>
      </c>
    </row>
    <row r="9">
      <c r="A9" s="48" t="s">
        <v>130</v>
      </c>
      <c r="B9" s="48" t="s">
        <v>1220</v>
      </c>
      <c r="C9" s="78" t="s">
        <v>708</v>
      </c>
      <c r="D9" s="53">
        <v>5700.0</v>
      </c>
      <c r="E9" s="50">
        <f t="shared" ref="E9:E16" si="1">D9+500</f>
        <v>6200</v>
      </c>
      <c r="F9" s="50">
        <f t="shared" ref="F9:F17" si="2">E9*3%+E9</f>
        <v>6386</v>
      </c>
      <c r="G9" s="50">
        <f t="shared" ref="G9:G17" si="3">E9*4*0.8%*107%+E9*1.5%*107%+E9</f>
        <v>6511.798</v>
      </c>
      <c r="H9" s="56" t="s">
        <v>517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1220</v>
      </c>
      <c r="C10" s="64" t="s">
        <v>708</v>
      </c>
      <c r="D10" s="53">
        <v>6250.0</v>
      </c>
      <c r="E10" s="50">
        <f t="shared" si="1"/>
        <v>6750</v>
      </c>
      <c r="F10" s="50">
        <f t="shared" si="2"/>
        <v>6952.5</v>
      </c>
      <c r="G10" s="50">
        <f t="shared" si="3"/>
        <v>7089.4575</v>
      </c>
      <c r="H10" s="56" t="s">
        <v>421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52" t="s">
        <v>1490</v>
      </c>
      <c r="C11" s="64"/>
      <c r="D11" s="53">
        <v>6800.0</v>
      </c>
      <c r="E11" s="50">
        <f t="shared" si="1"/>
        <v>7300</v>
      </c>
      <c r="F11" s="50">
        <f t="shared" si="2"/>
        <v>7519</v>
      </c>
      <c r="G11" s="50">
        <f t="shared" si="3"/>
        <v>7667.117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48" t="s">
        <v>1491</v>
      </c>
      <c r="C12" s="78" t="s">
        <v>708</v>
      </c>
      <c r="D12" s="49">
        <v>8000.0</v>
      </c>
      <c r="E12" s="50">
        <f t="shared" si="1"/>
        <v>8500</v>
      </c>
      <c r="F12" s="50">
        <f t="shared" si="2"/>
        <v>8755</v>
      </c>
      <c r="G12" s="50">
        <f t="shared" si="3"/>
        <v>8927.465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52" t="s">
        <v>1492</v>
      </c>
      <c r="C13" s="64" t="s">
        <v>708</v>
      </c>
      <c r="D13" s="53">
        <v>8650.0</v>
      </c>
      <c r="E13" s="50">
        <f t="shared" si="1"/>
        <v>9150</v>
      </c>
      <c r="F13" s="50">
        <f t="shared" si="2"/>
        <v>9424.5</v>
      </c>
      <c r="G13" s="50">
        <f t="shared" si="3"/>
        <v>9610.1535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45</v>
      </c>
      <c r="B14" s="52" t="s">
        <v>1493</v>
      </c>
      <c r="C14" s="64"/>
      <c r="D14" s="53">
        <v>4600.0</v>
      </c>
      <c r="E14" s="50">
        <f t="shared" si="1"/>
        <v>5100</v>
      </c>
      <c r="F14" s="50">
        <f t="shared" si="2"/>
        <v>5253</v>
      </c>
      <c r="G14" s="50">
        <f t="shared" si="3"/>
        <v>5356.479</v>
      </c>
      <c r="H14" s="56" t="s">
        <v>129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52" t="s">
        <v>382</v>
      </c>
      <c r="C15" s="64"/>
      <c r="D15" s="53">
        <v>5350.0</v>
      </c>
      <c r="E15" s="50">
        <f t="shared" si="1"/>
        <v>5850</v>
      </c>
      <c r="F15" s="50">
        <f t="shared" si="2"/>
        <v>6025.5</v>
      </c>
      <c r="G15" s="50">
        <f t="shared" si="3"/>
        <v>6144.1965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65</v>
      </c>
      <c r="B16" s="52" t="s">
        <v>1082</v>
      </c>
      <c r="C16" s="64" t="s">
        <v>328</v>
      </c>
      <c r="D16" s="53">
        <v>3650.0</v>
      </c>
      <c r="E16" s="50">
        <f t="shared" si="1"/>
        <v>4150</v>
      </c>
      <c r="F16" s="50">
        <f t="shared" si="2"/>
        <v>4274.5</v>
      </c>
      <c r="G16" s="50">
        <f t="shared" si="3"/>
        <v>4358.7035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107</v>
      </c>
      <c r="B17" s="52" t="s">
        <v>237</v>
      </c>
      <c r="C17" s="65"/>
      <c r="D17" s="53">
        <v>2050.0</v>
      </c>
      <c r="E17" s="50">
        <f>D17+600</f>
        <v>2650</v>
      </c>
      <c r="F17" s="50">
        <f t="shared" si="2"/>
        <v>2729.5</v>
      </c>
      <c r="G17" s="50">
        <f t="shared" si="3"/>
        <v>2783.2685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98"/>
      <c r="D18" s="80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3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83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7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7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8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8"/>
      <c r="D29" s="84"/>
      <c r="E29" s="81"/>
      <c r="F29" s="81"/>
      <c r="G29" s="81"/>
      <c r="H29" s="82"/>
      <c r="I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8"/>
      <c r="D30" s="84"/>
      <c r="E30" s="81"/>
      <c r="F30" s="81"/>
      <c r="G30" s="81"/>
      <c r="H30" s="82"/>
      <c r="I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A38" s="47"/>
      <c r="B38" s="47"/>
      <c r="C38" s="43"/>
      <c r="D38" s="66"/>
      <c r="E38" s="44"/>
      <c r="F38" s="45"/>
      <c r="G38" s="45"/>
      <c r="H38" s="67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68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  <c r="E983" s="44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1494</v>
      </c>
      <c r="B5" s="5" t="s">
        <v>1495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1496</v>
      </c>
      <c r="F8" s="20" t="s">
        <v>12</v>
      </c>
      <c r="G8" s="21" t="s">
        <v>1497</v>
      </c>
      <c r="H8" s="20" t="s">
        <v>14</v>
      </c>
    </row>
    <row r="9">
      <c r="A9" s="52" t="s">
        <v>130</v>
      </c>
      <c r="B9" s="52" t="s">
        <v>1498</v>
      </c>
      <c r="C9" s="78"/>
      <c r="D9" s="53">
        <v>7000.0</v>
      </c>
      <c r="E9" s="50">
        <f t="shared" ref="E9:E12" si="1">D9+350</f>
        <v>7350</v>
      </c>
      <c r="F9" s="50">
        <f t="shared" ref="F9:F12" si="2">E9*2%*107%+E9</f>
        <v>7507.29</v>
      </c>
      <c r="G9" s="50">
        <f t="shared" ref="G9:G12" si="3">E9*4*0.8%*107%+E9*1.5%*107%+E9</f>
        <v>7719.6315</v>
      </c>
      <c r="H9" s="56" t="s">
        <v>1499</v>
      </c>
      <c r="I9" s="29"/>
      <c r="J9" s="30"/>
      <c r="K9" s="30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45</v>
      </c>
      <c r="B10" s="52" t="s">
        <v>382</v>
      </c>
      <c r="C10" s="65"/>
      <c r="D10" s="53">
        <v>3850.0</v>
      </c>
      <c r="E10" s="50">
        <f t="shared" si="1"/>
        <v>4200</v>
      </c>
      <c r="F10" s="50">
        <f t="shared" si="2"/>
        <v>4289.88</v>
      </c>
      <c r="G10" s="50">
        <f t="shared" si="3"/>
        <v>4411.218</v>
      </c>
      <c r="H10" s="224" t="s">
        <v>1500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295</v>
      </c>
      <c r="B11" s="52" t="s">
        <v>296</v>
      </c>
      <c r="C11" s="65"/>
      <c r="D11" s="53">
        <v>3000.0</v>
      </c>
      <c r="E11" s="50">
        <f t="shared" si="1"/>
        <v>3350</v>
      </c>
      <c r="F11" s="50">
        <f t="shared" si="2"/>
        <v>3421.69</v>
      </c>
      <c r="G11" s="50">
        <f t="shared" si="3"/>
        <v>3518.4715</v>
      </c>
      <c r="H11" s="56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1501</v>
      </c>
      <c r="B12" s="52" t="s">
        <v>730</v>
      </c>
      <c r="C12" s="65"/>
      <c r="D12" s="53">
        <v>1950.0</v>
      </c>
      <c r="E12" s="50">
        <f t="shared" si="1"/>
        <v>2300</v>
      </c>
      <c r="F12" s="50">
        <f t="shared" si="2"/>
        <v>2349.22</v>
      </c>
      <c r="G12" s="50">
        <f t="shared" si="3"/>
        <v>2415.667</v>
      </c>
      <c r="H12" s="56" t="s">
        <v>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79"/>
      <c r="D13" s="80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68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978">
      <c r="E978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910</v>
      </c>
      <c r="B5" s="5" t="s">
        <v>1502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1503</v>
      </c>
      <c r="F8" s="20" t="s">
        <v>12</v>
      </c>
      <c r="G8" s="21" t="s">
        <v>1504</v>
      </c>
      <c r="H8" s="20" t="s">
        <v>14</v>
      </c>
    </row>
    <row r="9">
      <c r="A9" s="22" t="s">
        <v>58</v>
      </c>
      <c r="B9" s="23" t="s">
        <v>696</v>
      </c>
      <c r="C9" s="42"/>
      <c r="D9" s="90">
        <v>4800.0</v>
      </c>
      <c r="E9" s="50">
        <f t="shared" ref="E9:E21" si="1">D9+500</f>
        <v>5300</v>
      </c>
      <c r="F9" s="50">
        <f t="shared" ref="F9:F21" si="2">E9*3%+E9</f>
        <v>5459</v>
      </c>
      <c r="G9" s="40">
        <f t="shared" ref="G9:G21" si="3">E9*4*0.8%*107%+E9*1.5%*107%+E9</f>
        <v>5566.537</v>
      </c>
      <c r="H9" s="92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130</v>
      </c>
      <c r="B10" s="23" t="s">
        <v>1068</v>
      </c>
      <c r="C10" s="33"/>
      <c r="D10" s="90">
        <v>5100.0</v>
      </c>
      <c r="E10" s="50">
        <f t="shared" si="1"/>
        <v>5600</v>
      </c>
      <c r="F10" s="50">
        <f t="shared" si="2"/>
        <v>5768</v>
      </c>
      <c r="G10" s="40">
        <f t="shared" si="3"/>
        <v>5881.624</v>
      </c>
      <c r="H10" s="92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130</v>
      </c>
      <c r="B11" s="23" t="s">
        <v>1505</v>
      </c>
      <c r="C11" s="33"/>
      <c r="D11" s="90">
        <v>10500.0</v>
      </c>
      <c r="E11" s="50">
        <f t="shared" si="1"/>
        <v>11000</v>
      </c>
      <c r="F11" s="50">
        <f t="shared" si="2"/>
        <v>11330</v>
      </c>
      <c r="G11" s="40">
        <f t="shared" si="3"/>
        <v>11553.19</v>
      </c>
      <c r="H11" s="91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52" t="s">
        <v>709</v>
      </c>
      <c r="C12" s="48"/>
      <c r="D12" s="76">
        <v>6600.0</v>
      </c>
      <c r="E12" s="50">
        <f t="shared" si="1"/>
        <v>7100</v>
      </c>
      <c r="F12" s="50">
        <f t="shared" si="2"/>
        <v>7313</v>
      </c>
      <c r="G12" s="50">
        <f t="shared" si="3"/>
        <v>7457.059</v>
      </c>
      <c r="H12" s="63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45</v>
      </c>
      <c r="B13" s="52" t="s">
        <v>382</v>
      </c>
      <c r="C13" s="78"/>
      <c r="D13" s="76">
        <v>5050.0</v>
      </c>
      <c r="E13" s="50">
        <f t="shared" si="1"/>
        <v>5550</v>
      </c>
      <c r="F13" s="50">
        <f t="shared" si="2"/>
        <v>5716.5</v>
      </c>
      <c r="G13" s="50">
        <f t="shared" si="3"/>
        <v>5829.1095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52" t="s">
        <v>1506</v>
      </c>
      <c r="C14" s="78"/>
      <c r="D14" s="76">
        <v>5200.0</v>
      </c>
      <c r="E14" s="50">
        <f t="shared" si="1"/>
        <v>5700</v>
      </c>
      <c r="F14" s="50">
        <f t="shared" si="2"/>
        <v>5871</v>
      </c>
      <c r="G14" s="50">
        <f t="shared" si="3"/>
        <v>5986.653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137</v>
      </c>
      <c r="B15" s="37" t="s">
        <v>396</v>
      </c>
      <c r="C15" s="38"/>
      <c r="D15" s="86">
        <v>2900.0</v>
      </c>
      <c r="E15" s="40">
        <f t="shared" si="1"/>
        <v>3400</v>
      </c>
      <c r="F15" s="40">
        <f t="shared" si="2"/>
        <v>3502</v>
      </c>
      <c r="G15" s="40">
        <f t="shared" si="3"/>
        <v>3570.986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48" t="s">
        <v>65</v>
      </c>
      <c r="B16" s="52" t="s">
        <v>1096</v>
      </c>
      <c r="C16" s="78"/>
      <c r="D16" s="53">
        <v>2900.0</v>
      </c>
      <c r="E16" s="50">
        <f t="shared" si="1"/>
        <v>3400</v>
      </c>
      <c r="F16" s="50">
        <f t="shared" si="2"/>
        <v>3502</v>
      </c>
      <c r="G16" s="50">
        <f t="shared" si="3"/>
        <v>3570.986</v>
      </c>
      <c r="H16" s="165" t="s">
        <v>1507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48" t="s">
        <v>65</v>
      </c>
      <c r="B17" s="52" t="s">
        <v>1082</v>
      </c>
      <c r="C17" s="64" t="s">
        <v>328</v>
      </c>
      <c r="D17" s="53">
        <v>3400.0</v>
      </c>
      <c r="E17" s="50">
        <f t="shared" si="1"/>
        <v>3900</v>
      </c>
      <c r="F17" s="50">
        <f t="shared" si="2"/>
        <v>4017</v>
      </c>
      <c r="G17" s="50">
        <f t="shared" si="3"/>
        <v>4096.131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337</v>
      </c>
      <c r="B18" s="52" t="s">
        <v>1508</v>
      </c>
      <c r="C18" s="36"/>
      <c r="D18" s="53">
        <v>3500.0</v>
      </c>
      <c r="E18" s="50">
        <f t="shared" si="1"/>
        <v>4000</v>
      </c>
      <c r="F18" s="50">
        <f t="shared" si="2"/>
        <v>4120</v>
      </c>
      <c r="G18" s="50">
        <f t="shared" si="3"/>
        <v>4201.16</v>
      </c>
      <c r="H18" s="7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52" t="s">
        <v>25</v>
      </c>
      <c r="B19" s="52" t="s">
        <v>731</v>
      </c>
      <c r="C19" s="65"/>
      <c r="D19" s="53">
        <v>1900.0</v>
      </c>
      <c r="E19" s="50">
        <f t="shared" si="1"/>
        <v>2400</v>
      </c>
      <c r="F19" s="50">
        <f t="shared" si="2"/>
        <v>2472</v>
      </c>
      <c r="G19" s="50">
        <f t="shared" si="3"/>
        <v>2520.696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52" t="s">
        <v>107</v>
      </c>
      <c r="B20" s="52" t="s">
        <v>237</v>
      </c>
      <c r="C20" s="36"/>
      <c r="D20" s="53">
        <v>1800.0</v>
      </c>
      <c r="E20" s="50">
        <f t="shared" si="1"/>
        <v>2300</v>
      </c>
      <c r="F20" s="50">
        <f t="shared" si="2"/>
        <v>2369</v>
      </c>
      <c r="G20" s="50">
        <f t="shared" si="3"/>
        <v>2415.667</v>
      </c>
      <c r="H20" s="77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146</v>
      </c>
      <c r="B21" s="52" t="s">
        <v>688</v>
      </c>
      <c r="C21" s="65"/>
      <c r="D21" s="53">
        <v>1900.0</v>
      </c>
      <c r="E21" s="50">
        <f t="shared" si="1"/>
        <v>2400</v>
      </c>
      <c r="F21" s="50">
        <f t="shared" si="2"/>
        <v>2472</v>
      </c>
      <c r="G21" s="50">
        <f t="shared" si="3"/>
        <v>2520.696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83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83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7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8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8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8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B38" s="47"/>
      <c r="C38" s="43"/>
      <c r="D38" s="66"/>
      <c r="E38" s="44"/>
      <c r="F38" s="45"/>
      <c r="G38" s="45"/>
      <c r="H38" s="67"/>
    </row>
    <row r="39">
      <c r="A39" s="47"/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68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  <c r="E985" s="44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1509</v>
      </c>
      <c r="B5" s="5" t="s">
        <v>1510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1511</v>
      </c>
      <c r="F8" s="20" t="s">
        <v>12</v>
      </c>
      <c r="G8" s="21" t="s">
        <v>1512</v>
      </c>
      <c r="H8" s="20" t="s">
        <v>14</v>
      </c>
    </row>
    <row r="9">
      <c r="A9" s="48" t="s">
        <v>58</v>
      </c>
      <c r="B9" s="52" t="s">
        <v>422</v>
      </c>
      <c r="C9" s="36"/>
      <c r="D9" s="53">
        <v>4450.0</v>
      </c>
      <c r="E9" s="50">
        <f t="shared" ref="E9:E32" si="1">D9+450</f>
        <v>4900</v>
      </c>
      <c r="F9" s="50">
        <f t="shared" ref="F9:F32" si="2">E9*3%+E9</f>
        <v>5047</v>
      </c>
      <c r="G9" s="50">
        <f t="shared" ref="G9:G32" si="3">E9*4*0.8%*107%+E9*1.5%*107%+E9</f>
        <v>5146.421</v>
      </c>
      <c r="H9" s="57" t="s">
        <v>22</v>
      </c>
    </row>
    <row r="10">
      <c r="A10" s="72" t="s">
        <v>58</v>
      </c>
      <c r="B10" s="72" t="s">
        <v>782</v>
      </c>
      <c r="C10" s="104" t="s">
        <v>328</v>
      </c>
      <c r="D10" s="74">
        <v>5050.0</v>
      </c>
      <c r="E10" s="101">
        <f t="shared" si="1"/>
        <v>5500</v>
      </c>
      <c r="F10" s="102">
        <f t="shared" si="2"/>
        <v>5665</v>
      </c>
      <c r="G10" s="102">
        <f t="shared" si="3"/>
        <v>5776.595</v>
      </c>
      <c r="H10" s="56" t="s">
        <v>203</v>
      </c>
      <c r="I10" s="29"/>
      <c r="J10" s="29"/>
      <c r="K10" s="29"/>
    </row>
    <row r="11">
      <c r="A11" s="72" t="s">
        <v>58</v>
      </c>
      <c r="B11" s="72" t="s">
        <v>1513</v>
      </c>
      <c r="C11" s="73"/>
      <c r="D11" s="74">
        <v>5350.0</v>
      </c>
      <c r="E11" s="101">
        <f t="shared" si="1"/>
        <v>5800</v>
      </c>
      <c r="F11" s="102">
        <f t="shared" si="2"/>
        <v>5974</v>
      </c>
      <c r="G11" s="102">
        <f t="shared" si="3"/>
        <v>6091.682</v>
      </c>
      <c r="H11" s="106" t="s">
        <v>1514</v>
      </c>
    </row>
    <row r="12">
      <c r="A12" s="48" t="s">
        <v>130</v>
      </c>
      <c r="B12" s="37" t="s">
        <v>1068</v>
      </c>
      <c r="C12" s="115"/>
      <c r="D12" s="59">
        <v>6000.0</v>
      </c>
      <c r="E12" s="40">
        <f t="shared" si="1"/>
        <v>6450</v>
      </c>
      <c r="F12" s="40">
        <f t="shared" si="2"/>
        <v>6643.5</v>
      </c>
      <c r="G12" s="40">
        <f t="shared" si="3"/>
        <v>6774.3705</v>
      </c>
      <c r="H12" s="60" t="s">
        <v>31</v>
      </c>
      <c r="I12" s="29"/>
      <c r="J12" s="29"/>
      <c r="K12" s="29"/>
    </row>
    <row r="13">
      <c r="A13" s="48" t="s">
        <v>130</v>
      </c>
      <c r="B13" s="37" t="s">
        <v>784</v>
      </c>
      <c r="C13" s="117" t="s">
        <v>328</v>
      </c>
      <c r="D13" s="59">
        <v>5950.0</v>
      </c>
      <c r="E13" s="40">
        <f t="shared" si="1"/>
        <v>6400</v>
      </c>
      <c r="F13" s="40">
        <f t="shared" si="2"/>
        <v>6592</v>
      </c>
      <c r="G13" s="40">
        <f t="shared" si="3"/>
        <v>6721.856</v>
      </c>
      <c r="H13" s="56" t="s">
        <v>31</v>
      </c>
      <c r="I13" s="29"/>
      <c r="J13" s="29"/>
      <c r="K13" s="29"/>
    </row>
    <row r="14">
      <c r="A14" s="48" t="s">
        <v>130</v>
      </c>
      <c r="B14" s="37" t="s">
        <v>784</v>
      </c>
      <c r="C14" s="117" t="s">
        <v>328</v>
      </c>
      <c r="D14" s="59">
        <v>6250.0</v>
      </c>
      <c r="E14" s="40">
        <f t="shared" si="1"/>
        <v>6700</v>
      </c>
      <c r="F14" s="40">
        <f t="shared" si="2"/>
        <v>6901</v>
      </c>
      <c r="G14" s="40">
        <f t="shared" si="3"/>
        <v>7036.943</v>
      </c>
      <c r="H14" s="57" t="s">
        <v>22</v>
      </c>
      <c r="I14" s="29"/>
      <c r="J14" s="29"/>
      <c r="K14" s="29"/>
    </row>
    <row r="15">
      <c r="A15" s="48" t="s">
        <v>45</v>
      </c>
      <c r="B15" s="37" t="s">
        <v>1515</v>
      </c>
      <c r="C15" s="38"/>
      <c r="D15" s="86">
        <v>3750.0</v>
      </c>
      <c r="E15" s="40">
        <f t="shared" si="1"/>
        <v>4200</v>
      </c>
      <c r="F15" s="40">
        <f t="shared" si="2"/>
        <v>4326</v>
      </c>
      <c r="G15" s="40">
        <f t="shared" si="3"/>
        <v>4411.218</v>
      </c>
      <c r="H15" s="56" t="s">
        <v>757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37" t="s">
        <v>327</v>
      </c>
      <c r="C16" s="117" t="s">
        <v>328</v>
      </c>
      <c r="D16" s="86">
        <v>5350.0</v>
      </c>
      <c r="E16" s="40">
        <f t="shared" si="1"/>
        <v>5800</v>
      </c>
      <c r="F16" s="40">
        <f t="shared" si="2"/>
        <v>5974</v>
      </c>
      <c r="G16" s="40">
        <f t="shared" si="3"/>
        <v>6091.682</v>
      </c>
      <c r="H16" s="57" t="s">
        <v>22</v>
      </c>
      <c r="I16" s="29"/>
      <c r="J16" s="29"/>
      <c r="K16" s="29"/>
    </row>
    <row r="17">
      <c r="A17" s="48" t="s">
        <v>329</v>
      </c>
      <c r="B17" s="52" t="s">
        <v>1516</v>
      </c>
      <c r="C17" s="36"/>
      <c r="D17" s="53">
        <v>3850.0</v>
      </c>
      <c r="E17" s="50">
        <f t="shared" si="1"/>
        <v>4300</v>
      </c>
      <c r="F17" s="50">
        <f t="shared" si="2"/>
        <v>4429</v>
      </c>
      <c r="G17" s="50">
        <f t="shared" si="3"/>
        <v>4516.247</v>
      </c>
      <c r="H17" s="7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52" t="s">
        <v>330</v>
      </c>
      <c r="C18" s="36"/>
      <c r="D18" s="53">
        <v>4200.0</v>
      </c>
      <c r="E18" s="50">
        <f t="shared" si="1"/>
        <v>4650</v>
      </c>
      <c r="F18" s="50">
        <f t="shared" si="2"/>
        <v>4789.5</v>
      </c>
      <c r="G18" s="50">
        <f t="shared" si="3"/>
        <v>4883.8485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282</v>
      </c>
      <c r="B19" s="52" t="s">
        <v>729</v>
      </c>
      <c r="C19" s="65"/>
      <c r="D19" s="53">
        <v>3750.0</v>
      </c>
      <c r="E19" s="50">
        <f t="shared" si="1"/>
        <v>4200</v>
      </c>
      <c r="F19" s="50">
        <f t="shared" si="2"/>
        <v>4326</v>
      </c>
      <c r="G19" s="50">
        <f t="shared" si="3"/>
        <v>4411.218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104</v>
      </c>
      <c r="B20" s="52" t="s">
        <v>1517</v>
      </c>
      <c r="C20" s="78"/>
      <c r="D20" s="76">
        <v>4050.0</v>
      </c>
      <c r="E20" s="101">
        <f t="shared" si="1"/>
        <v>4500</v>
      </c>
      <c r="F20" s="102">
        <f t="shared" si="2"/>
        <v>4635</v>
      </c>
      <c r="G20" s="50">
        <f t="shared" si="3"/>
        <v>4726.305</v>
      </c>
      <c r="H20" s="57" t="s">
        <v>22</v>
      </c>
      <c r="I20" s="29"/>
      <c r="J20" s="29"/>
      <c r="K20" s="29"/>
    </row>
    <row r="21">
      <c r="A21" s="52" t="s">
        <v>174</v>
      </c>
      <c r="B21" s="52" t="s">
        <v>175</v>
      </c>
      <c r="C21" s="65"/>
      <c r="D21" s="53">
        <v>4000.0</v>
      </c>
      <c r="E21" s="50">
        <f t="shared" si="1"/>
        <v>4450</v>
      </c>
      <c r="F21" s="50">
        <f t="shared" si="2"/>
        <v>4583.5</v>
      </c>
      <c r="G21" s="50">
        <f t="shared" si="3"/>
        <v>4673.7905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63</v>
      </c>
      <c r="B22" s="52" t="s">
        <v>1518</v>
      </c>
      <c r="C22" s="65"/>
      <c r="D22" s="53">
        <v>3650.0</v>
      </c>
      <c r="E22" s="101">
        <f t="shared" si="1"/>
        <v>4100</v>
      </c>
      <c r="F22" s="102">
        <f t="shared" si="2"/>
        <v>4223</v>
      </c>
      <c r="G22" s="102">
        <f t="shared" si="3"/>
        <v>4306.189</v>
      </c>
      <c r="H22" s="56" t="s">
        <v>1519</v>
      </c>
      <c r="I22" s="29"/>
      <c r="J22" s="29"/>
      <c r="K22" s="29"/>
    </row>
    <row r="23">
      <c r="A23" s="52" t="s">
        <v>63</v>
      </c>
      <c r="B23" s="52" t="s">
        <v>1520</v>
      </c>
      <c r="C23" s="65"/>
      <c r="D23" s="53">
        <v>4850.0</v>
      </c>
      <c r="E23" s="101">
        <f t="shared" si="1"/>
        <v>5300</v>
      </c>
      <c r="F23" s="102">
        <f t="shared" si="2"/>
        <v>5459</v>
      </c>
      <c r="G23" s="102">
        <f t="shared" si="3"/>
        <v>5566.537</v>
      </c>
      <c r="H23" s="57" t="s">
        <v>22</v>
      </c>
      <c r="I23" s="29"/>
      <c r="J23" s="29"/>
      <c r="K23" s="29"/>
    </row>
    <row r="24">
      <c r="A24" s="52" t="s">
        <v>63</v>
      </c>
      <c r="B24" s="52" t="s">
        <v>1079</v>
      </c>
      <c r="C24" s="64" t="s">
        <v>309</v>
      </c>
      <c r="D24" s="53">
        <v>4050.0</v>
      </c>
      <c r="E24" s="101">
        <f t="shared" si="1"/>
        <v>4500</v>
      </c>
      <c r="F24" s="102">
        <f t="shared" si="2"/>
        <v>4635</v>
      </c>
      <c r="G24" s="102">
        <f t="shared" si="3"/>
        <v>4726.305</v>
      </c>
      <c r="H24" s="57" t="s">
        <v>22</v>
      </c>
      <c r="I24" s="29"/>
      <c r="J24" s="29"/>
      <c r="K24" s="29"/>
    </row>
    <row r="25">
      <c r="A25" s="52" t="s">
        <v>137</v>
      </c>
      <c r="B25" s="52" t="s">
        <v>396</v>
      </c>
      <c r="C25" s="48"/>
      <c r="D25" s="76">
        <v>3100.0</v>
      </c>
      <c r="E25" s="50">
        <f t="shared" si="1"/>
        <v>3550</v>
      </c>
      <c r="F25" s="50">
        <f t="shared" si="2"/>
        <v>3656.5</v>
      </c>
      <c r="G25" s="50">
        <f t="shared" si="3"/>
        <v>3728.5295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48" t="s">
        <v>65</v>
      </c>
      <c r="B26" s="52" t="s">
        <v>310</v>
      </c>
      <c r="C26" s="78"/>
      <c r="D26" s="53">
        <v>2450.0</v>
      </c>
      <c r="E26" s="50">
        <f t="shared" si="1"/>
        <v>2900</v>
      </c>
      <c r="F26" s="50">
        <f t="shared" si="2"/>
        <v>2987</v>
      </c>
      <c r="G26" s="50">
        <f t="shared" si="3"/>
        <v>3045.841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65</v>
      </c>
      <c r="B27" s="48" t="s">
        <v>1082</v>
      </c>
      <c r="C27" s="78" t="s">
        <v>328</v>
      </c>
      <c r="D27" s="53">
        <v>2800.0</v>
      </c>
      <c r="E27" s="50">
        <f t="shared" si="1"/>
        <v>3250</v>
      </c>
      <c r="F27" s="50">
        <f t="shared" si="2"/>
        <v>3347.5</v>
      </c>
      <c r="G27" s="50">
        <f t="shared" si="3"/>
        <v>3413.4425</v>
      </c>
      <c r="H27" s="56" t="s">
        <v>1135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65</v>
      </c>
      <c r="B28" s="52" t="s">
        <v>1082</v>
      </c>
      <c r="C28" s="64" t="s">
        <v>328</v>
      </c>
      <c r="D28" s="53">
        <v>3400.0</v>
      </c>
      <c r="E28" s="50">
        <f t="shared" si="1"/>
        <v>3850</v>
      </c>
      <c r="F28" s="50">
        <f t="shared" si="2"/>
        <v>3965.5</v>
      </c>
      <c r="G28" s="50">
        <f t="shared" si="3"/>
        <v>4043.6165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52" t="s">
        <v>311</v>
      </c>
      <c r="B29" s="52" t="s">
        <v>312</v>
      </c>
      <c r="C29" s="65"/>
      <c r="D29" s="53">
        <v>3550.0</v>
      </c>
      <c r="E29" s="101">
        <f t="shared" si="1"/>
        <v>4000</v>
      </c>
      <c r="F29" s="102">
        <f t="shared" si="2"/>
        <v>4120</v>
      </c>
      <c r="G29" s="102">
        <f t="shared" si="3"/>
        <v>4201.16</v>
      </c>
      <c r="H29" s="56" t="s">
        <v>31</v>
      </c>
      <c r="I29" s="29"/>
      <c r="J29" s="29"/>
      <c r="K29" s="29"/>
    </row>
    <row r="30" hidden="1">
      <c r="A30" s="72" t="s">
        <v>337</v>
      </c>
      <c r="B30" s="72" t="s">
        <v>338</v>
      </c>
      <c r="C30" s="104"/>
      <c r="D30" s="185">
        <v>3450.0</v>
      </c>
      <c r="E30" s="101">
        <f t="shared" si="1"/>
        <v>3900</v>
      </c>
      <c r="F30" s="102">
        <f t="shared" si="2"/>
        <v>4017</v>
      </c>
      <c r="G30" s="102">
        <f t="shared" si="3"/>
        <v>4096.131</v>
      </c>
      <c r="H30" s="56" t="s">
        <v>31</v>
      </c>
    </row>
    <row r="31">
      <c r="A31" s="72" t="s">
        <v>20</v>
      </c>
      <c r="B31" s="72" t="s">
        <v>628</v>
      </c>
      <c r="C31" s="104"/>
      <c r="D31" s="185">
        <v>2750.0</v>
      </c>
      <c r="E31" s="101">
        <f t="shared" si="1"/>
        <v>3200</v>
      </c>
      <c r="F31" s="102">
        <f t="shared" si="2"/>
        <v>3296</v>
      </c>
      <c r="G31" s="102">
        <f t="shared" si="3"/>
        <v>3360.928</v>
      </c>
      <c r="H31" s="56" t="s">
        <v>31</v>
      </c>
    </row>
    <row r="32" hidden="1">
      <c r="A32" s="72" t="s">
        <v>107</v>
      </c>
      <c r="B32" s="72" t="s">
        <v>237</v>
      </c>
      <c r="C32" s="104"/>
      <c r="D32" s="185">
        <v>1750.0</v>
      </c>
      <c r="E32" s="101">
        <f t="shared" si="1"/>
        <v>2200</v>
      </c>
      <c r="F32" s="102">
        <f t="shared" si="2"/>
        <v>2266</v>
      </c>
      <c r="G32" s="102">
        <f t="shared" si="3"/>
        <v>2310.638</v>
      </c>
      <c r="H32" s="57" t="s">
        <v>22</v>
      </c>
    </row>
    <row r="33">
      <c r="A33" s="79"/>
      <c r="B33" s="29"/>
      <c r="C33" s="99"/>
      <c r="D33" s="84"/>
      <c r="E33" s="81"/>
      <c r="F33" s="81"/>
      <c r="G33" s="81"/>
      <c r="H33" s="82"/>
      <c r="I33" s="29"/>
      <c r="J33" s="29"/>
      <c r="K33" s="29"/>
    </row>
    <row r="34"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68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  <c r="E981" s="44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6" width="13.7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273</v>
      </c>
      <c r="B5" s="5" t="s">
        <v>1521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1522</v>
      </c>
      <c r="F8" s="20" t="s">
        <v>12</v>
      </c>
      <c r="G8" s="21" t="s">
        <v>1523</v>
      </c>
      <c r="H8" s="20" t="s">
        <v>14</v>
      </c>
    </row>
    <row r="9" hidden="1">
      <c r="A9" s="52" t="s">
        <v>124</v>
      </c>
      <c r="B9" s="52" t="s">
        <v>419</v>
      </c>
      <c r="C9" s="65"/>
      <c r="D9" s="53">
        <v>2500.0</v>
      </c>
      <c r="E9" s="50">
        <f t="shared" ref="E9:E30" si="1">D9+500</f>
        <v>3000</v>
      </c>
      <c r="F9" s="50">
        <f t="shared" ref="F9:F30" si="2">E9*3%+E9</f>
        <v>3090</v>
      </c>
      <c r="G9" s="50">
        <f t="shared" ref="G9:G30" si="3">E9*4*0.8%*107%+E9*1.5%*107%+E9</f>
        <v>3150.87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52" t="s">
        <v>782</v>
      </c>
      <c r="C10" s="64" t="s">
        <v>328</v>
      </c>
      <c r="D10" s="53">
        <v>5350.0</v>
      </c>
      <c r="E10" s="50">
        <f t="shared" si="1"/>
        <v>5850</v>
      </c>
      <c r="F10" s="50">
        <f t="shared" si="2"/>
        <v>6025.5</v>
      </c>
      <c r="G10" s="50">
        <f t="shared" si="3"/>
        <v>6144.1965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506</v>
      </c>
      <c r="C11" s="65"/>
      <c r="D11" s="53">
        <v>6300.0</v>
      </c>
      <c r="E11" s="50">
        <f t="shared" si="1"/>
        <v>6800</v>
      </c>
      <c r="F11" s="50">
        <f t="shared" si="2"/>
        <v>7004</v>
      </c>
      <c r="G11" s="50">
        <f t="shared" si="3"/>
        <v>7141.972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1524</v>
      </c>
      <c r="C12" s="64" t="s">
        <v>328</v>
      </c>
      <c r="D12" s="53">
        <v>6150.0</v>
      </c>
      <c r="E12" s="50">
        <f t="shared" si="1"/>
        <v>6650</v>
      </c>
      <c r="F12" s="50">
        <f t="shared" si="2"/>
        <v>6849.5</v>
      </c>
      <c r="G12" s="50">
        <f t="shared" si="3"/>
        <v>6984.4285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45</v>
      </c>
      <c r="B13" s="37" t="s">
        <v>836</v>
      </c>
      <c r="C13" s="38"/>
      <c r="D13" s="86">
        <v>4350.0</v>
      </c>
      <c r="E13" s="40">
        <f t="shared" si="1"/>
        <v>4850</v>
      </c>
      <c r="F13" s="40">
        <f t="shared" si="2"/>
        <v>4995.5</v>
      </c>
      <c r="G13" s="40">
        <f t="shared" si="3"/>
        <v>5093.9065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45</v>
      </c>
      <c r="B14" s="37" t="s">
        <v>1195</v>
      </c>
      <c r="C14" s="38"/>
      <c r="D14" s="86">
        <v>5300.0</v>
      </c>
      <c r="E14" s="40">
        <f t="shared" si="1"/>
        <v>5800</v>
      </c>
      <c r="F14" s="40">
        <f t="shared" si="2"/>
        <v>5974</v>
      </c>
      <c r="G14" s="40">
        <f t="shared" si="3"/>
        <v>6091.682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104</v>
      </c>
      <c r="B15" s="52" t="s">
        <v>1525</v>
      </c>
      <c r="C15" s="65"/>
      <c r="D15" s="53">
        <v>3000.0</v>
      </c>
      <c r="E15" s="50">
        <f t="shared" si="1"/>
        <v>3500</v>
      </c>
      <c r="F15" s="50">
        <f t="shared" si="2"/>
        <v>3605</v>
      </c>
      <c r="G15" s="50">
        <f t="shared" si="3"/>
        <v>3676.015</v>
      </c>
      <c r="H15" s="60" t="s">
        <v>1037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104</v>
      </c>
      <c r="B16" s="52" t="s">
        <v>899</v>
      </c>
      <c r="C16" s="65"/>
      <c r="D16" s="53">
        <v>5000.0</v>
      </c>
      <c r="E16" s="50">
        <f t="shared" si="1"/>
        <v>5500</v>
      </c>
      <c r="F16" s="50">
        <f t="shared" si="2"/>
        <v>5665</v>
      </c>
      <c r="G16" s="50">
        <f t="shared" si="3"/>
        <v>5776.595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174</v>
      </c>
      <c r="B17" s="52" t="s">
        <v>857</v>
      </c>
      <c r="C17" s="65"/>
      <c r="D17" s="53">
        <v>4450.0</v>
      </c>
      <c r="E17" s="50">
        <f t="shared" si="1"/>
        <v>4950</v>
      </c>
      <c r="F17" s="50">
        <f t="shared" si="2"/>
        <v>5098.5</v>
      </c>
      <c r="G17" s="50">
        <f t="shared" si="3"/>
        <v>5198.9355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282</v>
      </c>
      <c r="B18" s="52" t="s">
        <v>1279</v>
      </c>
      <c r="C18" s="64" t="s">
        <v>328</v>
      </c>
      <c r="D18" s="53">
        <v>3500.0</v>
      </c>
      <c r="E18" s="50">
        <f t="shared" si="1"/>
        <v>4000</v>
      </c>
      <c r="F18" s="50">
        <f t="shared" si="2"/>
        <v>4120</v>
      </c>
      <c r="G18" s="50">
        <f t="shared" si="3"/>
        <v>4201.16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52" t="s">
        <v>63</v>
      </c>
      <c r="B19" s="52" t="s">
        <v>64</v>
      </c>
      <c r="C19" s="78"/>
      <c r="D19" s="53">
        <v>4650.0</v>
      </c>
      <c r="E19" s="50">
        <f t="shared" si="1"/>
        <v>5150</v>
      </c>
      <c r="F19" s="50">
        <f t="shared" si="2"/>
        <v>5304.5</v>
      </c>
      <c r="G19" s="50">
        <f t="shared" si="3"/>
        <v>5408.9935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63</v>
      </c>
      <c r="B20" s="52" t="s">
        <v>308</v>
      </c>
      <c r="C20" s="64" t="s">
        <v>309</v>
      </c>
      <c r="D20" s="53">
        <v>3900.0</v>
      </c>
      <c r="E20" s="50">
        <f t="shared" si="1"/>
        <v>4400</v>
      </c>
      <c r="F20" s="50">
        <f t="shared" si="2"/>
        <v>4532</v>
      </c>
      <c r="G20" s="50">
        <f t="shared" si="3"/>
        <v>4621.276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137</v>
      </c>
      <c r="B21" s="52" t="s">
        <v>1526</v>
      </c>
      <c r="C21" s="78"/>
      <c r="D21" s="53">
        <v>3150.0</v>
      </c>
      <c r="E21" s="50">
        <f t="shared" si="1"/>
        <v>3650</v>
      </c>
      <c r="F21" s="50">
        <f t="shared" si="2"/>
        <v>3759.5</v>
      </c>
      <c r="G21" s="50">
        <f t="shared" si="3"/>
        <v>3833.5585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137</v>
      </c>
      <c r="B22" s="52" t="s">
        <v>960</v>
      </c>
      <c r="C22" s="78"/>
      <c r="D22" s="53">
        <v>2800.0</v>
      </c>
      <c r="E22" s="50">
        <f t="shared" si="1"/>
        <v>3300</v>
      </c>
      <c r="F22" s="50">
        <f t="shared" si="2"/>
        <v>3399</v>
      </c>
      <c r="G22" s="50">
        <f t="shared" si="3"/>
        <v>3465.957</v>
      </c>
      <c r="H22" s="56" t="s">
        <v>852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65</v>
      </c>
      <c r="B23" s="52" t="s">
        <v>1354</v>
      </c>
      <c r="C23" s="78"/>
      <c r="D23" s="53">
        <v>2900.0</v>
      </c>
      <c r="E23" s="50">
        <f t="shared" si="1"/>
        <v>3400</v>
      </c>
      <c r="F23" s="50">
        <f t="shared" si="2"/>
        <v>3502</v>
      </c>
      <c r="G23" s="50">
        <f t="shared" si="3"/>
        <v>3570.986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52" t="s">
        <v>67</v>
      </c>
      <c r="B24" s="52" t="s">
        <v>1253</v>
      </c>
      <c r="C24" s="78"/>
      <c r="D24" s="53">
        <v>2650.0</v>
      </c>
      <c r="E24" s="50">
        <f t="shared" si="1"/>
        <v>3150</v>
      </c>
      <c r="F24" s="50">
        <f t="shared" si="2"/>
        <v>3244.5</v>
      </c>
      <c r="G24" s="50">
        <f t="shared" si="3"/>
        <v>3308.4135</v>
      </c>
      <c r="H24" s="56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35</v>
      </c>
      <c r="B25" s="52" t="s">
        <v>673</v>
      </c>
      <c r="C25" s="64" t="s">
        <v>328</v>
      </c>
      <c r="D25" s="53">
        <v>2600.0</v>
      </c>
      <c r="E25" s="50">
        <f t="shared" si="1"/>
        <v>3100</v>
      </c>
      <c r="F25" s="50">
        <f t="shared" si="2"/>
        <v>3193</v>
      </c>
      <c r="G25" s="50">
        <f t="shared" si="3"/>
        <v>3255.899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23</v>
      </c>
      <c r="B26" s="52" t="s">
        <v>1527</v>
      </c>
      <c r="C26" s="78"/>
      <c r="D26" s="53">
        <v>3300.0</v>
      </c>
      <c r="E26" s="50">
        <f t="shared" si="1"/>
        <v>3800</v>
      </c>
      <c r="F26" s="50">
        <f t="shared" si="2"/>
        <v>3914</v>
      </c>
      <c r="G26" s="50">
        <f t="shared" si="3"/>
        <v>3991.102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311</v>
      </c>
      <c r="B27" s="37" t="s">
        <v>1528</v>
      </c>
      <c r="C27" s="115"/>
      <c r="D27" s="86">
        <v>2250.0</v>
      </c>
      <c r="E27" s="40">
        <f t="shared" si="1"/>
        <v>2750</v>
      </c>
      <c r="F27" s="40">
        <f t="shared" si="2"/>
        <v>2832.5</v>
      </c>
      <c r="G27" s="40">
        <f t="shared" si="3"/>
        <v>2888.2975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25</v>
      </c>
      <c r="B28" s="37" t="s">
        <v>26</v>
      </c>
      <c r="C28" s="115"/>
      <c r="D28" s="86">
        <v>2350.0</v>
      </c>
      <c r="E28" s="40">
        <f t="shared" si="1"/>
        <v>2850</v>
      </c>
      <c r="F28" s="40">
        <f t="shared" si="2"/>
        <v>2935.5</v>
      </c>
      <c r="G28" s="40">
        <f t="shared" si="3"/>
        <v>2993.3265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146</v>
      </c>
      <c r="B29" s="52" t="s">
        <v>844</v>
      </c>
      <c r="C29" s="78"/>
      <c r="D29" s="53">
        <v>1850.0</v>
      </c>
      <c r="E29" s="50">
        <f t="shared" si="1"/>
        <v>2350</v>
      </c>
      <c r="F29" s="50">
        <f t="shared" si="2"/>
        <v>2420.5</v>
      </c>
      <c r="G29" s="50">
        <f t="shared" si="3"/>
        <v>2468.1815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107</v>
      </c>
      <c r="B30" s="37" t="s">
        <v>237</v>
      </c>
      <c r="C30" s="115"/>
      <c r="D30" s="86">
        <v>1900.0</v>
      </c>
      <c r="E30" s="40">
        <f t="shared" si="1"/>
        <v>2400</v>
      </c>
      <c r="F30" s="40">
        <f t="shared" si="2"/>
        <v>2472</v>
      </c>
      <c r="G30" s="40">
        <f t="shared" si="3"/>
        <v>2520.696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7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7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8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98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8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29"/>
      <c r="C38" s="99"/>
      <c r="D38" s="84"/>
      <c r="E38" s="81"/>
      <c r="F38" s="81"/>
      <c r="G38" s="81"/>
      <c r="H38" s="82"/>
      <c r="I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/>
      <c r="C39" s="9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9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B42" s="47"/>
      <c r="C42" s="43"/>
      <c r="D42" s="66"/>
      <c r="E42" s="44"/>
      <c r="F42" s="45"/>
      <c r="G42" s="45"/>
      <c r="H42" s="67"/>
    </row>
    <row r="43">
      <c r="A43" s="47"/>
      <c r="B43" s="47"/>
      <c r="C43" s="43"/>
      <c r="D43" s="66"/>
      <c r="E43" s="44"/>
      <c r="F43" s="45"/>
      <c r="G43" s="45"/>
      <c r="H43" s="67"/>
    </row>
    <row r="44">
      <c r="A44" s="47"/>
      <c r="B44" s="47"/>
      <c r="C44" s="43"/>
      <c r="D44" s="66"/>
      <c r="E44" s="44"/>
      <c r="F44" s="45"/>
      <c r="G44" s="45"/>
      <c r="H44" s="67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68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  <c r="E989" s="44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5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1334</v>
      </c>
      <c r="B5" s="5" t="s">
        <v>1529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1530</v>
      </c>
      <c r="F8" s="20" t="s">
        <v>12</v>
      </c>
      <c r="G8" s="21" t="s">
        <v>1531</v>
      </c>
      <c r="H8" s="20" t="s">
        <v>14</v>
      </c>
    </row>
    <row r="9">
      <c r="A9" s="52" t="s">
        <v>58</v>
      </c>
      <c r="B9" s="52" t="s">
        <v>818</v>
      </c>
      <c r="C9" s="78"/>
      <c r="D9" s="53">
        <v>3700.0</v>
      </c>
      <c r="E9" s="50">
        <f t="shared" ref="E9:E40" si="1">D9+450</f>
        <v>4150</v>
      </c>
      <c r="F9" s="50">
        <f t="shared" ref="F9:F40" si="2">E9*3%+E9</f>
        <v>4274.5</v>
      </c>
      <c r="G9" s="50">
        <f t="shared" ref="G9:G40" si="3">E9*4*0.8%*107%+E9*1.5%*107%+E9</f>
        <v>4358.7035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52" t="s">
        <v>914</v>
      </c>
      <c r="C10" s="78"/>
      <c r="D10" s="53">
        <v>4400.0</v>
      </c>
      <c r="E10" s="50">
        <f t="shared" si="1"/>
        <v>4850</v>
      </c>
      <c r="F10" s="50">
        <f t="shared" si="2"/>
        <v>4995.5</v>
      </c>
      <c r="G10" s="50">
        <f t="shared" si="3"/>
        <v>5093.9065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52" t="s">
        <v>782</v>
      </c>
      <c r="C11" s="64" t="s">
        <v>328</v>
      </c>
      <c r="D11" s="53">
        <v>3950.0</v>
      </c>
      <c r="E11" s="50">
        <f t="shared" si="1"/>
        <v>4400</v>
      </c>
      <c r="F11" s="50">
        <f t="shared" si="2"/>
        <v>4532</v>
      </c>
      <c r="G11" s="50">
        <f t="shared" si="3"/>
        <v>4621.276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784</v>
      </c>
      <c r="C12" s="64" t="s">
        <v>328</v>
      </c>
      <c r="D12" s="53">
        <v>5150.0</v>
      </c>
      <c r="E12" s="50">
        <f t="shared" si="1"/>
        <v>5600</v>
      </c>
      <c r="F12" s="50">
        <f t="shared" si="2"/>
        <v>5768</v>
      </c>
      <c r="G12" s="50">
        <f t="shared" si="3"/>
        <v>5881.624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1524</v>
      </c>
      <c r="C13" s="64" t="s">
        <v>328</v>
      </c>
      <c r="D13" s="53">
        <v>6600.0</v>
      </c>
      <c r="E13" s="50">
        <f t="shared" si="1"/>
        <v>7050</v>
      </c>
      <c r="F13" s="50">
        <f t="shared" si="2"/>
        <v>7261.5</v>
      </c>
      <c r="G13" s="50">
        <f t="shared" si="3"/>
        <v>7404.5445</v>
      </c>
      <c r="H13" s="56" t="s">
        <v>172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1151</v>
      </c>
      <c r="C14" s="64" t="s">
        <v>309</v>
      </c>
      <c r="D14" s="53">
        <v>6500.0</v>
      </c>
      <c r="E14" s="50">
        <f t="shared" si="1"/>
        <v>6950</v>
      </c>
      <c r="F14" s="50">
        <f t="shared" si="2"/>
        <v>7158.5</v>
      </c>
      <c r="G14" s="50">
        <f t="shared" si="3"/>
        <v>7299.5155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52" t="s">
        <v>1532</v>
      </c>
      <c r="C15" s="64"/>
      <c r="D15" s="53">
        <v>4000.0</v>
      </c>
      <c r="E15" s="50">
        <f t="shared" si="1"/>
        <v>4450</v>
      </c>
      <c r="F15" s="50">
        <f t="shared" si="2"/>
        <v>4583.5</v>
      </c>
      <c r="G15" s="50">
        <f t="shared" si="3"/>
        <v>4673.7905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45</v>
      </c>
      <c r="B16" s="52" t="s">
        <v>1533</v>
      </c>
      <c r="C16" s="64"/>
      <c r="D16" s="53">
        <v>5250.0</v>
      </c>
      <c r="E16" s="50">
        <f t="shared" si="1"/>
        <v>5700</v>
      </c>
      <c r="F16" s="50">
        <f t="shared" si="2"/>
        <v>5871</v>
      </c>
      <c r="G16" s="50">
        <f t="shared" si="3"/>
        <v>5986.653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104</v>
      </c>
      <c r="B17" s="52" t="s">
        <v>1534</v>
      </c>
      <c r="C17" s="78"/>
      <c r="D17" s="53">
        <v>3400.0</v>
      </c>
      <c r="E17" s="50">
        <f t="shared" si="1"/>
        <v>3850</v>
      </c>
      <c r="F17" s="50">
        <f t="shared" si="2"/>
        <v>3965.5</v>
      </c>
      <c r="G17" s="50">
        <f t="shared" si="3"/>
        <v>4043.6165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282</v>
      </c>
      <c r="B18" s="37" t="s">
        <v>518</v>
      </c>
      <c r="C18" s="115"/>
      <c r="D18" s="86">
        <v>3300.0</v>
      </c>
      <c r="E18" s="40">
        <f t="shared" si="1"/>
        <v>3750</v>
      </c>
      <c r="F18" s="40">
        <f t="shared" si="2"/>
        <v>3862.5</v>
      </c>
      <c r="G18" s="40">
        <f t="shared" si="3"/>
        <v>3938.5875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174</v>
      </c>
      <c r="B19" s="37" t="s">
        <v>857</v>
      </c>
      <c r="C19" s="115"/>
      <c r="D19" s="86">
        <v>4500.0</v>
      </c>
      <c r="E19" s="40">
        <f t="shared" si="1"/>
        <v>4950</v>
      </c>
      <c r="F19" s="40">
        <f t="shared" si="2"/>
        <v>5098.5</v>
      </c>
      <c r="G19" s="40">
        <f t="shared" si="3"/>
        <v>5198.9355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63</v>
      </c>
      <c r="B20" s="52" t="s">
        <v>1535</v>
      </c>
      <c r="C20" s="78"/>
      <c r="D20" s="53">
        <v>3900.0</v>
      </c>
      <c r="E20" s="50">
        <f t="shared" si="1"/>
        <v>4350</v>
      </c>
      <c r="F20" s="50">
        <f t="shared" si="2"/>
        <v>4480.5</v>
      </c>
      <c r="G20" s="50">
        <f t="shared" si="3"/>
        <v>4568.7615</v>
      </c>
      <c r="H20" s="56" t="s">
        <v>1536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63</v>
      </c>
      <c r="B21" s="52" t="s">
        <v>1537</v>
      </c>
      <c r="C21" s="78"/>
      <c r="D21" s="53">
        <v>5550.0</v>
      </c>
      <c r="E21" s="50">
        <f t="shared" si="1"/>
        <v>6000</v>
      </c>
      <c r="F21" s="50">
        <f t="shared" si="2"/>
        <v>6180</v>
      </c>
      <c r="G21" s="50">
        <f t="shared" si="3"/>
        <v>6301.74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63</v>
      </c>
      <c r="B22" s="52" t="s">
        <v>308</v>
      </c>
      <c r="C22" s="64" t="s">
        <v>309</v>
      </c>
      <c r="D22" s="53">
        <v>3850.0</v>
      </c>
      <c r="E22" s="50">
        <f t="shared" si="1"/>
        <v>4300</v>
      </c>
      <c r="F22" s="50">
        <f t="shared" si="2"/>
        <v>4429</v>
      </c>
      <c r="G22" s="50">
        <f t="shared" si="3"/>
        <v>4516.247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48" t="s">
        <v>63</v>
      </c>
      <c r="B23" s="52" t="s">
        <v>1079</v>
      </c>
      <c r="C23" s="64" t="s">
        <v>309</v>
      </c>
      <c r="D23" s="53">
        <v>4100.0</v>
      </c>
      <c r="E23" s="50">
        <f t="shared" si="1"/>
        <v>4550</v>
      </c>
      <c r="F23" s="50">
        <f t="shared" si="2"/>
        <v>4686.5</v>
      </c>
      <c r="G23" s="50">
        <f t="shared" si="3"/>
        <v>4778.8195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137</v>
      </c>
      <c r="B24" s="52" t="s">
        <v>397</v>
      </c>
      <c r="C24" s="64"/>
      <c r="D24" s="53">
        <v>3500.0</v>
      </c>
      <c r="E24" s="50">
        <f t="shared" si="1"/>
        <v>3950</v>
      </c>
      <c r="F24" s="50">
        <f t="shared" si="2"/>
        <v>4068.5</v>
      </c>
      <c r="G24" s="50">
        <f t="shared" si="3"/>
        <v>4148.6455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137</v>
      </c>
      <c r="B25" s="52" t="s">
        <v>1538</v>
      </c>
      <c r="C25" s="64" t="s">
        <v>309</v>
      </c>
      <c r="D25" s="53">
        <v>3600.0</v>
      </c>
      <c r="E25" s="50">
        <f t="shared" si="1"/>
        <v>4050</v>
      </c>
      <c r="F25" s="50">
        <f t="shared" si="2"/>
        <v>4171.5</v>
      </c>
      <c r="G25" s="50">
        <f t="shared" si="3"/>
        <v>4253.6745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48" t="s">
        <v>65</v>
      </c>
      <c r="B26" s="52" t="s">
        <v>1096</v>
      </c>
      <c r="C26" s="78"/>
      <c r="D26" s="53">
        <v>3400.0</v>
      </c>
      <c r="E26" s="50">
        <f t="shared" si="1"/>
        <v>3850</v>
      </c>
      <c r="F26" s="50">
        <f t="shared" si="2"/>
        <v>3965.5</v>
      </c>
      <c r="G26" s="50">
        <f t="shared" si="3"/>
        <v>4043.6165</v>
      </c>
      <c r="H26" s="77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65</v>
      </c>
      <c r="B27" s="52" t="s">
        <v>1539</v>
      </c>
      <c r="C27" s="64" t="s">
        <v>309</v>
      </c>
      <c r="D27" s="53">
        <v>3350.0</v>
      </c>
      <c r="E27" s="50">
        <f t="shared" si="1"/>
        <v>3800</v>
      </c>
      <c r="F27" s="50">
        <f t="shared" si="2"/>
        <v>3914</v>
      </c>
      <c r="G27" s="50">
        <f t="shared" si="3"/>
        <v>3991.102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35</v>
      </c>
      <c r="B28" s="52" t="s">
        <v>399</v>
      </c>
      <c r="C28" s="78"/>
      <c r="D28" s="53">
        <v>2100.0</v>
      </c>
      <c r="E28" s="50">
        <f t="shared" si="1"/>
        <v>2550</v>
      </c>
      <c r="F28" s="50">
        <f t="shared" si="2"/>
        <v>2626.5</v>
      </c>
      <c r="G28" s="50">
        <f t="shared" si="3"/>
        <v>2678.2395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35</v>
      </c>
      <c r="B29" s="52" t="s">
        <v>673</v>
      </c>
      <c r="C29" s="64" t="s">
        <v>309</v>
      </c>
      <c r="D29" s="53">
        <v>2650.0</v>
      </c>
      <c r="E29" s="50">
        <f t="shared" si="1"/>
        <v>3100</v>
      </c>
      <c r="F29" s="50">
        <f t="shared" si="2"/>
        <v>3193</v>
      </c>
      <c r="G29" s="50">
        <f t="shared" si="3"/>
        <v>3255.899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20</v>
      </c>
      <c r="B30" s="52" t="s">
        <v>628</v>
      </c>
      <c r="C30" s="64"/>
      <c r="D30" s="53">
        <v>2750.0</v>
      </c>
      <c r="E30" s="50">
        <f t="shared" si="1"/>
        <v>3200</v>
      </c>
      <c r="F30" s="50">
        <f t="shared" si="2"/>
        <v>3296</v>
      </c>
      <c r="G30" s="50">
        <f t="shared" si="3"/>
        <v>3360.928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474</v>
      </c>
      <c r="B31" s="52" t="s">
        <v>713</v>
      </c>
      <c r="C31" s="64"/>
      <c r="D31" s="53">
        <v>2150.0</v>
      </c>
      <c r="E31" s="50">
        <f t="shared" si="1"/>
        <v>2600</v>
      </c>
      <c r="F31" s="50">
        <f t="shared" si="2"/>
        <v>2678</v>
      </c>
      <c r="G31" s="50">
        <f t="shared" si="3"/>
        <v>2730.754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idden="1">
      <c r="A32" s="52" t="s">
        <v>67</v>
      </c>
      <c r="B32" s="52" t="s">
        <v>613</v>
      </c>
      <c r="C32" s="64"/>
      <c r="D32" s="53">
        <v>1850.0</v>
      </c>
      <c r="E32" s="50">
        <f t="shared" si="1"/>
        <v>2300</v>
      </c>
      <c r="F32" s="50">
        <f t="shared" si="2"/>
        <v>2369</v>
      </c>
      <c r="G32" s="50">
        <f t="shared" si="3"/>
        <v>2415.667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idden="1">
      <c r="A33" s="89" t="s">
        <v>69</v>
      </c>
      <c r="B33" s="52" t="s">
        <v>1540</v>
      </c>
      <c r="C33" s="65"/>
      <c r="D33" s="53">
        <v>2350.0</v>
      </c>
      <c r="E33" s="50">
        <f t="shared" si="1"/>
        <v>2800</v>
      </c>
      <c r="F33" s="50">
        <f t="shared" si="2"/>
        <v>2884</v>
      </c>
      <c r="G33" s="50">
        <f t="shared" si="3"/>
        <v>2940.812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89" t="s">
        <v>23</v>
      </c>
      <c r="B34" s="52" t="s">
        <v>1356</v>
      </c>
      <c r="C34" s="65"/>
      <c r="D34" s="53">
        <v>3100.0</v>
      </c>
      <c r="E34" s="50">
        <f t="shared" si="1"/>
        <v>3550</v>
      </c>
      <c r="F34" s="50">
        <f t="shared" si="2"/>
        <v>3656.5</v>
      </c>
      <c r="G34" s="50">
        <f t="shared" si="3"/>
        <v>3728.5295</v>
      </c>
      <c r="H34" s="56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89" t="s">
        <v>25</v>
      </c>
      <c r="B35" s="52" t="s">
        <v>1333</v>
      </c>
      <c r="C35" s="65"/>
      <c r="D35" s="53">
        <v>2150.0</v>
      </c>
      <c r="E35" s="50">
        <f t="shared" si="1"/>
        <v>2600</v>
      </c>
      <c r="F35" s="50">
        <f t="shared" si="2"/>
        <v>2678</v>
      </c>
      <c r="G35" s="50">
        <f t="shared" si="3"/>
        <v>2730.754</v>
      </c>
      <c r="H35" s="56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89" t="s">
        <v>25</v>
      </c>
      <c r="B36" s="52" t="s">
        <v>26</v>
      </c>
      <c r="C36" s="65"/>
      <c r="D36" s="53">
        <v>2150.0</v>
      </c>
      <c r="E36" s="50">
        <f t="shared" si="1"/>
        <v>2600</v>
      </c>
      <c r="F36" s="50">
        <f t="shared" si="2"/>
        <v>2678</v>
      </c>
      <c r="G36" s="50">
        <f t="shared" si="3"/>
        <v>2730.754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89" t="s">
        <v>25</v>
      </c>
      <c r="B37" s="52" t="s">
        <v>721</v>
      </c>
      <c r="C37" s="65"/>
      <c r="D37" s="53">
        <v>3050.0</v>
      </c>
      <c r="E37" s="50">
        <f t="shared" si="1"/>
        <v>3500</v>
      </c>
      <c r="F37" s="50">
        <f t="shared" si="2"/>
        <v>3605</v>
      </c>
      <c r="G37" s="50">
        <f t="shared" si="3"/>
        <v>3676.015</v>
      </c>
      <c r="H37" s="56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89" t="s">
        <v>146</v>
      </c>
      <c r="B38" s="52" t="s">
        <v>688</v>
      </c>
      <c r="C38" s="65"/>
      <c r="D38" s="53">
        <v>2300.0</v>
      </c>
      <c r="E38" s="50">
        <f t="shared" si="1"/>
        <v>2750</v>
      </c>
      <c r="F38" s="50">
        <f t="shared" si="2"/>
        <v>2832.5</v>
      </c>
      <c r="G38" s="50">
        <f t="shared" si="3"/>
        <v>2888.2975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idden="1">
      <c r="A39" s="89" t="s">
        <v>73</v>
      </c>
      <c r="B39" s="52" t="s">
        <v>1187</v>
      </c>
      <c r="C39" s="36"/>
      <c r="D39" s="53">
        <v>2750.0</v>
      </c>
      <c r="E39" s="50">
        <f t="shared" si="1"/>
        <v>3200</v>
      </c>
      <c r="F39" s="50">
        <f t="shared" si="2"/>
        <v>3296</v>
      </c>
      <c r="G39" s="50">
        <f t="shared" si="3"/>
        <v>3360.928</v>
      </c>
      <c r="H39" s="56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89" t="s">
        <v>107</v>
      </c>
      <c r="B40" s="52" t="s">
        <v>845</v>
      </c>
      <c r="C40" s="65"/>
      <c r="D40" s="53">
        <v>1750.0</v>
      </c>
      <c r="E40" s="50">
        <f t="shared" si="1"/>
        <v>2200</v>
      </c>
      <c r="F40" s="50">
        <f t="shared" si="2"/>
        <v>2266</v>
      </c>
      <c r="G40" s="50">
        <f t="shared" si="3"/>
        <v>2310.638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9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8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98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79"/>
      <c r="B44" s="29"/>
      <c r="C44" s="98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79"/>
      <c r="B45" s="29"/>
      <c r="C45" s="99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99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9"/>
      <c r="B47" s="29"/>
      <c r="C47" s="99"/>
      <c r="D47" s="84"/>
      <c r="E47" s="81"/>
      <c r="F47" s="81"/>
      <c r="G47" s="81"/>
      <c r="H47" s="82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79"/>
      <c r="B48" s="29"/>
      <c r="C48" s="99"/>
      <c r="D48" s="84"/>
      <c r="E48" s="81"/>
      <c r="F48" s="81"/>
      <c r="G48" s="81"/>
      <c r="H48" s="82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79"/>
      <c r="B49" s="29"/>
      <c r="C49" s="99"/>
      <c r="D49" s="84"/>
      <c r="E49" s="81"/>
      <c r="F49" s="81"/>
      <c r="G49" s="81"/>
      <c r="H49" s="82"/>
      <c r="I49" s="29"/>
      <c r="J49" s="29"/>
      <c r="K49" s="30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B50" s="47"/>
      <c r="C50" s="43"/>
      <c r="D50" s="66"/>
      <c r="E50" s="44"/>
      <c r="F50" s="45"/>
      <c r="G50" s="45"/>
      <c r="H50" s="67"/>
    </row>
    <row r="51">
      <c r="A51" s="47"/>
      <c r="B51" s="47"/>
      <c r="C51" s="43"/>
      <c r="D51" s="66"/>
      <c r="E51" s="44"/>
      <c r="F51" s="45"/>
      <c r="G51" s="45"/>
      <c r="H51" s="67"/>
    </row>
    <row r="52">
      <c r="A52" s="47"/>
      <c r="B52" s="47"/>
      <c r="C52" s="43"/>
      <c r="D52" s="66"/>
      <c r="E52" s="44"/>
      <c r="F52" s="45"/>
      <c r="G52" s="45"/>
      <c r="H52" s="67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68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  <c r="F97" s="45"/>
      <c r="G97" s="45"/>
      <c r="H97" s="46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  <c r="E106" s="44"/>
    </row>
    <row r="107">
      <c r="C107" s="43"/>
      <c r="D107" s="54"/>
      <c r="E107" s="4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4"/>
    </row>
    <row r="114">
      <c r="C114" s="43"/>
      <c r="D114" s="54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  <c r="E997" s="44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2.5"/>
    <col customWidth="1" min="7" max="7" width="12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1541</v>
      </c>
      <c r="B5" s="5" t="s">
        <v>1542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1543</v>
      </c>
      <c r="F8" s="20" t="s">
        <v>12</v>
      </c>
      <c r="G8" s="21" t="s">
        <v>1544</v>
      </c>
      <c r="H8" s="20" t="s">
        <v>14</v>
      </c>
    </row>
    <row r="9">
      <c r="A9" s="52" t="s">
        <v>130</v>
      </c>
      <c r="B9" s="52" t="s">
        <v>1545</v>
      </c>
      <c r="C9" s="65"/>
      <c r="D9" s="61">
        <v>7550.0</v>
      </c>
      <c r="E9" s="50">
        <f t="shared" ref="E9:E13" si="1">D9+500</f>
        <v>8050</v>
      </c>
      <c r="F9" s="50">
        <f t="shared" ref="F9:F13" si="2">E9*3%+E9</f>
        <v>8291.5</v>
      </c>
      <c r="G9" s="50">
        <f t="shared" ref="G9:G13" si="3">E9*4*0.8%*107%+E9*1.5%*107%+E9</f>
        <v>8454.8345</v>
      </c>
      <c r="H9" s="139">
        <v>25.0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65</v>
      </c>
      <c r="B10" s="23" t="s">
        <v>1096</v>
      </c>
      <c r="C10" s="24"/>
      <c r="D10" s="90">
        <v>3150.0</v>
      </c>
      <c r="E10" s="26">
        <f t="shared" si="1"/>
        <v>3650</v>
      </c>
      <c r="F10" s="26">
        <f t="shared" si="2"/>
        <v>3759.5</v>
      </c>
      <c r="G10" s="26">
        <f t="shared" si="3"/>
        <v>3833.5585</v>
      </c>
      <c r="H10" s="139">
        <v>25.0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67</v>
      </c>
      <c r="B11" s="37" t="s">
        <v>730</v>
      </c>
      <c r="C11" s="62"/>
      <c r="D11" s="59">
        <v>1900.0</v>
      </c>
      <c r="E11" s="40">
        <f t="shared" si="1"/>
        <v>2400</v>
      </c>
      <c r="F11" s="40">
        <f t="shared" si="2"/>
        <v>2472</v>
      </c>
      <c r="G11" s="40">
        <f t="shared" si="3"/>
        <v>2520.696</v>
      </c>
      <c r="H11" s="139">
        <v>25.0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52" t="s">
        <v>107</v>
      </c>
      <c r="B12" s="37" t="s">
        <v>237</v>
      </c>
      <c r="C12" s="62"/>
      <c r="D12" s="59">
        <v>2050.0</v>
      </c>
      <c r="E12" s="40">
        <f t="shared" si="1"/>
        <v>2550</v>
      </c>
      <c r="F12" s="40">
        <f t="shared" si="2"/>
        <v>2626.5</v>
      </c>
      <c r="G12" s="40">
        <f t="shared" si="3"/>
        <v>2678.2395</v>
      </c>
      <c r="H12" s="139">
        <v>25.0</v>
      </c>
    </row>
    <row r="13" hidden="1">
      <c r="A13" s="52" t="s">
        <v>369</v>
      </c>
      <c r="B13" s="37" t="s">
        <v>1546</v>
      </c>
      <c r="C13" s="62"/>
      <c r="D13" s="59">
        <v>1800.0</v>
      </c>
      <c r="E13" s="40">
        <f t="shared" si="1"/>
        <v>2300</v>
      </c>
      <c r="F13" s="40">
        <f t="shared" si="2"/>
        <v>2369</v>
      </c>
      <c r="G13" s="40">
        <f t="shared" si="3"/>
        <v>2415.667</v>
      </c>
      <c r="H13" s="139">
        <v>25.0</v>
      </c>
    </row>
    <row r="14">
      <c r="C14" s="43"/>
      <c r="D14" s="44"/>
      <c r="E14" s="45"/>
      <c r="F14" s="45"/>
      <c r="G14" s="46"/>
    </row>
    <row r="15">
      <c r="C15" s="43"/>
      <c r="D15" s="44"/>
      <c r="E15" s="45"/>
      <c r="F15" s="45"/>
      <c r="G15" s="46"/>
    </row>
    <row r="16">
      <c r="C16" s="43"/>
      <c r="D16" s="44"/>
      <c r="E16" s="45"/>
      <c r="F16" s="45"/>
      <c r="G16" s="46"/>
    </row>
    <row r="17">
      <c r="C17" s="43"/>
      <c r="D17" s="44"/>
      <c r="E17" s="45"/>
      <c r="F17" s="45"/>
      <c r="G17" s="46"/>
    </row>
    <row r="18">
      <c r="C18" s="43"/>
      <c r="D18" s="44"/>
      <c r="E18" s="45"/>
      <c r="F18" s="45"/>
      <c r="G18" s="46"/>
    </row>
    <row r="19">
      <c r="C19" s="43"/>
      <c r="D19" s="44"/>
      <c r="E19" s="45"/>
      <c r="F19" s="45"/>
      <c r="G19" s="46"/>
    </row>
    <row r="20">
      <c r="C20" s="43"/>
      <c r="D20" s="44"/>
      <c r="E20" s="45"/>
      <c r="F20" s="45"/>
      <c r="G20" s="46"/>
    </row>
    <row r="21">
      <c r="C21" s="43"/>
      <c r="D21" s="44"/>
      <c r="E21" s="45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</row>
    <row r="57">
      <c r="C57" s="43"/>
      <c r="D57" s="44"/>
    </row>
    <row r="58">
      <c r="C58" s="43"/>
      <c r="D58" s="44"/>
    </row>
    <row r="59">
      <c r="C59" s="43"/>
      <c r="D59" s="44"/>
    </row>
    <row r="60">
      <c r="C60" s="43"/>
      <c r="D60" s="44"/>
    </row>
    <row r="61">
      <c r="C61" s="43"/>
      <c r="D61" s="44"/>
    </row>
    <row r="62">
      <c r="C62" s="43"/>
      <c r="D62" s="44"/>
    </row>
    <row r="63">
      <c r="C63" s="43"/>
      <c r="D63" s="44"/>
    </row>
    <row r="64">
      <c r="C64" s="43"/>
      <c r="D64" s="44"/>
    </row>
    <row r="65">
      <c r="C65" s="43"/>
      <c r="D65" s="44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  <c r="D955" s="44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1254</v>
      </c>
      <c r="B5" s="5" t="s">
        <v>1547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1548</v>
      </c>
      <c r="F8" s="20" t="s">
        <v>12</v>
      </c>
      <c r="G8" s="21" t="s">
        <v>1549</v>
      </c>
      <c r="H8" s="20" t="s">
        <v>14</v>
      </c>
    </row>
    <row r="9" hidden="1">
      <c r="A9" s="48" t="s">
        <v>122</v>
      </c>
      <c r="B9" s="52" t="s">
        <v>1231</v>
      </c>
      <c r="C9" s="65"/>
      <c r="D9" s="111">
        <v>1900.0</v>
      </c>
      <c r="E9" s="112">
        <f t="shared" ref="E9:E83" si="1">D9+500</f>
        <v>2400</v>
      </c>
      <c r="F9" s="50">
        <f t="shared" ref="F9:F83" si="2">E9*3%+E9</f>
        <v>2472</v>
      </c>
      <c r="G9" s="50">
        <f t="shared" ref="G9:G83" si="3">E9*4*0.8%*107%+E9*1.5%*107%+E9</f>
        <v>2520.696</v>
      </c>
      <c r="H9" s="91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124</v>
      </c>
      <c r="B10" s="52" t="s">
        <v>419</v>
      </c>
      <c r="C10" s="65"/>
      <c r="D10" s="111">
        <v>2850.0</v>
      </c>
      <c r="E10" s="112">
        <f t="shared" si="1"/>
        <v>3350</v>
      </c>
      <c r="F10" s="50">
        <f t="shared" si="2"/>
        <v>3450.5</v>
      </c>
      <c r="G10" s="50">
        <f t="shared" si="3"/>
        <v>3518.4715</v>
      </c>
      <c r="H10" s="91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659</v>
      </c>
      <c r="C11" s="62"/>
      <c r="D11" s="114">
        <v>4100.0</v>
      </c>
      <c r="E11" s="50">
        <f t="shared" si="1"/>
        <v>4600</v>
      </c>
      <c r="F11" s="40">
        <f t="shared" si="2"/>
        <v>4738</v>
      </c>
      <c r="G11" s="40">
        <f t="shared" si="3"/>
        <v>4831.334</v>
      </c>
      <c r="H11" s="119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422</v>
      </c>
      <c r="C12" s="38"/>
      <c r="D12" s="114">
        <v>5300.0</v>
      </c>
      <c r="E12" s="112">
        <f t="shared" si="1"/>
        <v>5800</v>
      </c>
      <c r="F12" s="40">
        <f t="shared" si="2"/>
        <v>5974</v>
      </c>
      <c r="G12" s="40">
        <f t="shared" si="3"/>
        <v>6091.682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32" t="s">
        <v>58</v>
      </c>
      <c r="B13" s="52" t="s">
        <v>1513</v>
      </c>
      <c r="C13" s="64"/>
      <c r="D13" s="53">
        <v>4500.0</v>
      </c>
      <c r="E13" s="112">
        <f t="shared" si="1"/>
        <v>5000</v>
      </c>
      <c r="F13" s="40">
        <f t="shared" si="2"/>
        <v>5150</v>
      </c>
      <c r="G13" s="40">
        <f t="shared" si="3"/>
        <v>5251.45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58</v>
      </c>
      <c r="B14" s="52" t="s">
        <v>782</v>
      </c>
      <c r="C14" s="64" t="s">
        <v>328</v>
      </c>
      <c r="D14" s="53">
        <v>5150.0</v>
      </c>
      <c r="E14" s="112">
        <f t="shared" si="1"/>
        <v>5650</v>
      </c>
      <c r="F14" s="40">
        <f t="shared" si="2"/>
        <v>5819.5</v>
      </c>
      <c r="G14" s="40">
        <f t="shared" si="3"/>
        <v>5934.1385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32" t="s">
        <v>58</v>
      </c>
      <c r="B15" s="52" t="s">
        <v>1361</v>
      </c>
      <c r="C15" s="64" t="s">
        <v>708</v>
      </c>
      <c r="D15" s="53">
        <v>6500.0</v>
      </c>
      <c r="E15" s="112">
        <f t="shared" si="1"/>
        <v>7000</v>
      </c>
      <c r="F15" s="40">
        <f t="shared" si="2"/>
        <v>7210</v>
      </c>
      <c r="G15" s="40">
        <f t="shared" si="3"/>
        <v>7352.03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32" t="s">
        <v>58</v>
      </c>
      <c r="B16" s="52" t="s">
        <v>1107</v>
      </c>
      <c r="C16" s="78" t="s">
        <v>708</v>
      </c>
      <c r="D16" s="53">
        <v>5800.0</v>
      </c>
      <c r="E16" s="50">
        <f t="shared" si="1"/>
        <v>6300</v>
      </c>
      <c r="F16" s="40">
        <f t="shared" si="2"/>
        <v>6489</v>
      </c>
      <c r="G16" s="40">
        <f t="shared" si="3"/>
        <v>6616.827</v>
      </c>
      <c r="H16" s="77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32" t="s">
        <v>58</v>
      </c>
      <c r="B17" s="52" t="s">
        <v>1218</v>
      </c>
      <c r="C17" s="78" t="s">
        <v>708</v>
      </c>
      <c r="D17" s="53">
        <v>6700.0</v>
      </c>
      <c r="E17" s="50">
        <f t="shared" si="1"/>
        <v>7200</v>
      </c>
      <c r="F17" s="40">
        <f t="shared" si="2"/>
        <v>7416</v>
      </c>
      <c r="G17" s="40">
        <f t="shared" si="3"/>
        <v>7562.088</v>
      </c>
      <c r="H17" s="7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130</v>
      </c>
      <c r="B18" s="52" t="s">
        <v>784</v>
      </c>
      <c r="C18" s="64" t="s">
        <v>328</v>
      </c>
      <c r="D18" s="113">
        <v>6500.0</v>
      </c>
      <c r="E18" s="50">
        <f t="shared" si="1"/>
        <v>7000</v>
      </c>
      <c r="F18" s="50">
        <f t="shared" si="2"/>
        <v>7210</v>
      </c>
      <c r="G18" s="50">
        <f t="shared" si="3"/>
        <v>7352.03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130</v>
      </c>
      <c r="B19" s="37" t="s">
        <v>1068</v>
      </c>
      <c r="C19" s="38"/>
      <c r="D19" s="114">
        <v>5850.0</v>
      </c>
      <c r="E19" s="112">
        <f t="shared" si="1"/>
        <v>6350</v>
      </c>
      <c r="F19" s="50">
        <f t="shared" si="2"/>
        <v>6540.5</v>
      </c>
      <c r="G19" s="40">
        <f t="shared" si="3"/>
        <v>6669.3415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130</v>
      </c>
      <c r="B20" s="37" t="s">
        <v>1550</v>
      </c>
      <c r="C20" s="62"/>
      <c r="D20" s="135">
        <v>7200.0</v>
      </c>
      <c r="E20" s="50">
        <f t="shared" si="1"/>
        <v>7700</v>
      </c>
      <c r="F20" s="50">
        <f t="shared" si="2"/>
        <v>7931</v>
      </c>
      <c r="G20" s="40">
        <f t="shared" si="3"/>
        <v>8087.233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130</v>
      </c>
      <c r="B21" s="37" t="s">
        <v>1551</v>
      </c>
      <c r="C21" s="38"/>
      <c r="D21" s="114">
        <v>7200.0</v>
      </c>
      <c r="E21" s="112">
        <f t="shared" si="1"/>
        <v>7700</v>
      </c>
      <c r="F21" s="50">
        <f t="shared" si="2"/>
        <v>7931</v>
      </c>
      <c r="G21" s="40">
        <f t="shared" si="3"/>
        <v>8087.233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130</v>
      </c>
      <c r="B22" s="52" t="s">
        <v>1505</v>
      </c>
      <c r="C22" s="65"/>
      <c r="D22" s="113">
        <v>10750.0</v>
      </c>
      <c r="E22" s="50">
        <f t="shared" si="1"/>
        <v>11250</v>
      </c>
      <c r="F22" s="50">
        <f t="shared" si="2"/>
        <v>11587.5</v>
      </c>
      <c r="G22" s="50">
        <f t="shared" si="3"/>
        <v>11815.7625</v>
      </c>
      <c r="H22" s="63" t="s">
        <v>31</v>
      </c>
      <c r="I22" s="29"/>
      <c r="J22" s="79"/>
      <c r="K22" s="7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48" t="s">
        <v>130</v>
      </c>
      <c r="B23" s="52" t="s">
        <v>1552</v>
      </c>
      <c r="C23" s="64" t="s">
        <v>309</v>
      </c>
      <c r="D23" s="113">
        <v>7200.0</v>
      </c>
      <c r="E23" s="50">
        <f t="shared" si="1"/>
        <v>7700</v>
      </c>
      <c r="F23" s="50">
        <f t="shared" si="2"/>
        <v>7931</v>
      </c>
      <c r="G23" s="50">
        <f t="shared" si="3"/>
        <v>8087.233</v>
      </c>
      <c r="H23" s="63" t="s">
        <v>31</v>
      </c>
      <c r="I23" s="29"/>
      <c r="J23" s="79"/>
      <c r="K23" s="7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130</v>
      </c>
      <c r="B24" s="52" t="s">
        <v>1553</v>
      </c>
      <c r="C24" s="65" t="s">
        <v>708</v>
      </c>
      <c r="D24" s="111">
        <v>7100.0</v>
      </c>
      <c r="E24" s="112">
        <f t="shared" si="1"/>
        <v>7600</v>
      </c>
      <c r="F24" s="50">
        <f t="shared" si="2"/>
        <v>7828</v>
      </c>
      <c r="G24" s="50">
        <f t="shared" si="3"/>
        <v>7982.204</v>
      </c>
      <c r="H24" s="51" t="s">
        <v>22</v>
      </c>
      <c r="I24" s="29"/>
      <c r="J24" s="30"/>
      <c r="K24" s="30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60</v>
      </c>
      <c r="B25" s="48" t="s">
        <v>132</v>
      </c>
      <c r="C25" s="36"/>
      <c r="D25" s="113">
        <v>2500.0</v>
      </c>
      <c r="E25" s="50">
        <f t="shared" si="1"/>
        <v>3000</v>
      </c>
      <c r="F25" s="50">
        <f t="shared" si="2"/>
        <v>3090</v>
      </c>
      <c r="G25" s="50">
        <f t="shared" si="3"/>
        <v>3150.87</v>
      </c>
      <c r="H25" s="91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60</v>
      </c>
      <c r="B26" s="52" t="s">
        <v>132</v>
      </c>
      <c r="C26" s="65"/>
      <c r="D26" s="111">
        <v>2600.0</v>
      </c>
      <c r="E26" s="112">
        <f t="shared" si="1"/>
        <v>3100</v>
      </c>
      <c r="F26" s="50">
        <f t="shared" si="2"/>
        <v>3193</v>
      </c>
      <c r="G26" s="50">
        <f t="shared" si="3"/>
        <v>3255.899</v>
      </c>
      <c r="H26" s="92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36" t="s">
        <v>45</v>
      </c>
      <c r="B27" s="37" t="s">
        <v>382</v>
      </c>
      <c r="C27" s="38"/>
      <c r="D27" s="118">
        <v>4900.0</v>
      </c>
      <c r="E27" s="112">
        <f t="shared" si="1"/>
        <v>5400</v>
      </c>
      <c r="F27" s="40">
        <f t="shared" si="2"/>
        <v>5562</v>
      </c>
      <c r="G27" s="40">
        <f t="shared" si="3"/>
        <v>5671.566</v>
      </c>
      <c r="H27" s="60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6" t="s">
        <v>45</v>
      </c>
      <c r="B28" s="58" t="s">
        <v>326</v>
      </c>
      <c r="C28" s="62"/>
      <c r="D28" s="175">
        <v>5450.0</v>
      </c>
      <c r="E28" s="50">
        <f t="shared" si="1"/>
        <v>5950</v>
      </c>
      <c r="F28" s="40">
        <f t="shared" si="2"/>
        <v>6128.5</v>
      </c>
      <c r="G28" s="40">
        <f t="shared" si="3"/>
        <v>6249.2255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36" t="s">
        <v>45</v>
      </c>
      <c r="B29" s="37" t="s">
        <v>1554</v>
      </c>
      <c r="C29" s="117" t="s">
        <v>328</v>
      </c>
      <c r="D29" s="118">
        <v>4900.0</v>
      </c>
      <c r="E29" s="112">
        <f t="shared" si="1"/>
        <v>5400</v>
      </c>
      <c r="F29" s="40">
        <f t="shared" si="2"/>
        <v>5562</v>
      </c>
      <c r="G29" s="40">
        <f t="shared" si="3"/>
        <v>5671.566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36" t="s">
        <v>45</v>
      </c>
      <c r="B30" s="37" t="s">
        <v>1555</v>
      </c>
      <c r="C30" s="62"/>
      <c r="D30" s="118">
        <v>4500.0</v>
      </c>
      <c r="E30" s="50">
        <f t="shared" si="1"/>
        <v>5000</v>
      </c>
      <c r="F30" s="40">
        <f t="shared" si="2"/>
        <v>5150</v>
      </c>
      <c r="G30" s="40">
        <f t="shared" si="3"/>
        <v>5251.45</v>
      </c>
      <c r="H30" s="60" t="s">
        <v>1556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36" t="s">
        <v>45</v>
      </c>
      <c r="B31" s="37" t="s">
        <v>1557</v>
      </c>
      <c r="C31" s="38"/>
      <c r="D31" s="118">
        <v>6100.0</v>
      </c>
      <c r="E31" s="112">
        <f t="shared" si="1"/>
        <v>6600</v>
      </c>
      <c r="F31" s="40">
        <f t="shared" si="2"/>
        <v>6798</v>
      </c>
      <c r="G31" s="40">
        <f t="shared" si="3"/>
        <v>6931.914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36" t="s">
        <v>45</v>
      </c>
      <c r="B32" s="58" t="s">
        <v>385</v>
      </c>
      <c r="C32" s="38"/>
      <c r="D32" s="118">
        <v>6000.0</v>
      </c>
      <c r="E32" s="50">
        <f t="shared" si="1"/>
        <v>6500</v>
      </c>
      <c r="F32" s="40">
        <f t="shared" si="2"/>
        <v>6695</v>
      </c>
      <c r="G32" s="40">
        <f t="shared" si="3"/>
        <v>6826.885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329</v>
      </c>
      <c r="B33" s="37" t="s">
        <v>1516</v>
      </c>
      <c r="C33" s="115"/>
      <c r="D33" s="114">
        <v>4400.0</v>
      </c>
      <c r="E33" s="50">
        <f t="shared" si="1"/>
        <v>4900</v>
      </c>
      <c r="F33" s="50">
        <f t="shared" si="2"/>
        <v>5047</v>
      </c>
      <c r="G33" s="40">
        <f t="shared" si="3"/>
        <v>5146.421</v>
      </c>
      <c r="H33" s="60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329</v>
      </c>
      <c r="B34" s="37" t="s">
        <v>330</v>
      </c>
      <c r="C34" s="115"/>
      <c r="D34" s="114">
        <v>4450.0</v>
      </c>
      <c r="E34" s="50">
        <f t="shared" si="1"/>
        <v>4950</v>
      </c>
      <c r="F34" s="50">
        <f t="shared" si="2"/>
        <v>5098.5</v>
      </c>
      <c r="G34" s="40">
        <f t="shared" si="3"/>
        <v>5198.9355</v>
      </c>
      <c r="H34" s="60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329</v>
      </c>
      <c r="B35" s="37" t="s">
        <v>1490</v>
      </c>
      <c r="C35" s="58"/>
      <c r="D35" s="114">
        <v>6500.0</v>
      </c>
      <c r="E35" s="50">
        <f t="shared" si="1"/>
        <v>7000</v>
      </c>
      <c r="F35" s="50">
        <f t="shared" si="2"/>
        <v>7210</v>
      </c>
      <c r="G35" s="40">
        <f t="shared" si="3"/>
        <v>7352.03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329</v>
      </c>
      <c r="B36" s="37" t="s">
        <v>1558</v>
      </c>
      <c r="C36" s="115"/>
      <c r="D36" s="114">
        <v>9800.0</v>
      </c>
      <c r="E36" s="50">
        <f t="shared" si="1"/>
        <v>10300</v>
      </c>
      <c r="F36" s="50">
        <f t="shared" si="2"/>
        <v>10609</v>
      </c>
      <c r="G36" s="40">
        <f t="shared" si="3"/>
        <v>10817.987</v>
      </c>
      <c r="H36" s="60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329</v>
      </c>
      <c r="B37" s="37" t="s">
        <v>1559</v>
      </c>
      <c r="C37" s="117"/>
      <c r="D37" s="114">
        <v>5200.0</v>
      </c>
      <c r="E37" s="112">
        <f t="shared" si="1"/>
        <v>5700</v>
      </c>
      <c r="F37" s="50">
        <f t="shared" si="2"/>
        <v>5871</v>
      </c>
      <c r="G37" s="40">
        <f t="shared" si="3"/>
        <v>5986.653</v>
      </c>
      <c r="H37" s="60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idden="1">
      <c r="A38" s="48" t="s">
        <v>329</v>
      </c>
      <c r="B38" s="37" t="s">
        <v>1560</v>
      </c>
      <c r="C38" s="117"/>
      <c r="D38" s="114">
        <v>5300.0</v>
      </c>
      <c r="E38" s="112">
        <f t="shared" si="1"/>
        <v>5800</v>
      </c>
      <c r="F38" s="50">
        <f t="shared" si="2"/>
        <v>5974</v>
      </c>
      <c r="G38" s="40">
        <f t="shared" si="3"/>
        <v>6091.682</v>
      </c>
      <c r="H38" s="60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329</v>
      </c>
      <c r="B39" s="37" t="s">
        <v>1561</v>
      </c>
      <c r="C39" s="65" t="s">
        <v>708</v>
      </c>
      <c r="D39" s="114">
        <v>6300.0</v>
      </c>
      <c r="E39" s="50">
        <f t="shared" si="1"/>
        <v>6800</v>
      </c>
      <c r="F39" s="50">
        <f t="shared" si="2"/>
        <v>7004</v>
      </c>
      <c r="G39" s="40">
        <f t="shared" si="3"/>
        <v>7141.972</v>
      </c>
      <c r="H39" s="63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48" t="s">
        <v>329</v>
      </c>
      <c r="B40" s="37" t="s">
        <v>1562</v>
      </c>
      <c r="C40" s="65" t="s">
        <v>708</v>
      </c>
      <c r="D40" s="114">
        <v>7600.0</v>
      </c>
      <c r="E40" s="50">
        <f t="shared" si="1"/>
        <v>8100</v>
      </c>
      <c r="F40" s="50">
        <f t="shared" si="2"/>
        <v>8343</v>
      </c>
      <c r="G40" s="40">
        <f t="shared" si="3"/>
        <v>8507.349</v>
      </c>
      <c r="H40" s="63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329</v>
      </c>
      <c r="B41" s="37" t="s">
        <v>1563</v>
      </c>
      <c r="C41" s="65" t="s">
        <v>708</v>
      </c>
      <c r="D41" s="114">
        <v>7000.0</v>
      </c>
      <c r="E41" s="112">
        <f t="shared" si="1"/>
        <v>7500</v>
      </c>
      <c r="F41" s="50">
        <f t="shared" si="2"/>
        <v>7725</v>
      </c>
      <c r="G41" s="40">
        <f t="shared" si="3"/>
        <v>7877.175</v>
      </c>
      <c r="H41" s="60" t="s">
        <v>31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104</v>
      </c>
      <c r="B42" s="37" t="s">
        <v>1564</v>
      </c>
      <c r="C42" s="117"/>
      <c r="D42" s="114">
        <v>3500.0</v>
      </c>
      <c r="E42" s="112">
        <f t="shared" si="1"/>
        <v>4000</v>
      </c>
      <c r="F42" s="50">
        <f t="shared" si="2"/>
        <v>4120</v>
      </c>
      <c r="G42" s="40">
        <f t="shared" si="3"/>
        <v>4201.16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104</v>
      </c>
      <c r="B43" s="37" t="s">
        <v>1226</v>
      </c>
      <c r="C43" s="65"/>
      <c r="D43" s="114">
        <v>4600.0</v>
      </c>
      <c r="E43" s="50">
        <f t="shared" si="1"/>
        <v>5100</v>
      </c>
      <c r="F43" s="50">
        <f t="shared" si="2"/>
        <v>5253</v>
      </c>
      <c r="G43" s="40">
        <f t="shared" si="3"/>
        <v>5356.479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104</v>
      </c>
      <c r="B44" s="37" t="s">
        <v>1565</v>
      </c>
      <c r="C44" s="65" t="s">
        <v>708</v>
      </c>
      <c r="D44" s="114">
        <v>6000.0</v>
      </c>
      <c r="E44" s="112">
        <f t="shared" si="1"/>
        <v>6500</v>
      </c>
      <c r="F44" s="50">
        <f t="shared" si="2"/>
        <v>6695</v>
      </c>
      <c r="G44" s="40">
        <f t="shared" si="3"/>
        <v>6826.885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8" t="s">
        <v>282</v>
      </c>
      <c r="B45" s="52" t="s">
        <v>1133</v>
      </c>
      <c r="C45" s="78"/>
      <c r="D45" s="111">
        <v>4100.0</v>
      </c>
      <c r="E45" s="112">
        <f t="shared" si="1"/>
        <v>4600</v>
      </c>
      <c r="F45" s="50">
        <f t="shared" si="2"/>
        <v>4738</v>
      </c>
      <c r="G45" s="50">
        <f t="shared" si="3"/>
        <v>4831.334</v>
      </c>
      <c r="H45" s="57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8" t="s">
        <v>282</v>
      </c>
      <c r="B46" s="52" t="s">
        <v>1566</v>
      </c>
      <c r="C46" s="78"/>
      <c r="D46" s="113">
        <v>4400.0</v>
      </c>
      <c r="E46" s="50">
        <f t="shared" si="1"/>
        <v>4900</v>
      </c>
      <c r="F46" s="50">
        <f t="shared" si="2"/>
        <v>5047</v>
      </c>
      <c r="G46" s="50">
        <f t="shared" si="3"/>
        <v>5146.421</v>
      </c>
      <c r="H46" s="60" t="s">
        <v>172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8" t="s">
        <v>282</v>
      </c>
      <c r="B47" s="52" t="s">
        <v>1567</v>
      </c>
      <c r="C47" s="64" t="s">
        <v>708</v>
      </c>
      <c r="D47" s="113">
        <v>5000.0</v>
      </c>
      <c r="E47" s="50">
        <f t="shared" si="1"/>
        <v>5500</v>
      </c>
      <c r="F47" s="50">
        <f t="shared" si="2"/>
        <v>5665</v>
      </c>
      <c r="G47" s="50">
        <f t="shared" si="3"/>
        <v>5776.595</v>
      </c>
      <c r="H47" s="60" t="s">
        <v>743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174</v>
      </c>
      <c r="B48" s="37" t="s">
        <v>175</v>
      </c>
      <c r="C48" s="38"/>
      <c r="D48" s="114">
        <v>4000.0</v>
      </c>
      <c r="E48" s="50">
        <f t="shared" si="1"/>
        <v>4500</v>
      </c>
      <c r="F48" s="40">
        <f t="shared" si="2"/>
        <v>4635</v>
      </c>
      <c r="G48" s="40">
        <f t="shared" si="3"/>
        <v>4726.305</v>
      </c>
      <c r="H48" s="51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174</v>
      </c>
      <c r="B49" s="37" t="s">
        <v>772</v>
      </c>
      <c r="C49" s="38"/>
      <c r="D49" s="114">
        <v>5150.0</v>
      </c>
      <c r="E49" s="50">
        <f t="shared" si="1"/>
        <v>5650</v>
      </c>
      <c r="F49" s="40">
        <f t="shared" si="2"/>
        <v>5819.5</v>
      </c>
      <c r="G49" s="40">
        <f t="shared" si="3"/>
        <v>5934.1385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174</v>
      </c>
      <c r="B50" s="37" t="s">
        <v>1568</v>
      </c>
      <c r="C50" s="38"/>
      <c r="D50" s="114">
        <v>5150.0</v>
      </c>
      <c r="E50" s="50">
        <f t="shared" si="1"/>
        <v>5650</v>
      </c>
      <c r="F50" s="40">
        <f t="shared" si="2"/>
        <v>5819.5</v>
      </c>
      <c r="G50" s="40">
        <f t="shared" si="3"/>
        <v>5934.1385</v>
      </c>
      <c r="H50" s="60" t="s">
        <v>31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63</v>
      </c>
      <c r="B51" s="37" t="s">
        <v>1569</v>
      </c>
      <c r="C51" s="38"/>
      <c r="D51" s="114">
        <v>2700.0</v>
      </c>
      <c r="E51" s="112">
        <f t="shared" si="1"/>
        <v>3200</v>
      </c>
      <c r="F51" s="50">
        <f t="shared" si="2"/>
        <v>3296</v>
      </c>
      <c r="G51" s="40">
        <f t="shared" si="3"/>
        <v>3360.928</v>
      </c>
      <c r="H51" s="60" t="s">
        <v>581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63</v>
      </c>
      <c r="B52" s="37" t="s">
        <v>164</v>
      </c>
      <c r="C52" s="38"/>
      <c r="D52" s="114">
        <v>3400.0</v>
      </c>
      <c r="E52" s="112">
        <f t="shared" si="1"/>
        <v>3900</v>
      </c>
      <c r="F52" s="50">
        <f t="shared" si="2"/>
        <v>4017</v>
      </c>
      <c r="G52" s="40">
        <f t="shared" si="3"/>
        <v>4096.131</v>
      </c>
      <c r="H52" s="51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63</v>
      </c>
      <c r="B53" s="37" t="s">
        <v>1570</v>
      </c>
      <c r="C53" s="38"/>
      <c r="D53" s="114">
        <v>2650.0</v>
      </c>
      <c r="E53" s="112">
        <f t="shared" si="1"/>
        <v>3150</v>
      </c>
      <c r="F53" s="50">
        <f t="shared" si="2"/>
        <v>3244.5</v>
      </c>
      <c r="G53" s="40">
        <f t="shared" si="3"/>
        <v>3308.4135</v>
      </c>
      <c r="H53" s="60" t="s">
        <v>749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63</v>
      </c>
      <c r="B54" s="37" t="s">
        <v>1571</v>
      </c>
      <c r="C54" s="38"/>
      <c r="D54" s="114">
        <v>3500.0</v>
      </c>
      <c r="E54" s="112">
        <f t="shared" si="1"/>
        <v>4000</v>
      </c>
      <c r="F54" s="50">
        <f t="shared" si="2"/>
        <v>4120</v>
      </c>
      <c r="G54" s="40">
        <f t="shared" si="3"/>
        <v>4201.16</v>
      </c>
      <c r="H54" s="51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8" t="s">
        <v>63</v>
      </c>
      <c r="B55" s="37" t="s">
        <v>1572</v>
      </c>
      <c r="C55" s="62"/>
      <c r="D55" s="114">
        <v>3400.0</v>
      </c>
      <c r="E55" s="50">
        <f t="shared" si="1"/>
        <v>3900</v>
      </c>
      <c r="F55" s="50">
        <f t="shared" si="2"/>
        <v>4017</v>
      </c>
      <c r="G55" s="40">
        <f t="shared" si="3"/>
        <v>4096.131</v>
      </c>
      <c r="H55" s="60" t="s">
        <v>126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8" t="s">
        <v>63</v>
      </c>
      <c r="B56" s="37" t="s">
        <v>1573</v>
      </c>
      <c r="C56" s="38"/>
      <c r="D56" s="114">
        <v>4950.0</v>
      </c>
      <c r="E56" s="112">
        <f t="shared" si="1"/>
        <v>5450</v>
      </c>
      <c r="F56" s="50">
        <f t="shared" si="2"/>
        <v>5613.5</v>
      </c>
      <c r="G56" s="40">
        <f t="shared" si="3"/>
        <v>5724.0805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8" t="s">
        <v>63</v>
      </c>
      <c r="B57" s="37" t="s">
        <v>308</v>
      </c>
      <c r="C57" s="117" t="s">
        <v>309</v>
      </c>
      <c r="D57" s="114">
        <v>3400.0</v>
      </c>
      <c r="E57" s="112">
        <f t="shared" si="1"/>
        <v>3900</v>
      </c>
      <c r="F57" s="50">
        <f t="shared" si="2"/>
        <v>4017</v>
      </c>
      <c r="G57" s="40">
        <f t="shared" si="3"/>
        <v>4096.131</v>
      </c>
      <c r="H57" s="51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8" t="s">
        <v>63</v>
      </c>
      <c r="B58" s="37" t="s">
        <v>1079</v>
      </c>
      <c r="C58" s="117" t="s">
        <v>309</v>
      </c>
      <c r="D58" s="114">
        <v>3900.0</v>
      </c>
      <c r="E58" s="112">
        <f t="shared" si="1"/>
        <v>4400</v>
      </c>
      <c r="F58" s="50">
        <f t="shared" si="2"/>
        <v>4532</v>
      </c>
      <c r="G58" s="40">
        <f t="shared" si="3"/>
        <v>4621.276</v>
      </c>
      <c r="H58" s="51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52" t="s">
        <v>137</v>
      </c>
      <c r="B59" s="37" t="s">
        <v>396</v>
      </c>
      <c r="C59" s="38"/>
      <c r="D59" s="114">
        <v>2900.0</v>
      </c>
      <c r="E59" s="112">
        <f t="shared" si="1"/>
        <v>3400</v>
      </c>
      <c r="F59" s="50">
        <f t="shared" si="2"/>
        <v>3502</v>
      </c>
      <c r="G59" s="40">
        <f t="shared" si="3"/>
        <v>3570.986</v>
      </c>
      <c r="H59" s="51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8" t="s">
        <v>137</v>
      </c>
      <c r="B60" s="37" t="s">
        <v>711</v>
      </c>
      <c r="C60" s="38"/>
      <c r="D60" s="114">
        <v>3100.0</v>
      </c>
      <c r="E60" s="50">
        <f t="shared" si="1"/>
        <v>3600</v>
      </c>
      <c r="F60" s="50">
        <f t="shared" si="2"/>
        <v>3708</v>
      </c>
      <c r="G60" s="40">
        <f t="shared" si="3"/>
        <v>3781.044</v>
      </c>
      <c r="H60" s="51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8" t="s">
        <v>65</v>
      </c>
      <c r="B61" s="48" t="s">
        <v>310</v>
      </c>
      <c r="C61" s="48"/>
      <c r="D61" s="76">
        <v>1950.0</v>
      </c>
      <c r="E61" s="50">
        <f t="shared" si="1"/>
        <v>2450</v>
      </c>
      <c r="F61" s="50">
        <f t="shared" si="2"/>
        <v>2523.5</v>
      </c>
      <c r="G61" s="50">
        <f t="shared" si="3"/>
        <v>2573.2105</v>
      </c>
      <c r="H61" s="56" t="s">
        <v>31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48" t="s">
        <v>65</v>
      </c>
      <c r="B62" s="52" t="s">
        <v>310</v>
      </c>
      <c r="C62" s="78"/>
      <c r="D62" s="76">
        <v>2300.0</v>
      </c>
      <c r="E62" s="50">
        <f t="shared" si="1"/>
        <v>2800</v>
      </c>
      <c r="F62" s="50">
        <f t="shared" si="2"/>
        <v>2884</v>
      </c>
      <c r="G62" s="50">
        <f t="shared" si="3"/>
        <v>2940.812</v>
      </c>
      <c r="H62" s="57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48" t="s">
        <v>65</v>
      </c>
      <c r="B63" s="52" t="s">
        <v>1574</v>
      </c>
      <c r="C63" s="78"/>
      <c r="D63" s="76">
        <v>2550.0</v>
      </c>
      <c r="E63" s="50">
        <f t="shared" si="1"/>
        <v>3050</v>
      </c>
      <c r="F63" s="50">
        <f t="shared" si="2"/>
        <v>3141.5</v>
      </c>
      <c r="G63" s="50">
        <f t="shared" si="3"/>
        <v>3203.3845</v>
      </c>
      <c r="H63" s="57" t="s">
        <v>22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8" t="s">
        <v>65</v>
      </c>
      <c r="B64" s="52" t="s">
        <v>1082</v>
      </c>
      <c r="C64" s="78" t="s">
        <v>328</v>
      </c>
      <c r="D64" s="76">
        <v>2850.0</v>
      </c>
      <c r="E64" s="50">
        <f t="shared" si="1"/>
        <v>3350</v>
      </c>
      <c r="F64" s="50">
        <f t="shared" si="2"/>
        <v>3450.5</v>
      </c>
      <c r="G64" s="50">
        <f t="shared" si="3"/>
        <v>3518.4715</v>
      </c>
      <c r="H64" s="77" t="s">
        <v>31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8" t="s">
        <v>65</v>
      </c>
      <c r="B65" s="52" t="s">
        <v>1082</v>
      </c>
      <c r="C65" s="78" t="s">
        <v>328</v>
      </c>
      <c r="D65" s="76">
        <v>3450.0</v>
      </c>
      <c r="E65" s="50">
        <f t="shared" si="1"/>
        <v>3950</v>
      </c>
      <c r="F65" s="50">
        <f t="shared" si="2"/>
        <v>4068.5</v>
      </c>
      <c r="G65" s="50">
        <f t="shared" si="3"/>
        <v>4148.6455</v>
      </c>
      <c r="H65" s="57" t="s">
        <v>22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48" t="s">
        <v>65</v>
      </c>
      <c r="B66" s="52" t="s">
        <v>1575</v>
      </c>
      <c r="C66" s="64" t="s">
        <v>328</v>
      </c>
      <c r="D66" s="76">
        <v>3650.0</v>
      </c>
      <c r="E66" s="50">
        <f t="shared" si="1"/>
        <v>4150</v>
      </c>
      <c r="F66" s="50">
        <f t="shared" si="2"/>
        <v>4274.5</v>
      </c>
      <c r="G66" s="50">
        <f t="shared" si="3"/>
        <v>4358.7035</v>
      </c>
      <c r="H66" s="57" t="s">
        <v>22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72" t="s">
        <v>35</v>
      </c>
      <c r="B67" s="72" t="s">
        <v>490</v>
      </c>
      <c r="C67" s="73"/>
      <c r="D67" s="203">
        <v>2100.0</v>
      </c>
      <c r="E67" s="112">
        <f t="shared" si="1"/>
        <v>2600</v>
      </c>
      <c r="F67" s="50">
        <f t="shared" si="2"/>
        <v>2678</v>
      </c>
      <c r="G67" s="102">
        <f t="shared" si="3"/>
        <v>2730.754</v>
      </c>
      <c r="H67" s="51" t="s">
        <v>22</v>
      </c>
    </row>
    <row r="68">
      <c r="A68" s="48" t="s">
        <v>1576</v>
      </c>
      <c r="B68" s="48" t="s">
        <v>401</v>
      </c>
      <c r="C68" s="78"/>
      <c r="D68" s="111">
        <v>2450.0</v>
      </c>
      <c r="E68" s="112">
        <f t="shared" si="1"/>
        <v>2950</v>
      </c>
      <c r="F68" s="50">
        <f t="shared" si="2"/>
        <v>3038.5</v>
      </c>
      <c r="G68" s="50">
        <f t="shared" si="3"/>
        <v>3098.3555</v>
      </c>
      <c r="H68" s="51" t="s">
        <v>22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48" t="s">
        <v>1576</v>
      </c>
      <c r="B69" s="52" t="s">
        <v>402</v>
      </c>
      <c r="C69" s="78"/>
      <c r="D69" s="111">
        <v>2400.0</v>
      </c>
      <c r="E69" s="112">
        <f t="shared" si="1"/>
        <v>2900</v>
      </c>
      <c r="F69" s="50">
        <f t="shared" si="2"/>
        <v>2987</v>
      </c>
      <c r="G69" s="50">
        <f t="shared" si="3"/>
        <v>3045.841</v>
      </c>
      <c r="H69" s="51" t="s">
        <v>22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72" t="s">
        <v>474</v>
      </c>
      <c r="B70" s="72" t="s">
        <v>812</v>
      </c>
      <c r="C70" s="73"/>
      <c r="D70" s="203">
        <v>1850.0</v>
      </c>
      <c r="E70" s="112">
        <f t="shared" si="1"/>
        <v>2350</v>
      </c>
      <c r="F70" s="50">
        <f t="shared" si="2"/>
        <v>2420.5</v>
      </c>
      <c r="G70" s="102">
        <f t="shared" si="3"/>
        <v>2468.1815</v>
      </c>
      <c r="H70" s="51" t="s">
        <v>22</v>
      </c>
    </row>
    <row r="71" hidden="1">
      <c r="A71" s="72" t="s">
        <v>474</v>
      </c>
      <c r="B71" s="72" t="s">
        <v>713</v>
      </c>
      <c r="C71" s="73"/>
      <c r="D71" s="203">
        <v>2050.0</v>
      </c>
      <c r="E71" s="112">
        <f t="shared" si="1"/>
        <v>2550</v>
      </c>
      <c r="F71" s="50">
        <f t="shared" si="2"/>
        <v>2626.5</v>
      </c>
      <c r="G71" s="102">
        <f t="shared" si="3"/>
        <v>2678.2395</v>
      </c>
      <c r="H71" s="51" t="s">
        <v>22</v>
      </c>
    </row>
    <row r="72" hidden="1">
      <c r="A72" s="52" t="s">
        <v>69</v>
      </c>
      <c r="B72" s="37" t="s">
        <v>1086</v>
      </c>
      <c r="C72" s="38"/>
      <c r="D72" s="118">
        <v>2050.0</v>
      </c>
      <c r="E72" s="40">
        <f t="shared" si="1"/>
        <v>2550</v>
      </c>
      <c r="F72" s="40">
        <f t="shared" si="2"/>
        <v>2626.5</v>
      </c>
      <c r="G72" s="40">
        <f t="shared" si="3"/>
        <v>2678.2395</v>
      </c>
      <c r="H72" s="60" t="s">
        <v>31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idden="1">
      <c r="A73" s="48" t="s">
        <v>67</v>
      </c>
      <c r="B73" s="37" t="s">
        <v>142</v>
      </c>
      <c r="C73" s="38"/>
      <c r="D73" s="118">
        <v>1400.0</v>
      </c>
      <c r="E73" s="40">
        <f t="shared" si="1"/>
        <v>1900</v>
      </c>
      <c r="F73" s="40">
        <f t="shared" si="2"/>
        <v>1957</v>
      </c>
      <c r="G73" s="40">
        <f t="shared" si="3"/>
        <v>1995.551</v>
      </c>
      <c r="H73" s="51" t="s">
        <v>22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48" t="s">
        <v>67</v>
      </c>
      <c r="B74" s="37" t="s">
        <v>1098</v>
      </c>
      <c r="C74" s="38"/>
      <c r="D74" s="118">
        <v>2250.0</v>
      </c>
      <c r="E74" s="40">
        <f t="shared" si="1"/>
        <v>2750</v>
      </c>
      <c r="F74" s="40">
        <f t="shared" si="2"/>
        <v>2832.5</v>
      </c>
      <c r="G74" s="40">
        <f t="shared" si="3"/>
        <v>2888.2975</v>
      </c>
      <c r="H74" s="60" t="s">
        <v>31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48" t="s">
        <v>339</v>
      </c>
      <c r="B75" s="48" t="s">
        <v>405</v>
      </c>
      <c r="C75" s="65"/>
      <c r="D75" s="225">
        <v>2200.0</v>
      </c>
      <c r="E75" s="50">
        <f t="shared" si="1"/>
        <v>2700</v>
      </c>
      <c r="F75" s="50">
        <f t="shared" si="2"/>
        <v>2781</v>
      </c>
      <c r="G75" s="50">
        <f t="shared" si="3"/>
        <v>2835.783</v>
      </c>
      <c r="H75" s="77" t="s">
        <v>31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52" t="s">
        <v>311</v>
      </c>
      <c r="B76" s="52" t="s">
        <v>312</v>
      </c>
      <c r="C76" s="65"/>
      <c r="D76" s="76">
        <v>2550.0</v>
      </c>
      <c r="E76" s="50">
        <f t="shared" si="1"/>
        <v>3050</v>
      </c>
      <c r="F76" s="50">
        <f t="shared" si="2"/>
        <v>3141.5</v>
      </c>
      <c r="G76" s="50">
        <f t="shared" si="3"/>
        <v>3203.3845</v>
      </c>
      <c r="H76" s="57" t="s">
        <v>22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52" t="s">
        <v>144</v>
      </c>
      <c r="B77" s="52" t="s">
        <v>674</v>
      </c>
      <c r="C77" s="36"/>
      <c r="D77" s="76">
        <v>1850.0</v>
      </c>
      <c r="E77" s="50">
        <f t="shared" si="1"/>
        <v>2350</v>
      </c>
      <c r="F77" s="50">
        <f t="shared" si="2"/>
        <v>2420.5</v>
      </c>
      <c r="G77" s="50">
        <f t="shared" si="3"/>
        <v>2468.1815</v>
      </c>
      <c r="H77" s="57" t="s">
        <v>22</v>
      </c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idden="1">
      <c r="A78" s="48" t="s">
        <v>25</v>
      </c>
      <c r="B78" s="52" t="s">
        <v>1577</v>
      </c>
      <c r="C78" s="65"/>
      <c r="D78" s="76">
        <v>1750.0</v>
      </c>
      <c r="E78" s="50">
        <f t="shared" si="1"/>
        <v>2250</v>
      </c>
      <c r="F78" s="50">
        <f t="shared" si="2"/>
        <v>2317.5</v>
      </c>
      <c r="G78" s="50">
        <f t="shared" si="3"/>
        <v>2363.1525</v>
      </c>
      <c r="H78" s="77" t="s">
        <v>31</v>
      </c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idden="1">
      <c r="A79" s="52" t="s">
        <v>25</v>
      </c>
      <c r="B79" s="52" t="s">
        <v>731</v>
      </c>
      <c r="C79" s="65"/>
      <c r="D79" s="76">
        <v>1750.0</v>
      </c>
      <c r="E79" s="50">
        <f t="shared" si="1"/>
        <v>2250</v>
      </c>
      <c r="F79" s="50">
        <f t="shared" si="2"/>
        <v>2317.5</v>
      </c>
      <c r="G79" s="50">
        <f t="shared" si="3"/>
        <v>2363.1525</v>
      </c>
      <c r="H79" s="57" t="s">
        <v>22</v>
      </c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48" t="s">
        <v>25</v>
      </c>
      <c r="B80" s="52" t="s">
        <v>368</v>
      </c>
      <c r="C80" s="36"/>
      <c r="D80" s="76">
        <v>1850.0</v>
      </c>
      <c r="E80" s="50">
        <f t="shared" si="1"/>
        <v>2350</v>
      </c>
      <c r="F80" s="50">
        <f t="shared" si="2"/>
        <v>2420.5</v>
      </c>
      <c r="G80" s="50">
        <f t="shared" si="3"/>
        <v>2468.1815</v>
      </c>
      <c r="H80" s="57" t="s">
        <v>22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52" t="s">
        <v>146</v>
      </c>
      <c r="B81" s="52" t="s">
        <v>688</v>
      </c>
      <c r="C81" s="65"/>
      <c r="D81" s="76">
        <v>1700.0</v>
      </c>
      <c r="E81" s="50">
        <f t="shared" si="1"/>
        <v>2200</v>
      </c>
      <c r="F81" s="50">
        <f t="shared" si="2"/>
        <v>2266</v>
      </c>
      <c r="G81" s="50">
        <f t="shared" si="3"/>
        <v>2310.638</v>
      </c>
      <c r="H81" s="56" t="s">
        <v>31</v>
      </c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52" t="s">
        <v>146</v>
      </c>
      <c r="B82" s="52" t="s">
        <v>688</v>
      </c>
      <c r="C82" s="65"/>
      <c r="D82" s="76">
        <v>1900.0</v>
      </c>
      <c r="E82" s="50">
        <f t="shared" si="1"/>
        <v>2400</v>
      </c>
      <c r="F82" s="50">
        <f t="shared" si="2"/>
        <v>2472</v>
      </c>
      <c r="G82" s="50">
        <f t="shared" si="3"/>
        <v>2520.696</v>
      </c>
      <c r="H82" s="57" t="s">
        <v>22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idden="1">
      <c r="A83" s="52" t="s">
        <v>107</v>
      </c>
      <c r="B83" s="37" t="s">
        <v>237</v>
      </c>
      <c r="C83" s="38"/>
      <c r="D83" s="118">
        <v>1650.0</v>
      </c>
      <c r="E83" s="40">
        <f t="shared" si="1"/>
        <v>2150</v>
      </c>
      <c r="F83" s="40">
        <f t="shared" si="2"/>
        <v>2214.5</v>
      </c>
      <c r="G83" s="40">
        <f t="shared" si="3"/>
        <v>2258.1235</v>
      </c>
      <c r="H83" s="51" t="s">
        <v>22</v>
      </c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  <c r="E990" s="44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paperSize="9" orientation="portrait" pageOrder="overThenDown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690</v>
      </c>
      <c r="B5" s="5" t="s">
        <v>1578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1579</v>
      </c>
      <c r="F8" s="20" t="s">
        <v>12</v>
      </c>
      <c r="G8" s="21" t="s">
        <v>1580</v>
      </c>
      <c r="H8" s="20" t="s">
        <v>14</v>
      </c>
    </row>
    <row r="9">
      <c r="A9" s="32" t="s">
        <v>122</v>
      </c>
      <c r="B9" s="23" t="s">
        <v>1581</v>
      </c>
      <c r="C9" s="33"/>
      <c r="D9" s="90">
        <v>2200.0</v>
      </c>
      <c r="E9" s="50">
        <f t="shared" ref="E9:E85" si="1">D9+500</f>
        <v>2700</v>
      </c>
      <c r="F9" s="26">
        <f t="shared" ref="F9:F85" si="2">E9*3%+E9</f>
        <v>2781</v>
      </c>
      <c r="G9" s="50">
        <f t="shared" ref="G9:G85" si="3">E9*4*0.8%*107%+E9*1.5%*107%+E9</f>
        <v>2835.783</v>
      </c>
      <c r="H9" s="51" t="s">
        <v>22</v>
      </c>
      <c r="I9" s="29"/>
      <c r="J9" s="30"/>
      <c r="K9" s="30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22" t="s">
        <v>124</v>
      </c>
      <c r="B10" s="23" t="s">
        <v>419</v>
      </c>
      <c r="C10" s="33"/>
      <c r="D10" s="90">
        <v>2650.0</v>
      </c>
      <c r="E10" s="50">
        <f t="shared" si="1"/>
        <v>3150</v>
      </c>
      <c r="F10" s="26">
        <f t="shared" si="2"/>
        <v>3244.5</v>
      </c>
      <c r="G10" s="50">
        <f t="shared" si="3"/>
        <v>3308.4135</v>
      </c>
      <c r="H10" s="51" t="s">
        <v>22</v>
      </c>
      <c r="I10" s="29"/>
      <c r="J10" s="30"/>
      <c r="K10" s="30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659</v>
      </c>
      <c r="C11" s="62"/>
      <c r="D11" s="59">
        <v>3900.0</v>
      </c>
      <c r="E11" s="50">
        <f t="shared" si="1"/>
        <v>4400</v>
      </c>
      <c r="F11" s="26">
        <f t="shared" si="2"/>
        <v>4532</v>
      </c>
      <c r="G11" s="50">
        <f t="shared" si="3"/>
        <v>4621.276</v>
      </c>
      <c r="H11" s="119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1582</v>
      </c>
      <c r="C12" s="38"/>
      <c r="D12" s="59">
        <v>4550.0</v>
      </c>
      <c r="E12" s="50">
        <f t="shared" si="1"/>
        <v>5050</v>
      </c>
      <c r="F12" s="26">
        <f t="shared" si="2"/>
        <v>5201.5</v>
      </c>
      <c r="G12" s="50">
        <f t="shared" si="3"/>
        <v>5303.9645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37" t="s">
        <v>1583</v>
      </c>
      <c r="C13" s="115"/>
      <c r="D13" s="59">
        <v>4000.0</v>
      </c>
      <c r="E13" s="50">
        <f t="shared" si="1"/>
        <v>4500</v>
      </c>
      <c r="F13" s="40">
        <f t="shared" si="2"/>
        <v>4635</v>
      </c>
      <c r="G13" s="40">
        <f t="shared" si="3"/>
        <v>4726.305</v>
      </c>
      <c r="H13" s="60" t="s">
        <v>286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58</v>
      </c>
      <c r="B14" s="37" t="s">
        <v>782</v>
      </c>
      <c r="C14" s="117" t="s">
        <v>328</v>
      </c>
      <c r="D14" s="59">
        <v>5850.0</v>
      </c>
      <c r="E14" s="50">
        <f t="shared" si="1"/>
        <v>6350</v>
      </c>
      <c r="F14" s="40">
        <f t="shared" si="2"/>
        <v>6540.5</v>
      </c>
      <c r="G14" s="40">
        <f t="shared" si="3"/>
        <v>6669.3415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48" t="s">
        <v>58</v>
      </c>
      <c r="B15" s="58" t="s">
        <v>1218</v>
      </c>
      <c r="C15" s="115" t="s">
        <v>708</v>
      </c>
      <c r="D15" s="59">
        <v>6500.0</v>
      </c>
      <c r="E15" s="50">
        <f t="shared" si="1"/>
        <v>7000</v>
      </c>
      <c r="F15" s="40">
        <f t="shared" si="2"/>
        <v>7210</v>
      </c>
      <c r="G15" s="40">
        <f t="shared" si="3"/>
        <v>7352.03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72" t="s">
        <v>1068</v>
      </c>
      <c r="C16" s="226"/>
      <c r="D16" s="74">
        <v>5800.0</v>
      </c>
      <c r="E16" s="50">
        <f t="shared" si="1"/>
        <v>6300</v>
      </c>
      <c r="F16" s="26">
        <f t="shared" si="2"/>
        <v>6489</v>
      </c>
      <c r="G16" s="50">
        <f t="shared" si="3"/>
        <v>6616.827</v>
      </c>
      <c r="H16" s="103" t="s">
        <v>22</v>
      </c>
    </row>
    <row r="17" hidden="1">
      <c r="A17" s="48" t="s">
        <v>130</v>
      </c>
      <c r="B17" s="52" t="s">
        <v>1108</v>
      </c>
      <c r="C17" s="78"/>
      <c r="D17" s="61">
        <v>7650.0</v>
      </c>
      <c r="E17" s="50">
        <f t="shared" si="1"/>
        <v>8150</v>
      </c>
      <c r="F17" s="26">
        <f t="shared" si="2"/>
        <v>8394.5</v>
      </c>
      <c r="G17" s="50">
        <f t="shared" si="3"/>
        <v>8559.8635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130</v>
      </c>
      <c r="B18" s="72" t="s">
        <v>784</v>
      </c>
      <c r="C18" s="227" t="s">
        <v>328</v>
      </c>
      <c r="D18" s="74">
        <v>7500.0</v>
      </c>
      <c r="E18" s="50">
        <f t="shared" si="1"/>
        <v>8000</v>
      </c>
      <c r="F18" s="26">
        <f t="shared" si="2"/>
        <v>8240</v>
      </c>
      <c r="G18" s="50">
        <f t="shared" si="3"/>
        <v>8402.32</v>
      </c>
      <c r="H18" s="106" t="s">
        <v>31</v>
      </c>
    </row>
    <row r="19">
      <c r="A19" s="48" t="s">
        <v>130</v>
      </c>
      <c r="B19" s="37" t="s">
        <v>1584</v>
      </c>
      <c r="C19" s="38" t="s">
        <v>708</v>
      </c>
      <c r="D19" s="59">
        <v>6600.0</v>
      </c>
      <c r="E19" s="50">
        <f t="shared" si="1"/>
        <v>7100</v>
      </c>
      <c r="F19" s="26">
        <f t="shared" si="2"/>
        <v>7313</v>
      </c>
      <c r="G19" s="50">
        <f t="shared" si="3"/>
        <v>7457.059</v>
      </c>
      <c r="H19" s="60" t="s">
        <v>172</v>
      </c>
      <c r="I19" s="29"/>
      <c r="J19" s="29"/>
      <c r="K19" s="79"/>
      <c r="L19" s="79"/>
      <c r="M19" s="7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130</v>
      </c>
      <c r="B20" s="37" t="s">
        <v>1220</v>
      </c>
      <c r="C20" s="38" t="s">
        <v>708</v>
      </c>
      <c r="D20" s="59">
        <v>8000.0</v>
      </c>
      <c r="E20" s="50">
        <f t="shared" si="1"/>
        <v>8500</v>
      </c>
      <c r="F20" s="26">
        <f t="shared" si="2"/>
        <v>8755</v>
      </c>
      <c r="G20" s="50">
        <f t="shared" si="3"/>
        <v>8927.465</v>
      </c>
      <c r="H20" s="51" t="s">
        <v>22</v>
      </c>
      <c r="I20" s="29"/>
      <c r="J20" s="29"/>
      <c r="K20" s="30"/>
      <c r="L20" s="30"/>
      <c r="M20" s="30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130</v>
      </c>
      <c r="B21" s="58" t="s">
        <v>1242</v>
      </c>
      <c r="C21" s="38" t="s">
        <v>708</v>
      </c>
      <c r="D21" s="59">
        <v>8150.0</v>
      </c>
      <c r="E21" s="50">
        <f t="shared" si="1"/>
        <v>8650</v>
      </c>
      <c r="F21" s="26">
        <f t="shared" si="2"/>
        <v>8909.5</v>
      </c>
      <c r="G21" s="50">
        <f t="shared" si="3"/>
        <v>9085.0085</v>
      </c>
      <c r="H21" s="60" t="s">
        <v>31</v>
      </c>
      <c r="I21" s="29"/>
      <c r="J21" s="29"/>
      <c r="K21" s="30"/>
      <c r="L21" s="30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6" t="s">
        <v>45</v>
      </c>
      <c r="B22" s="37" t="s">
        <v>1585</v>
      </c>
      <c r="C22" s="115"/>
      <c r="D22" s="59">
        <v>4700.0</v>
      </c>
      <c r="E22" s="50">
        <f t="shared" si="1"/>
        <v>5200</v>
      </c>
      <c r="F22" s="40">
        <f t="shared" si="2"/>
        <v>5356</v>
      </c>
      <c r="G22" s="40">
        <f t="shared" si="3"/>
        <v>5461.508</v>
      </c>
      <c r="H22" s="60" t="s">
        <v>126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36" t="s">
        <v>45</v>
      </c>
      <c r="B23" s="37" t="s">
        <v>327</v>
      </c>
      <c r="C23" s="117" t="s">
        <v>328</v>
      </c>
      <c r="D23" s="59">
        <v>5600.0</v>
      </c>
      <c r="E23" s="50">
        <f t="shared" si="1"/>
        <v>6100</v>
      </c>
      <c r="F23" s="40">
        <f t="shared" si="2"/>
        <v>6283</v>
      </c>
      <c r="G23" s="40">
        <f t="shared" si="3"/>
        <v>6406.769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36" t="s">
        <v>45</v>
      </c>
      <c r="B24" s="37" t="s">
        <v>1221</v>
      </c>
      <c r="C24" s="58"/>
      <c r="D24" s="59">
        <v>5100.0</v>
      </c>
      <c r="E24" s="50">
        <f t="shared" si="1"/>
        <v>5600</v>
      </c>
      <c r="F24" s="40">
        <f t="shared" si="2"/>
        <v>5768</v>
      </c>
      <c r="G24" s="40">
        <f t="shared" si="3"/>
        <v>5881.624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36" t="s">
        <v>45</v>
      </c>
      <c r="B25" s="37" t="s">
        <v>1586</v>
      </c>
      <c r="C25" s="115"/>
      <c r="D25" s="59">
        <v>4400.0</v>
      </c>
      <c r="E25" s="50">
        <f t="shared" si="1"/>
        <v>4900</v>
      </c>
      <c r="F25" s="40">
        <f t="shared" si="2"/>
        <v>5047</v>
      </c>
      <c r="G25" s="40">
        <f t="shared" si="3"/>
        <v>5146.421</v>
      </c>
      <c r="H25" s="60" t="s">
        <v>172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36" t="s">
        <v>45</v>
      </c>
      <c r="B26" s="58" t="s">
        <v>1557</v>
      </c>
      <c r="C26" s="58"/>
      <c r="D26" s="59">
        <v>5900.0</v>
      </c>
      <c r="E26" s="50">
        <f t="shared" si="1"/>
        <v>6400</v>
      </c>
      <c r="F26" s="40">
        <f t="shared" si="2"/>
        <v>6592</v>
      </c>
      <c r="G26" s="40">
        <f t="shared" si="3"/>
        <v>6721.856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36" t="s">
        <v>45</v>
      </c>
      <c r="B27" s="37" t="s">
        <v>1587</v>
      </c>
      <c r="C27" s="115"/>
      <c r="D27" s="59">
        <v>5550.0</v>
      </c>
      <c r="E27" s="50">
        <f t="shared" si="1"/>
        <v>6050</v>
      </c>
      <c r="F27" s="40">
        <f t="shared" si="2"/>
        <v>6231.5</v>
      </c>
      <c r="G27" s="40">
        <f t="shared" si="3"/>
        <v>6354.2545</v>
      </c>
      <c r="H27" s="60" t="s">
        <v>1588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6" t="s">
        <v>45</v>
      </c>
      <c r="B28" s="37" t="s">
        <v>1589</v>
      </c>
      <c r="C28" s="117" t="s">
        <v>708</v>
      </c>
      <c r="D28" s="59">
        <v>7400.0</v>
      </c>
      <c r="E28" s="50">
        <f t="shared" si="1"/>
        <v>7900</v>
      </c>
      <c r="F28" s="40">
        <f t="shared" si="2"/>
        <v>8137</v>
      </c>
      <c r="G28" s="40">
        <f t="shared" si="3"/>
        <v>8297.291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329</v>
      </c>
      <c r="B29" s="37" t="s">
        <v>1516</v>
      </c>
      <c r="C29" s="115"/>
      <c r="D29" s="59">
        <v>5500.0</v>
      </c>
      <c r="E29" s="50">
        <f t="shared" si="1"/>
        <v>6000</v>
      </c>
      <c r="F29" s="40">
        <f t="shared" si="2"/>
        <v>6180</v>
      </c>
      <c r="G29" s="40">
        <f t="shared" si="3"/>
        <v>6301.74</v>
      </c>
      <c r="H29" s="60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329</v>
      </c>
      <c r="B30" s="37" t="s">
        <v>1590</v>
      </c>
      <c r="C30" s="115"/>
      <c r="D30" s="59">
        <v>6600.0</v>
      </c>
      <c r="E30" s="50">
        <f t="shared" si="1"/>
        <v>7100</v>
      </c>
      <c r="F30" s="40">
        <f t="shared" si="2"/>
        <v>7313</v>
      </c>
      <c r="G30" s="40">
        <f t="shared" si="3"/>
        <v>7457.059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329</v>
      </c>
      <c r="B31" s="37" t="s">
        <v>1591</v>
      </c>
      <c r="C31" s="115"/>
      <c r="D31" s="59">
        <v>7300.0</v>
      </c>
      <c r="E31" s="50">
        <f t="shared" si="1"/>
        <v>7800</v>
      </c>
      <c r="F31" s="40">
        <f t="shared" si="2"/>
        <v>8034</v>
      </c>
      <c r="G31" s="40">
        <f t="shared" si="3"/>
        <v>8192.262</v>
      </c>
      <c r="H31" s="60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329</v>
      </c>
      <c r="B32" s="37" t="s">
        <v>1592</v>
      </c>
      <c r="C32" s="115" t="s">
        <v>708</v>
      </c>
      <c r="D32" s="59">
        <v>7400.0</v>
      </c>
      <c r="E32" s="50">
        <f t="shared" si="1"/>
        <v>7900</v>
      </c>
      <c r="F32" s="40">
        <f t="shared" si="2"/>
        <v>8137</v>
      </c>
      <c r="G32" s="40">
        <f t="shared" si="3"/>
        <v>8297.291</v>
      </c>
      <c r="H32" s="60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329</v>
      </c>
      <c r="B33" s="37" t="s">
        <v>1593</v>
      </c>
      <c r="C33" s="117" t="s">
        <v>708</v>
      </c>
      <c r="D33" s="59">
        <v>7700.0</v>
      </c>
      <c r="E33" s="50">
        <f t="shared" si="1"/>
        <v>8200</v>
      </c>
      <c r="F33" s="40">
        <f t="shared" si="2"/>
        <v>8446</v>
      </c>
      <c r="G33" s="40">
        <f t="shared" si="3"/>
        <v>8612.378</v>
      </c>
      <c r="H33" s="60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36" t="s">
        <v>104</v>
      </c>
      <c r="B34" s="37" t="s">
        <v>1594</v>
      </c>
      <c r="C34" s="38"/>
      <c r="D34" s="59">
        <v>3750.0</v>
      </c>
      <c r="E34" s="50">
        <f t="shared" si="1"/>
        <v>4250</v>
      </c>
      <c r="F34" s="40">
        <f t="shared" si="2"/>
        <v>4377.5</v>
      </c>
      <c r="G34" s="40">
        <f t="shared" si="3"/>
        <v>4463.7325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36" t="s">
        <v>104</v>
      </c>
      <c r="B35" s="37" t="s">
        <v>1595</v>
      </c>
      <c r="C35" s="62"/>
      <c r="D35" s="59">
        <v>4500.0</v>
      </c>
      <c r="E35" s="50">
        <f t="shared" si="1"/>
        <v>5000</v>
      </c>
      <c r="F35" s="40">
        <f t="shared" si="2"/>
        <v>5150</v>
      </c>
      <c r="G35" s="40">
        <f t="shared" si="3"/>
        <v>5251.45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36" t="s">
        <v>104</v>
      </c>
      <c r="B36" s="37" t="s">
        <v>1596</v>
      </c>
      <c r="C36" s="38"/>
      <c r="D36" s="59">
        <v>5600.0</v>
      </c>
      <c r="E36" s="50">
        <f t="shared" si="1"/>
        <v>6100</v>
      </c>
      <c r="F36" s="40">
        <f t="shared" si="2"/>
        <v>6283</v>
      </c>
      <c r="G36" s="40">
        <f t="shared" si="3"/>
        <v>6406.769</v>
      </c>
      <c r="H36" s="63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36" t="s">
        <v>104</v>
      </c>
      <c r="B37" s="37" t="s">
        <v>1597</v>
      </c>
      <c r="C37" s="117" t="s">
        <v>708</v>
      </c>
      <c r="D37" s="59">
        <v>7850.0</v>
      </c>
      <c r="E37" s="50">
        <f t="shared" si="1"/>
        <v>8350</v>
      </c>
      <c r="F37" s="40">
        <f t="shared" si="2"/>
        <v>8600.5</v>
      </c>
      <c r="G37" s="40">
        <f t="shared" si="3"/>
        <v>8769.9215</v>
      </c>
      <c r="H37" s="60" t="s">
        <v>31</v>
      </c>
      <c r="I37" s="30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282</v>
      </c>
      <c r="B38" s="52" t="s">
        <v>729</v>
      </c>
      <c r="C38" s="65"/>
      <c r="D38" s="61">
        <v>3450.0</v>
      </c>
      <c r="E38" s="50">
        <f t="shared" si="1"/>
        <v>3950</v>
      </c>
      <c r="F38" s="26">
        <f t="shared" si="2"/>
        <v>4068.5</v>
      </c>
      <c r="G38" s="50">
        <f t="shared" si="3"/>
        <v>4148.6455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idden="1">
      <c r="A39" s="48" t="s">
        <v>282</v>
      </c>
      <c r="B39" s="52" t="s">
        <v>1598</v>
      </c>
      <c r="C39" s="65"/>
      <c r="D39" s="61">
        <v>3000.0</v>
      </c>
      <c r="E39" s="50">
        <f t="shared" si="1"/>
        <v>3500</v>
      </c>
      <c r="F39" s="26">
        <f t="shared" si="2"/>
        <v>3605</v>
      </c>
      <c r="G39" s="50">
        <f t="shared" si="3"/>
        <v>3676.015</v>
      </c>
      <c r="H39" s="77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282</v>
      </c>
      <c r="B40" s="52" t="s">
        <v>1599</v>
      </c>
      <c r="C40" s="65"/>
      <c r="D40" s="61">
        <v>4500.0</v>
      </c>
      <c r="E40" s="50">
        <f t="shared" si="1"/>
        <v>5000</v>
      </c>
      <c r="F40" s="26">
        <f t="shared" si="2"/>
        <v>5150</v>
      </c>
      <c r="G40" s="50">
        <f t="shared" si="3"/>
        <v>5251.45</v>
      </c>
      <c r="H40" s="56" t="s">
        <v>384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282</v>
      </c>
      <c r="B41" s="52" t="s">
        <v>1600</v>
      </c>
      <c r="C41" s="36"/>
      <c r="D41" s="61">
        <v>4000.0</v>
      </c>
      <c r="E41" s="50">
        <f t="shared" si="1"/>
        <v>4500</v>
      </c>
      <c r="F41" s="26">
        <f t="shared" si="2"/>
        <v>4635</v>
      </c>
      <c r="G41" s="50">
        <f t="shared" si="3"/>
        <v>4726.305</v>
      </c>
      <c r="H41" s="56" t="s">
        <v>567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174</v>
      </c>
      <c r="B42" s="37" t="s">
        <v>175</v>
      </c>
      <c r="C42" s="115"/>
      <c r="D42" s="59">
        <v>4100.0</v>
      </c>
      <c r="E42" s="50">
        <f t="shared" si="1"/>
        <v>4600</v>
      </c>
      <c r="F42" s="40">
        <f t="shared" si="2"/>
        <v>4738</v>
      </c>
      <c r="G42" s="40">
        <f t="shared" si="3"/>
        <v>4831.334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174</v>
      </c>
      <c r="B43" s="37" t="s">
        <v>772</v>
      </c>
      <c r="C43" s="115"/>
      <c r="D43" s="59">
        <v>5150.0</v>
      </c>
      <c r="E43" s="50">
        <f t="shared" si="1"/>
        <v>5650</v>
      </c>
      <c r="F43" s="40">
        <f t="shared" si="2"/>
        <v>5819.5</v>
      </c>
      <c r="G43" s="40">
        <f t="shared" si="3"/>
        <v>5934.1385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8" t="s">
        <v>174</v>
      </c>
      <c r="B44" s="37" t="s">
        <v>1568</v>
      </c>
      <c r="C44" s="115"/>
      <c r="D44" s="59">
        <v>5150.0</v>
      </c>
      <c r="E44" s="50">
        <f t="shared" si="1"/>
        <v>5650</v>
      </c>
      <c r="F44" s="40">
        <f t="shared" si="2"/>
        <v>5819.5</v>
      </c>
      <c r="G44" s="40">
        <f t="shared" si="3"/>
        <v>5934.1385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48" t="s">
        <v>63</v>
      </c>
      <c r="B45" s="52" t="s">
        <v>1601</v>
      </c>
      <c r="C45" s="65"/>
      <c r="D45" s="61">
        <v>2500.0</v>
      </c>
      <c r="E45" s="50">
        <f t="shared" si="1"/>
        <v>3000</v>
      </c>
      <c r="F45" s="26">
        <f t="shared" si="2"/>
        <v>3090</v>
      </c>
      <c r="G45" s="50">
        <f t="shared" si="3"/>
        <v>3150.87</v>
      </c>
      <c r="H45" s="56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8" t="s">
        <v>63</v>
      </c>
      <c r="B46" s="52" t="s">
        <v>394</v>
      </c>
      <c r="C46" s="65"/>
      <c r="D46" s="61">
        <v>3900.0</v>
      </c>
      <c r="E46" s="50">
        <f t="shared" si="1"/>
        <v>4400</v>
      </c>
      <c r="F46" s="26">
        <f t="shared" si="2"/>
        <v>4532</v>
      </c>
      <c r="G46" s="50">
        <f t="shared" si="3"/>
        <v>4621.276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63</v>
      </c>
      <c r="B47" s="52" t="s">
        <v>809</v>
      </c>
      <c r="C47" s="78"/>
      <c r="D47" s="61">
        <v>5150.0</v>
      </c>
      <c r="E47" s="50">
        <f t="shared" si="1"/>
        <v>5650</v>
      </c>
      <c r="F47" s="26">
        <f t="shared" si="2"/>
        <v>5819.5</v>
      </c>
      <c r="G47" s="50">
        <f t="shared" si="3"/>
        <v>5934.1385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52" t="s">
        <v>63</v>
      </c>
      <c r="B48" s="52" t="s">
        <v>1602</v>
      </c>
      <c r="C48" s="64" t="s">
        <v>309</v>
      </c>
      <c r="D48" s="61">
        <v>3500.0</v>
      </c>
      <c r="E48" s="50">
        <f t="shared" si="1"/>
        <v>4000</v>
      </c>
      <c r="F48" s="26">
        <f t="shared" si="2"/>
        <v>4120</v>
      </c>
      <c r="G48" s="50">
        <f t="shared" si="3"/>
        <v>4201.16</v>
      </c>
      <c r="H48" s="57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63</v>
      </c>
      <c r="B49" s="52" t="s">
        <v>1079</v>
      </c>
      <c r="C49" s="64" t="s">
        <v>309</v>
      </c>
      <c r="D49" s="61">
        <v>3900.0</v>
      </c>
      <c r="E49" s="50">
        <f t="shared" si="1"/>
        <v>4400</v>
      </c>
      <c r="F49" s="26">
        <f t="shared" si="2"/>
        <v>4532</v>
      </c>
      <c r="G49" s="50">
        <f t="shared" si="3"/>
        <v>4621.276</v>
      </c>
      <c r="H49" s="57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137</v>
      </c>
      <c r="B50" s="52" t="s">
        <v>396</v>
      </c>
      <c r="C50" s="64"/>
      <c r="D50" s="61">
        <v>2900.0</v>
      </c>
      <c r="E50" s="50">
        <f t="shared" si="1"/>
        <v>3400</v>
      </c>
      <c r="F50" s="26">
        <f t="shared" si="2"/>
        <v>3502</v>
      </c>
      <c r="G50" s="50">
        <f t="shared" si="3"/>
        <v>3570.986</v>
      </c>
      <c r="H50" s="57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137</v>
      </c>
      <c r="B51" s="52" t="s">
        <v>397</v>
      </c>
      <c r="C51" s="64"/>
      <c r="D51" s="61">
        <v>2900.0</v>
      </c>
      <c r="E51" s="50">
        <f t="shared" si="1"/>
        <v>3400</v>
      </c>
      <c r="F51" s="26">
        <f t="shared" si="2"/>
        <v>3502</v>
      </c>
      <c r="G51" s="50">
        <f t="shared" si="3"/>
        <v>3570.986</v>
      </c>
      <c r="H51" s="57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65</v>
      </c>
      <c r="B52" s="37" t="s">
        <v>310</v>
      </c>
      <c r="C52" s="38"/>
      <c r="D52" s="59">
        <v>2400.0</v>
      </c>
      <c r="E52" s="50">
        <f t="shared" si="1"/>
        <v>2900</v>
      </c>
      <c r="F52" s="40">
        <f t="shared" si="2"/>
        <v>2987</v>
      </c>
      <c r="G52" s="40">
        <f t="shared" si="3"/>
        <v>3045.841</v>
      </c>
      <c r="H52" s="51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65</v>
      </c>
      <c r="B53" s="37" t="s">
        <v>1096</v>
      </c>
      <c r="C53" s="38"/>
      <c r="D53" s="59">
        <v>2800.0</v>
      </c>
      <c r="E53" s="50">
        <f t="shared" si="1"/>
        <v>3300</v>
      </c>
      <c r="F53" s="40">
        <f t="shared" si="2"/>
        <v>3399</v>
      </c>
      <c r="G53" s="40">
        <f t="shared" si="3"/>
        <v>3465.957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65</v>
      </c>
      <c r="B54" s="37" t="s">
        <v>1603</v>
      </c>
      <c r="C54" s="38"/>
      <c r="D54" s="59">
        <v>3350.0</v>
      </c>
      <c r="E54" s="50">
        <f t="shared" si="1"/>
        <v>3850</v>
      </c>
      <c r="F54" s="40">
        <f t="shared" si="2"/>
        <v>3965.5</v>
      </c>
      <c r="G54" s="40">
        <f t="shared" si="3"/>
        <v>4043.6165</v>
      </c>
      <c r="H54" s="60" t="s">
        <v>31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8" t="s">
        <v>65</v>
      </c>
      <c r="B55" s="37" t="s">
        <v>1603</v>
      </c>
      <c r="C55" s="38"/>
      <c r="D55" s="59">
        <v>3650.0</v>
      </c>
      <c r="E55" s="50">
        <f t="shared" si="1"/>
        <v>4150</v>
      </c>
      <c r="F55" s="40">
        <f t="shared" si="2"/>
        <v>4274.5</v>
      </c>
      <c r="G55" s="40">
        <f t="shared" si="3"/>
        <v>4358.7035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8" t="s">
        <v>65</v>
      </c>
      <c r="B56" s="37" t="s">
        <v>1140</v>
      </c>
      <c r="C56" s="117" t="s">
        <v>328</v>
      </c>
      <c r="D56" s="59">
        <v>3700.0</v>
      </c>
      <c r="E56" s="50">
        <f t="shared" si="1"/>
        <v>4200</v>
      </c>
      <c r="F56" s="40">
        <f t="shared" si="2"/>
        <v>4326</v>
      </c>
      <c r="G56" s="40">
        <f t="shared" si="3"/>
        <v>4411.218</v>
      </c>
      <c r="H56" s="60" t="s">
        <v>31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8" t="s">
        <v>65</v>
      </c>
      <c r="B57" s="37" t="s">
        <v>1140</v>
      </c>
      <c r="C57" s="117" t="s">
        <v>328</v>
      </c>
      <c r="D57" s="59">
        <v>4100.0</v>
      </c>
      <c r="E57" s="50">
        <f t="shared" si="1"/>
        <v>4600</v>
      </c>
      <c r="F57" s="40">
        <f t="shared" si="2"/>
        <v>4738</v>
      </c>
      <c r="G57" s="40">
        <f t="shared" si="3"/>
        <v>4831.334</v>
      </c>
      <c r="H57" s="51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8" t="s">
        <v>20</v>
      </c>
      <c r="B58" s="48" t="s">
        <v>401</v>
      </c>
      <c r="C58" s="64"/>
      <c r="D58" s="76">
        <v>2600.0</v>
      </c>
      <c r="E58" s="50">
        <f t="shared" si="1"/>
        <v>3100</v>
      </c>
      <c r="F58" s="26">
        <f t="shared" si="2"/>
        <v>3193</v>
      </c>
      <c r="G58" s="50">
        <f t="shared" si="3"/>
        <v>3255.899</v>
      </c>
      <c r="H58" s="57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8" t="s">
        <v>20</v>
      </c>
      <c r="B59" s="52" t="s">
        <v>402</v>
      </c>
      <c r="C59" s="78"/>
      <c r="D59" s="61">
        <v>2400.0</v>
      </c>
      <c r="E59" s="50">
        <f t="shared" si="1"/>
        <v>2900</v>
      </c>
      <c r="F59" s="26">
        <f t="shared" si="2"/>
        <v>2987</v>
      </c>
      <c r="G59" s="50">
        <f t="shared" si="3"/>
        <v>3045.841</v>
      </c>
      <c r="H59" s="57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8" t="s">
        <v>35</v>
      </c>
      <c r="B60" s="52" t="s">
        <v>1084</v>
      </c>
      <c r="C60" s="65"/>
      <c r="D60" s="61">
        <v>2400.0</v>
      </c>
      <c r="E60" s="50">
        <f t="shared" si="1"/>
        <v>2900</v>
      </c>
      <c r="F60" s="26">
        <f t="shared" si="2"/>
        <v>2987</v>
      </c>
      <c r="G60" s="50">
        <f t="shared" si="3"/>
        <v>3045.841</v>
      </c>
      <c r="H60" s="60" t="s">
        <v>31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8" t="s">
        <v>35</v>
      </c>
      <c r="B61" s="52" t="s">
        <v>791</v>
      </c>
      <c r="C61" s="65"/>
      <c r="D61" s="61">
        <v>2200.0</v>
      </c>
      <c r="E61" s="50">
        <f t="shared" si="1"/>
        <v>2700</v>
      </c>
      <c r="F61" s="26">
        <f t="shared" si="2"/>
        <v>2781</v>
      </c>
      <c r="G61" s="50">
        <f t="shared" si="3"/>
        <v>2835.783</v>
      </c>
      <c r="H61" s="60" t="s">
        <v>31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52" t="s">
        <v>337</v>
      </c>
      <c r="B62" s="52" t="s">
        <v>1508</v>
      </c>
      <c r="C62" s="48"/>
      <c r="D62" s="61">
        <v>3200.0</v>
      </c>
      <c r="E62" s="50">
        <f t="shared" si="1"/>
        <v>3700</v>
      </c>
      <c r="F62" s="26">
        <f t="shared" si="2"/>
        <v>3811</v>
      </c>
      <c r="G62" s="50">
        <f t="shared" si="3"/>
        <v>3886.073</v>
      </c>
      <c r="H62" s="75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52" t="s">
        <v>474</v>
      </c>
      <c r="B63" s="52" t="s">
        <v>812</v>
      </c>
      <c r="C63" s="48"/>
      <c r="D63" s="61">
        <v>2050.0</v>
      </c>
      <c r="E63" s="50">
        <f t="shared" si="1"/>
        <v>2550</v>
      </c>
      <c r="F63" s="26">
        <f t="shared" si="2"/>
        <v>2626.5</v>
      </c>
      <c r="G63" s="50">
        <f t="shared" si="3"/>
        <v>2678.2395</v>
      </c>
      <c r="H63" s="75" t="s">
        <v>22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52" t="s">
        <v>474</v>
      </c>
      <c r="B64" s="52" t="s">
        <v>713</v>
      </c>
      <c r="C64" s="48"/>
      <c r="D64" s="61">
        <v>2050.0</v>
      </c>
      <c r="E64" s="50">
        <f t="shared" si="1"/>
        <v>2550</v>
      </c>
      <c r="F64" s="26">
        <f t="shared" si="2"/>
        <v>2626.5</v>
      </c>
      <c r="G64" s="50">
        <f t="shared" si="3"/>
        <v>2678.2395</v>
      </c>
      <c r="H64" s="75" t="s">
        <v>22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52" t="s">
        <v>339</v>
      </c>
      <c r="B65" s="52" t="s">
        <v>340</v>
      </c>
      <c r="C65" s="78"/>
      <c r="D65" s="61">
        <v>2150.0</v>
      </c>
      <c r="E65" s="50">
        <f t="shared" si="1"/>
        <v>2650</v>
      </c>
      <c r="F65" s="26">
        <f t="shared" si="2"/>
        <v>2729.5</v>
      </c>
      <c r="G65" s="50">
        <f t="shared" si="3"/>
        <v>2783.2685</v>
      </c>
      <c r="H65" s="57" t="s">
        <v>22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idden="1">
      <c r="A66" s="52" t="s">
        <v>339</v>
      </c>
      <c r="B66" s="52" t="s">
        <v>405</v>
      </c>
      <c r="C66" s="78"/>
      <c r="D66" s="61">
        <v>2400.0</v>
      </c>
      <c r="E66" s="50">
        <f t="shared" si="1"/>
        <v>2900</v>
      </c>
      <c r="F66" s="26">
        <f t="shared" si="2"/>
        <v>2987</v>
      </c>
      <c r="G66" s="50">
        <f t="shared" si="3"/>
        <v>3045.841</v>
      </c>
      <c r="H66" s="57" t="s">
        <v>22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8" t="s">
        <v>67</v>
      </c>
      <c r="B67" s="52" t="s">
        <v>68</v>
      </c>
      <c r="C67" s="48"/>
      <c r="D67" s="61">
        <v>1450.0</v>
      </c>
      <c r="E67" s="50">
        <f t="shared" si="1"/>
        <v>1950</v>
      </c>
      <c r="F67" s="26">
        <f t="shared" si="2"/>
        <v>2008.5</v>
      </c>
      <c r="G67" s="50">
        <f t="shared" si="3"/>
        <v>2048.0655</v>
      </c>
      <c r="H67" s="57" t="s">
        <v>22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52" t="s">
        <v>67</v>
      </c>
      <c r="B68" s="52" t="s">
        <v>1253</v>
      </c>
      <c r="C68" s="78"/>
      <c r="D68" s="61">
        <v>2350.0</v>
      </c>
      <c r="E68" s="50">
        <f t="shared" si="1"/>
        <v>2850</v>
      </c>
      <c r="F68" s="26">
        <f t="shared" si="2"/>
        <v>2935.5</v>
      </c>
      <c r="G68" s="50">
        <f t="shared" si="3"/>
        <v>2993.3265</v>
      </c>
      <c r="H68" s="56" t="s">
        <v>31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52" t="s">
        <v>69</v>
      </c>
      <c r="B69" s="52" t="s">
        <v>1086</v>
      </c>
      <c r="C69" s="78"/>
      <c r="D69" s="61">
        <v>2100.0</v>
      </c>
      <c r="E69" s="50">
        <f t="shared" si="1"/>
        <v>2600</v>
      </c>
      <c r="F69" s="26">
        <f t="shared" si="2"/>
        <v>2678</v>
      </c>
      <c r="G69" s="50">
        <f t="shared" si="3"/>
        <v>2730.754</v>
      </c>
      <c r="H69" s="57" t="s">
        <v>22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52" t="s">
        <v>311</v>
      </c>
      <c r="B70" s="52" t="s">
        <v>312</v>
      </c>
      <c r="C70" s="48"/>
      <c r="D70" s="61">
        <v>2550.0</v>
      </c>
      <c r="E70" s="50">
        <f t="shared" si="1"/>
        <v>3050</v>
      </c>
      <c r="F70" s="26">
        <f t="shared" si="2"/>
        <v>3141.5</v>
      </c>
      <c r="G70" s="50">
        <f t="shared" si="3"/>
        <v>3203.3845</v>
      </c>
      <c r="H70" s="57" t="s">
        <v>22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48" t="s">
        <v>25</v>
      </c>
      <c r="B71" s="52" t="s">
        <v>731</v>
      </c>
      <c r="C71" s="78"/>
      <c r="D71" s="61">
        <v>1900.0</v>
      </c>
      <c r="E71" s="50">
        <f t="shared" si="1"/>
        <v>2400</v>
      </c>
      <c r="F71" s="26">
        <f t="shared" si="2"/>
        <v>2472</v>
      </c>
      <c r="G71" s="50">
        <f t="shared" si="3"/>
        <v>2520.696</v>
      </c>
      <c r="H71" s="57" t="s">
        <v>22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52" t="s">
        <v>25</v>
      </c>
      <c r="B72" s="52" t="s">
        <v>26</v>
      </c>
      <c r="C72" s="78"/>
      <c r="D72" s="61">
        <v>2150.0</v>
      </c>
      <c r="E72" s="50">
        <f t="shared" si="1"/>
        <v>2650</v>
      </c>
      <c r="F72" s="26">
        <f t="shared" si="2"/>
        <v>2729.5</v>
      </c>
      <c r="G72" s="50">
        <f t="shared" si="3"/>
        <v>2783.2685</v>
      </c>
      <c r="H72" s="57" t="s">
        <v>22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48" t="s">
        <v>25</v>
      </c>
      <c r="B73" s="52" t="s">
        <v>368</v>
      </c>
      <c r="C73" s="48"/>
      <c r="D73" s="61">
        <v>1900.0</v>
      </c>
      <c r="E73" s="50">
        <f t="shared" si="1"/>
        <v>2400</v>
      </c>
      <c r="F73" s="26">
        <f t="shared" si="2"/>
        <v>2472</v>
      </c>
      <c r="G73" s="50">
        <f t="shared" si="3"/>
        <v>2520.696</v>
      </c>
      <c r="H73" s="57" t="s">
        <v>22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52" t="s">
        <v>25</v>
      </c>
      <c r="B74" s="52" t="s">
        <v>1604</v>
      </c>
      <c r="C74" s="78"/>
      <c r="D74" s="61">
        <v>3050.0</v>
      </c>
      <c r="E74" s="50">
        <f t="shared" si="1"/>
        <v>3550</v>
      </c>
      <c r="F74" s="26">
        <f t="shared" si="2"/>
        <v>3656.5</v>
      </c>
      <c r="G74" s="50">
        <f t="shared" si="3"/>
        <v>3728.5295</v>
      </c>
      <c r="H74" s="56" t="s">
        <v>31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48" t="s">
        <v>144</v>
      </c>
      <c r="B75" s="52" t="s">
        <v>674</v>
      </c>
      <c r="C75" s="36"/>
      <c r="D75" s="61">
        <v>1950.0</v>
      </c>
      <c r="E75" s="50">
        <f t="shared" si="1"/>
        <v>2450</v>
      </c>
      <c r="F75" s="26">
        <f t="shared" si="2"/>
        <v>2523.5</v>
      </c>
      <c r="G75" s="50">
        <f t="shared" si="3"/>
        <v>2573.2105</v>
      </c>
      <c r="H75" s="57" t="s">
        <v>22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48" t="s">
        <v>144</v>
      </c>
      <c r="B76" s="52" t="s">
        <v>181</v>
      </c>
      <c r="C76" s="36"/>
      <c r="D76" s="61">
        <v>2100.0</v>
      </c>
      <c r="E76" s="50">
        <f t="shared" si="1"/>
        <v>2600</v>
      </c>
      <c r="F76" s="26">
        <f t="shared" si="2"/>
        <v>2678</v>
      </c>
      <c r="G76" s="50">
        <f t="shared" si="3"/>
        <v>2730.754</v>
      </c>
      <c r="H76" s="57" t="s">
        <v>22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52" t="s">
        <v>144</v>
      </c>
      <c r="B77" s="52" t="s">
        <v>411</v>
      </c>
      <c r="C77" s="65"/>
      <c r="D77" s="61">
        <v>2200.0</v>
      </c>
      <c r="E77" s="50">
        <f t="shared" si="1"/>
        <v>2700</v>
      </c>
      <c r="F77" s="26">
        <f t="shared" si="2"/>
        <v>2781</v>
      </c>
      <c r="G77" s="50">
        <f t="shared" si="3"/>
        <v>2835.783</v>
      </c>
      <c r="H77" s="57" t="s">
        <v>22</v>
      </c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idden="1">
      <c r="A78" s="52" t="s">
        <v>37</v>
      </c>
      <c r="B78" s="52" t="s">
        <v>436</v>
      </c>
      <c r="C78" s="78"/>
      <c r="D78" s="61">
        <v>2050.0</v>
      </c>
      <c r="E78" s="50">
        <f t="shared" si="1"/>
        <v>2550</v>
      </c>
      <c r="F78" s="26">
        <f t="shared" si="2"/>
        <v>2626.5</v>
      </c>
      <c r="G78" s="50">
        <f t="shared" si="3"/>
        <v>2678.2395</v>
      </c>
      <c r="H78" s="57" t="s">
        <v>22</v>
      </c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idden="1">
      <c r="A79" s="52" t="s">
        <v>115</v>
      </c>
      <c r="B79" s="52" t="s">
        <v>732</v>
      </c>
      <c r="C79" s="36"/>
      <c r="D79" s="61">
        <v>1850.0</v>
      </c>
      <c r="E79" s="50">
        <f t="shared" si="1"/>
        <v>2350</v>
      </c>
      <c r="F79" s="26">
        <f t="shared" si="2"/>
        <v>2420.5</v>
      </c>
      <c r="G79" s="50">
        <f t="shared" si="3"/>
        <v>2468.1815</v>
      </c>
      <c r="H79" s="57" t="s">
        <v>22</v>
      </c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52" t="s">
        <v>146</v>
      </c>
      <c r="B80" s="52" t="s">
        <v>688</v>
      </c>
      <c r="C80" s="65"/>
      <c r="D80" s="61">
        <v>1800.0</v>
      </c>
      <c r="E80" s="50">
        <f t="shared" si="1"/>
        <v>2300</v>
      </c>
      <c r="F80" s="26">
        <f t="shared" si="2"/>
        <v>2369</v>
      </c>
      <c r="G80" s="50">
        <f t="shared" si="3"/>
        <v>2415.667</v>
      </c>
      <c r="H80" s="56" t="s">
        <v>31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52" t="s">
        <v>146</v>
      </c>
      <c r="B81" s="52" t="s">
        <v>688</v>
      </c>
      <c r="C81" s="65"/>
      <c r="D81" s="61">
        <v>2000.0</v>
      </c>
      <c r="E81" s="50">
        <f t="shared" si="1"/>
        <v>2500</v>
      </c>
      <c r="F81" s="26">
        <f t="shared" si="2"/>
        <v>2575</v>
      </c>
      <c r="G81" s="50">
        <f t="shared" si="3"/>
        <v>2625.725</v>
      </c>
      <c r="H81" s="57" t="s">
        <v>22</v>
      </c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52" t="s">
        <v>107</v>
      </c>
      <c r="B82" s="52" t="s">
        <v>237</v>
      </c>
      <c r="C82" s="65"/>
      <c r="D82" s="61">
        <v>1900.0</v>
      </c>
      <c r="E82" s="50">
        <f t="shared" si="1"/>
        <v>2400</v>
      </c>
      <c r="F82" s="26">
        <f t="shared" si="2"/>
        <v>2472</v>
      </c>
      <c r="G82" s="50">
        <f t="shared" si="3"/>
        <v>2520.696</v>
      </c>
      <c r="H82" s="57" t="s">
        <v>22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idden="1">
      <c r="A83" s="52" t="s">
        <v>73</v>
      </c>
      <c r="B83" s="52" t="s">
        <v>1088</v>
      </c>
      <c r="C83" s="65"/>
      <c r="D83" s="61">
        <v>2050.0</v>
      </c>
      <c r="E83" s="50">
        <f t="shared" si="1"/>
        <v>2550</v>
      </c>
      <c r="F83" s="26">
        <f t="shared" si="2"/>
        <v>2626.5</v>
      </c>
      <c r="G83" s="50">
        <f t="shared" si="3"/>
        <v>2678.2395</v>
      </c>
      <c r="H83" s="57" t="s">
        <v>22</v>
      </c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idden="1">
      <c r="A84" s="52" t="s">
        <v>73</v>
      </c>
      <c r="B84" s="52" t="s">
        <v>315</v>
      </c>
      <c r="C84" s="65"/>
      <c r="D84" s="61">
        <v>2150.0</v>
      </c>
      <c r="E84" s="50">
        <f t="shared" si="1"/>
        <v>2650</v>
      </c>
      <c r="F84" s="26">
        <f t="shared" si="2"/>
        <v>2729.5</v>
      </c>
      <c r="G84" s="50">
        <f t="shared" si="3"/>
        <v>2783.2685</v>
      </c>
      <c r="H84" s="57" t="s">
        <v>22</v>
      </c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idden="1">
      <c r="A85" s="52" t="s">
        <v>73</v>
      </c>
      <c r="B85" s="52" t="s">
        <v>1187</v>
      </c>
      <c r="C85" s="65"/>
      <c r="D85" s="61">
        <v>2250.0</v>
      </c>
      <c r="E85" s="50">
        <f t="shared" si="1"/>
        <v>2750</v>
      </c>
      <c r="F85" s="26">
        <f t="shared" si="2"/>
        <v>2832.5</v>
      </c>
      <c r="G85" s="50">
        <f t="shared" si="3"/>
        <v>2888.2975</v>
      </c>
      <c r="H85" s="56" t="s">
        <v>31</v>
      </c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  <c r="E995" s="44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0"/>
  <pageSetup fitToWidth="0" paperSize="9" orientation="portrait" pageOrder="overThenDown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9"/>
    </row>
    <row r="2">
      <c r="A2" s="1" t="s">
        <v>1</v>
      </c>
      <c r="B2" s="2"/>
      <c r="C2" s="2"/>
      <c r="D2" s="2"/>
      <c r="E2" s="2"/>
      <c r="F2" s="2"/>
      <c r="G2" s="2"/>
      <c r="H2" s="2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9"/>
    </row>
    <row r="3">
      <c r="A3" s="1" t="s">
        <v>2</v>
      </c>
      <c r="B3" s="2"/>
      <c r="C3" s="2"/>
      <c r="D3" s="2"/>
      <c r="E3" s="2"/>
      <c r="F3" s="2"/>
      <c r="G3" s="2"/>
      <c r="H3" s="2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9"/>
    </row>
    <row r="4">
      <c r="A4" s="1" t="s">
        <v>183</v>
      </c>
      <c r="B4" s="2"/>
      <c r="C4" s="2"/>
      <c r="D4" s="2"/>
      <c r="E4" s="2"/>
      <c r="F4" s="2"/>
      <c r="G4" s="2"/>
      <c r="H4" s="2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9"/>
    </row>
    <row r="5" ht="24.0" customHeight="1">
      <c r="A5" s="4" t="s">
        <v>777</v>
      </c>
      <c r="B5" s="5" t="s">
        <v>1605</v>
      </c>
      <c r="C5" s="6"/>
      <c r="D5" s="6"/>
      <c r="E5" s="6"/>
      <c r="F5" s="7"/>
      <c r="G5" s="8"/>
      <c r="H5" s="9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9"/>
    </row>
    <row r="6" ht="1.5" customHeight="1">
      <c r="A6" s="10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9"/>
    </row>
    <row r="7">
      <c r="A7" s="11"/>
      <c r="B7" s="12"/>
      <c r="C7" s="13"/>
      <c r="D7" s="14"/>
      <c r="E7" s="15" t="s">
        <v>6</v>
      </c>
      <c r="F7" s="6"/>
      <c r="G7" s="7"/>
      <c r="H7" s="230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9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1606</v>
      </c>
      <c r="F8" s="20" t="s">
        <v>12</v>
      </c>
      <c r="G8" s="21" t="s">
        <v>1607</v>
      </c>
      <c r="H8" s="20" t="s">
        <v>14</v>
      </c>
    </row>
    <row r="9">
      <c r="A9" s="231" t="s">
        <v>58</v>
      </c>
      <c r="B9" s="232" t="s">
        <v>659</v>
      </c>
      <c r="C9" s="233"/>
      <c r="D9" s="234">
        <v>3950.0</v>
      </c>
      <c r="E9" s="235">
        <f t="shared" ref="E9:E59" si="1">D9+500</f>
        <v>4450</v>
      </c>
      <c r="F9" s="235">
        <f t="shared" ref="F9:F59" si="2">E9*3%+E9</f>
        <v>4583.5</v>
      </c>
      <c r="G9" s="236">
        <f t="shared" ref="G9:G59" si="3">E9*4*0.8%*107%+E9*1.5%*107%+E9</f>
        <v>4673.7905</v>
      </c>
      <c r="H9" s="237" t="s">
        <v>22</v>
      </c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9"/>
      <c r="AA9" s="240"/>
    </row>
    <row r="10">
      <c r="A10" s="231" t="s">
        <v>58</v>
      </c>
      <c r="B10" s="232" t="s">
        <v>1191</v>
      </c>
      <c r="C10" s="241"/>
      <c r="D10" s="242">
        <v>5000.0</v>
      </c>
      <c r="E10" s="235">
        <f t="shared" si="1"/>
        <v>5500</v>
      </c>
      <c r="F10" s="235">
        <f t="shared" si="2"/>
        <v>5665</v>
      </c>
      <c r="G10" s="236">
        <f t="shared" si="3"/>
        <v>5776.595</v>
      </c>
      <c r="H10" s="237" t="s">
        <v>22</v>
      </c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  <c r="Z10" s="239"/>
      <c r="AA10" s="240"/>
    </row>
    <row r="11">
      <c r="A11" s="231" t="s">
        <v>58</v>
      </c>
      <c r="B11" s="232" t="s">
        <v>1608</v>
      </c>
      <c r="C11" s="233"/>
      <c r="D11" s="234">
        <v>4300.0</v>
      </c>
      <c r="E11" s="235">
        <f t="shared" si="1"/>
        <v>4800</v>
      </c>
      <c r="F11" s="235">
        <f t="shared" si="2"/>
        <v>4944</v>
      </c>
      <c r="G11" s="236">
        <f t="shared" si="3"/>
        <v>5041.392</v>
      </c>
      <c r="H11" s="237" t="s">
        <v>22</v>
      </c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9"/>
      <c r="AA11" s="240"/>
    </row>
    <row r="12">
      <c r="A12" s="231" t="s">
        <v>58</v>
      </c>
      <c r="B12" s="232" t="s">
        <v>696</v>
      </c>
      <c r="C12" s="241"/>
      <c r="D12" s="242">
        <v>5100.0</v>
      </c>
      <c r="E12" s="235">
        <f t="shared" si="1"/>
        <v>5600</v>
      </c>
      <c r="F12" s="235">
        <f t="shared" si="2"/>
        <v>5768</v>
      </c>
      <c r="G12" s="236">
        <f t="shared" si="3"/>
        <v>5881.624</v>
      </c>
      <c r="H12" s="237" t="s">
        <v>22</v>
      </c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39"/>
      <c r="AA12" s="240"/>
    </row>
    <row r="13" hidden="1">
      <c r="A13" s="244" t="s">
        <v>58</v>
      </c>
      <c r="B13" s="245" t="s">
        <v>1609</v>
      </c>
      <c r="C13" s="142" t="s">
        <v>328</v>
      </c>
      <c r="D13" s="246">
        <v>5100.0</v>
      </c>
      <c r="E13" s="247">
        <f t="shared" si="1"/>
        <v>5600</v>
      </c>
      <c r="F13" s="247">
        <f t="shared" si="2"/>
        <v>5768</v>
      </c>
      <c r="G13" s="247">
        <f t="shared" si="3"/>
        <v>5881.624</v>
      </c>
      <c r="H13" s="237" t="s">
        <v>22</v>
      </c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39"/>
      <c r="AA13" s="240"/>
    </row>
    <row r="14">
      <c r="A14" s="244" t="s">
        <v>58</v>
      </c>
      <c r="B14" s="245" t="s">
        <v>1610</v>
      </c>
      <c r="C14" s="162"/>
      <c r="D14" s="246">
        <v>3600.0</v>
      </c>
      <c r="E14" s="247">
        <f t="shared" si="1"/>
        <v>4100</v>
      </c>
      <c r="F14" s="247">
        <f t="shared" si="2"/>
        <v>4223</v>
      </c>
      <c r="G14" s="247">
        <f t="shared" si="3"/>
        <v>4306.189</v>
      </c>
      <c r="H14" s="248" t="s">
        <v>517</v>
      </c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9"/>
      <c r="AA14" s="240"/>
    </row>
    <row r="15">
      <c r="A15" s="244" t="s">
        <v>58</v>
      </c>
      <c r="B15" s="245" t="s">
        <v>1611</v>
      </c>
      <c r="C15" s="142" t="s">
        <v>708</v>
      </c>
      <c r="D15" s="246">
        <v>6350.0</v>
      </c>
      <c r="E15" s="247">
        <f t="shared" si="1"/>
        <v>6850</v>
      </c>
      <c r="F15" s="247">
        <f t="shared" si="2"/>
        <v>7055.5</v>
      </c>
      <c r="G15" s="247">
        <f t="shared" si="3"/>
        <v>7194.4865</v>
      </c>
      <c r="H15" s="248" t="s">
        <v>31</v>
      </c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39"/>
      <c r="AA15" s="240"/>
    </row>
    <row r="16">
      <c r="A16" s="244" t="s">
        <v>130</v>
      </c>
      <c r="B16" s="245" t="s">
        <v>1068</v>
      </c>
      <c r="C16" s="249"/>
      <c r="D16" s="246">
        <v>5750.0</v>
      </c>
      <c r="E16" s="247">
        <f t="shared" si="1"/>
        <v>6250</v>
      </c>
      <c r="F16" s="247">
        <f t="shared" si="2"/>
        <v>6437.5</v>
      </c>
      <c r="G16" s="247">
        <f t="shared" si="3"/>
        <v>6564.3125</v>
      </c>
      <c r="H16" s="250" t="s">
        <v>31</v>
      </c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39"/>
      <c r="AA16" s="240"/>
    </row>
    <row r="17">
      <c r="A17" s="244" t="s">
        <v>130</v>
      </c>
      <c r="B17" s="245" t="s">
        <v>465</v>
      </c>
      <c r="C17" s="162"/>
      <c r="D17" s="246">
        <v>5850.0</v>
      </c>
      <c r="E17" s="247">
        <f t="shared" si="1"/>
        <v>6350</v>
      </c>
      <c r="F17" s="247">
        <f t="shared" si="2"/>
        <v>6540.5</v>
      </c>
      <c r="G17" s="247">
        <f t="shared" si="3"/>
        <v>6669.3415</v>
      </c>
      <c r="H17" s="251" t="s">
        <v>22</v>
      </c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9"/>
      <c r="AA17" s="240"/>
    </row>
    <row r="18">
      <c r="A18" s="252" t="s">
        <v>130</v>
      </c>
      <c r="B18" s="245" t="s">
        <v>1612</v>
      </c>
      <c r="C18" s="142" t="s">
        <v>328</v>
      </c>
      <c r="D18" s="246">
        <v>5400.0</v>
      </c>
      <c r="E18" s="247">
        <f t="shared" si="1"/>
        <v>5900</v>
      </c>
      <c r="F18" s="247">
        <f t="shared" si="2"/>
        <v>6077</v>
      </c>
      <c r="G18" s="247">
        <f t="shared" si="3"/>
        <v>6196.711</v>
      </c>
      <c r="H18" s="237" t="s">
        <v>22</v>
      </c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39"/>
      <c r="AA18" s="240"/>
    </row>
    <row r="19">
      <c r="A19" s="252" t="s">
        <v>130</v>
      </c>
      <c r="B19" s="245" t="s">
        <v>1524</v>
      </c>
      <c r="C19" s="142" t="s">
        <v>328</v>
      </c>
      <c r="D19" s="246">
        <v>6100.0</v>
      </c>
      <c r="E19" s="247">
        <f t="shared" si="1"/>
        <v>6600</v>
      </c>
      <c r="F19" s="247">
        <f t="shared" si="2"/>
        <v>6798</v>
      </c>
      <c r="G19" s="247">
        <f t="shared" si="3"/>
        <v>6931.914</v>
      </c>
      <c r="H19" s="237" t="s">
        <v>22</v>
      </c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39"/>
      <c r="AA19" s="240"/>
    </row>
    <row r="20">
      <c r="A20" s="252" t="s">
        <v>130</v>
      </c>
      <c r="B20" s="245" t="s">
        <v>760</v>
      </c>
      <c r="C20" s="142" t="s">
        <v>309</v>
      </c>
      <c r="D20" s="246">
        <v>4600.0</v>
      </c>
      <c r="E20" s="247">
        <f t="shared" si="1"/>
        <v>5100</v>
      </c>
      <c r="F20" s="247">
        <f t="shared" si="2"/>
        <v>5253</v>
      </c>
      <c r="G20" s="247">
        <f t="shared" si="3"/>
        <v>5356.479</v>
      </c>
      <c r="H20" s="248" t="s">
        <v>1536</v>
      </c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39"/>
      <c r="AA20" s="240"/>
    </row>
    <row r="21">
      <c r="A21" s="252" t="s">
        <v>130</v>
      </c>
      <c r="B21" s="245" t="s">
        <v>760</v>
      </c>
      <c r="C21" s="142" t="s">
        <v>309</v>
      </c>
      <c r="D21" s="246">
        <v>7100.0</v>
      </c>
      <c r="E21" s="247">
        <f t="shared" si="1"/>
        <v>7600</v>
      </c>
      <c r="F21" s="247">
        <f t="shared" si="2"/>
        <v>7828</v>
      </c>
      <c r="G21" s="247">
        <f t="shared" si="3"/>
        <v>7982.204</v>
      </c>
      <c r="H21" s="237" t="s">
        <v>22</v>
      </c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39"/>
      <c r="AA21" s="240"/>
    </row>
    <row r="22">
      <c r="A22" s="244" t="s">
        <v>130</v>
      </c>
      <c r="B22" s="252" t="s">
        <v>1613</v>
      </c>
      <c r="C22" s="218" t="s">
        <v>708</v>
      </c>
      <c r="D22" s="253">
        <v>6800.0</v>
      </c>
      <c r="E22" s="235">
        <f t="shared" si="1"/>
        <v>7300</v>
      </c>
      <c r="F22" s="235">
        <f t="shared" si="2"/>
        <v>7519</v>
      </c>
      <c r="G22" s="235">
        <f t="shared" si="3"/>
        <v>7667.117</v>
      </c>
      <c r="H22" s="254" t="s">
        <v>22</v>
      </c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39"/>
      <c r="AA22" s="240"/>
    </row>
    <row r="23" ht="14.25" customHeight="1">
      <c r="A23" s="244" t="s">
        <v>45</v>
      </c>
      <c r="B23" s="245" t="s">
        <v>1614</v>
      </c>
      <c r="C23" s="255"/>
      <c r="D23" s="256">
        <v>3800.0</v>
      </c>
      <c r="E23" s="247">
        <f t="shared" si="1"/>
        <v>4300</v>
      </c>
      <c r="F23" s="247">
        <f t="shared" si="2"/>
        <v>4429</v>
      </c>
      <c r="G23" s="247">
        <f t="shared" si="3"/>
        <v>4516.247</v>
      </c>
      <c r="H23" s="248" t="s">
        <v>747</v>
      </c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39"/>
      <c r="AA23" s="240"/>
    </row>
    <row r="24" ht="14.25" customHeight="1">
      <c r="A24" s="244" t="s">
        <v>45</v>
      </c>
      <c r="B24" s="245" t="s">
        <v>1195</v>
      </c>
      <c r="C24" s="255"/>
      <c r="D24" s="256">
        <v>4550.0</v>
      </c>
      <c r="E24" s="247">
        <f t="shared" si="1"/>
        <v>5050</v>
      </c>
      <c r="F24" s="247">
        <f t="shared" si="2"/>
        <v>5201.5</v>
      </c>
      <c r="G24" s="247">
        <f t="shared" si="3"/>
        <v>5303.9645</v>
      </c>
      <c r="H24" s="237" t="s">
        <v>22</v>
      </c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39"/>
      <c r="AA24" s="240"/>
    </row>
    <row r="25">
      <c r="A25" s="244" t="s">
        <v>45</v>
      </c>
      <c r="B25" s="245" t="s">
        <v>1074</v>
      </c>
      <c r="C25" s="142" t="s">
        <v>328</v>
      </c>
      <c r="D25" s="256">
        <v>5200.0</v>
      </c>
      <c r="E25" s="247">
        <f t="shared" si="1"/>
        <v>5700</v>
      </c>
      <c r="F25" s="247">
        <f t="shared" si="2"/>
        <v>5871</v>
      </c>
      <c r="G25" s="247">
        <f t="shared" si="3"/>
        <v>5986.653</v>
      </c>
      <c r="H25" s="237" t="s">
        <v>22</v>
      </c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39"/>
      <c r="AA25" s="240"/>
    </row>
    <row r="26">
      <c r="A26" s="244" t="s">
        <v>45</v>
      </c>
      <c r="B26" s="245" t="s">
        <v>1615</v>
      </c>
      <c r="C26" s="142" t="s">
        <v>708</v>
      </c>
      <c r="D26" s="256">
        <v>6700.0</v>
      </c>
      <c r="E26" s="247">
        <f t="shared" si="1"/>
        <v>7200</v>
      </c>
      <c r="F26" s="247">
        <f t="shared" si="2"/>
        <v>7416</v>
      </c>
      <c r="G26" s="247">
        <f t="shared" si="3"/>
        <v>7562.088</v>
      </c>
      <c r="H26" s="237" t="s">
        <v>22</v>
      </c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39"/>
      <c r="AA26" s="240"/>
    </row>
    <row r="27">
      <c r="A27" s="244" t="s">
        <v>329</v>
      </c>
      <c r="B27" s="245" t="s">
        <v>1516</v>
      </c>
      <c r="C27" s="162"/>
      <c r="D27" s="256">
        <v>5850.0</v>
      </c>
      <c r="E27" s="247">
        <f t="shared" si="1"/>
        <v>6350</v>
      </c>
      <c r="F27" s="247">
        <f t="shared" si="2"/>
        <v>6540.5</v>
      </c>
      <c r="G27" s="247">
        <f t="shared" si="3"/>
        <v>6669.3415</v>
      </c>
      <c r="H27" s="248" t="s">
        <v>31</v>
      </c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39"/>
      <c r="AA27" s="240"/>
    </row>
    <row r="28">
      <c r="A28" s="244" t="s">
        <v>329</v>
      </c>
      <c r="B28" s="245" t="s">
        <v>330</v>
      </c>
      <c r="C28" s="162"/>
      <c r="D28" s="256">
        <v>4900.0</v>
      </c>
      <c r="E28" s="247">
        <f t="shared" si="1"/>
        <v>5400</v>
      </c>
      <c r="F28" s="247">
        <f t="shared" si="2"/>
        <v>5562</v>
      </c>
      <c r="G28" s="247">
        <f t="shared" si="3"/>
        <v>5671.566</v>
      </c>
      <c r="H28" s="250" t="s">
        <v>31</v>
      </c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9"/>
      <c r="AA28" s="240"/>
    </row>
    <row r="29">
      <c r="A29" s="244" t="s">
        <v>329</v>
      </c>
      <c r="B29" s="245" t="s">
        <v>761</v>
      </c>
      <c r="C29" s="142" t="s">
        <v>762</v>
      </c>
      <c r="D29" s="256">
        <v>4900.0</v>
      </c>
      <c r="E29" s="247">
        <f t="shared" si="1"/>
        <v>5400</v>
      </c>
      <c r="F29" s="247">
        <f t="shared" si="2"/>
        <v>5562</v>
      </c>
      <c r="G29" s="247">
        <f t="shared" si="3"/>
        <v>5671.566</v>
      </c>
      <c r="H29" s="237" t="s">
        <v>22</v>
      </c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9"/>
      <c r="AA29" s="240"/>
    </row>
    <row r="30">
      <c r="A30" s="244" t="s">
        <v>329</v>
      </c>
      <c r="B30" s="245" t="s">
        <v>709</v>
      </c>
      <c r="C30" s="142" t="s">
        <v>708</v>
      </c>
      <c r="D30" s="256">
        <v>8000.0</v>
      </c>
      <c r="E30" s="247">
        <f t="shared" si="1"/>
        <v>8500</v>
      </c>
      <c r="F30" s="247">
        <f t="shared" si="2"/>
        <v>8755</v>
      </c>
      <c r="G30" s="247">
        <f t="shared" si="3"/>
        <v>8927.465</v>
      </c>
      <c r="H30" s="237" t="s">
        <v>22</v>
      </c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39"/>
      <c r="AA30" s="240"/>
    </row>
    <row r="31">
      <c r="A31" s="257" t="s">
        <v>282</v>
      </c>
      <c r="B31" s="232" t="s">
        <v>729</v>
      </c>
      <c r="C31" s="241"/>
      <c r="D31" s="242">
        <v>3550.0</v>
      </c>
      <c r="E31" s="235">
        <f t="shared" si="1"/>
        <v>4050</v>
      </c>
      <c r="F31" s="235">
        <f t="shared" si="2"/>
        <v>4171.5</v>
      </c>
      <c r="G31" s="236">
        <f t="shared" si="3"/>
        <v>4253.6745</v>
      </c>
      <c r="H31" s="237" t="s">
        <v>22</v>
      </c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39"/>
      <c r="AA31" s="240"/>
    </row>
    <row r="32">
      <c r="A32" s="257" t="s">
        <v>282</v>
      </c>
      <c r="B32" s="232" t="s">
        <v>698</v>
      </c>
      <c r="C32" s="241"/>
      <c r="D32" s="242">
        <v>3850.0</v>
      </c>
      <c r="E32" s="235">
        <f t="shared" si="1"/>
        <v>4350</v>
      </c>
      <c r="F32" s="235">
        <f t="shared" si="2"/>
        <v>4480.5</v>
      </c>
      <c r="G32" s="236">
        <f t="shared" si="3"/>
        <v>4568.7615</v>
      </c>
      <c r="H32" s="237" t="s">
        <v>22</v>
      </c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39"/>
      <c r="AA32" s="240"/>
    </row>
    <row r="33">
      <c r="A33" s="231" t="s">
        <v>282</v>
      </c>
      <c r="B33" s="232" t="s">
        <v>1616</v>
      </c>
      <c r="C33" s="143"/>
      <c r="D33" s="234">
        <v>5300.0</v>
      </c>
      <c r="E33" s="235">
        <f t="shared" si="1"/>
        <v>5800</v>
      </c>
      <c r="F33" s="235">
        <f t="shared" si="2"/>
        <v>5974</v>
      </c>
      <c r="G33" s="236">
        <f t="shared" si="3"/>
        <v>6091.682</v>
      </c>
      <c r="H33" s="250" t="s">
        <v>31</v>
      </c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9"/>
      <c r="AA33" s="240"/>
    </row>
    <row r="34">
      <c r="A34" s="244" t="s">
        <v>104</v>
      </c>
      <c r="B34" s="245" t="s">
        <v>1617</v>
      </c>
      <c r="C34" s="255"/>
      <c r="D34" s="256">
        <v>3800.0</v>
      </c>
      <c r="E34" s="247">
        <f t="shared" si="1"/>
        <v>4300</v>
      </c>
      <c r="F34" s="247">
        <f t="shared" si="2"/>
        <v>4429</v>
      </c>
      <c r="G34" s="247">
        <f t="shared" si="3"/>
        <v>4516.247</v>
      </c>
      <c r="H34" s="237" t="s">
        <v>22</v>
      </c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39"/>
      <c r="AA34" s="240"/>
    </row>
    <row r="35">
      <c r="A35" s="244" t="s">
        <v>104</v>
      </c>
      <c r="B35" s="258" t="s">
        <v>1180</v>
      </c>
      <c r="C35" s="160" t="s">
        <v>309</v>
      </c>
      <c r="D35" s="256">
        <v>4900.0</v>
      </c>
      <c r="E35" s="247">
        <f t="shared" si="1"/>
        <v>5400</v>
      </c>
      <c r="F35" s="247">
        <f t="shared" si="2"/>
        <v>5562</v>
      </c>
      <c r="G35" s="247">
        <f t="shared" si="3"/>
        <v>5671.566</v>
      </c>
      <c r="H35" s="248" t="s">
        <v>31</v>
      </c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39"/>
      <c r="AA35" s="240"/>
    </row>
    <row r="36">
      <c r="A36" s="259" t="s">
        <v>104</v>
      </c>
      <c r="B36" s="259" t="s">
        <v>1618</v>
      </c>
      <c r="C36" s="218"/>
      <c r="D36" s="253">
        <v>4850.0</v>
      </c>
      <c r="E36" s="235">
        <f t="shared" si="1"/>
        <v>5350</v>
      </c>
      <c r="F36" s="235">
        <f t="shared" si="2"/>
        <v>5510.5</v>
      </c>
      <c r="G36" s="235">
        <f t="shared" si="3"/>
        <v>5619.0515</v>
      </c>
      <c r="H36" s="260" t="s">
        <v>31</v>
      </c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39"/>
      <c r="AA36" s="240"/>
    </row>
    <row r="37">
      <c r="A37" s="259" t="s">
        <v>104</v>
      </c>
      <c r="B37" s="259" t="s">
        <v>1619</v>
      </c>
      <c r="C37" s="218" t="s">
        <v>708</v>
      </c>
      <c r="D37" s="253">
        <v>5600.0</v>
      </c>
      <c r="E37" s="235">
        <f t="shared" si="1"/>
        <v>6100</v>
      </c>
      <c r="F37" s="235">
        <f t="shared" si="2"/>
        <v>6283</v>
      </c>
      <c r="G37" s="235">
        <f t="shared" si="3"/>
        <v>6406.769</v>
      </c>
      <c r="H37" s="260" t="s">
        <v>31</v>
      </c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39"/>
      <c r="AA37" s="240"/>
    </row>
    <row r="38">
      <c r="A38" s="257" t="s">
        <v>174</v>
      </c>
      <c r="B38" s="232" t="s">
        <v>175</v>
      </c>
      <c r="C38" s="143"/>
      <c r="D38" s="234">
        <v>4500.0</v>
      </c>
      <c r="E38" s="235">
        <f t="shared" si="1"/>
        <v>5000</v>
      </c>
      <c r="F38" s="235">
        <f t="shared" si="2"/>
        <v>5150</v>
      </c>
      <c r="G38" s="236">
        <f t="shared" si="3"/>
        <v>5251.45</v>
      </c>
      <c r="H38" s="237" t="s">
        <v>22</v>
      </c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39"/>
      <c r="AA38" s="240"/>
    </row>
    <row r="39" hidden="1">
      <c r="A39" s="257" t="s">
        <v>174</v>
      </c>
      <c r="B39" s="232" t="s">
        <v>772</v>
      </c>
      <c r="C39" s="143"/>
      <c r="D39" s="234">
        <v>5400.0</v>
      </c>
      <c r="E39" s="235">
        <f t="shared" si="1"/>
        <v>5900</v>
      </c>
      <c r="F39" s="235">
        <f t="shared" si="2"/>
        <v>6077</v>
      </c>
      <c r="G39" s="236">
        <f t="shared" si="3"/>
        <v>6196.711</v>
      </c>
      <c r="H39" s="248" t="s">
        <v>31</v>
      </c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39"/>
      <c r="AA39" s="240"/>
    </row>
    <row r="40">
      <c r="A40" s="220" t="s">
        <v>63</v>
      </c>
      <c r="B40" s="261" t="s">
        <v>308</v>
      </c>
      <c r="C40" s="161" t="s">
        <v>309</v>
      </c>
      <c r="D40" s="262">
        <v>3800.0</v>
      </c>
      <c r="E40" s="263">
        <f t="shared" si="1"/>
        <v>4300</v>
      </c>
      <c r="F40" s="263">
        <f t="shared" si="2"/>
        <v>4429</v>
      </c>
      <c r="G40" s="263">
        <f t="shared" si="3"/>
        <v>4516.247</v>
      </c>
      <c r="H40" s="264" t="s">
        <v>22</v>
      </c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6"/>
      <c r="AA40" s="267"/>
    </row>
    <row r="41">
      <c r="A41" s="252" t="s">
        <v>63</v>
      </c>
      <c r="B41" s="245" t="s">
        <v>1079</v>
      </c>
      <c r="C41" s="142" t="s">
        <v>309</v>
      </c>
      <c r="D41" s="246">
        <v>4100.0</v>
      </c>
      <c r="E41" s="247">
        <f t="shared" si="1"/>
        <v>4600</v>
      </c>
      <c r="F41" s="247">
        <f t="shared" si="2"/>
        <v>4738</v>
      </c>
      <c r="G41" s="247">
        <f t="shared" si="3"/>
        <v>4831.334</v>
      </c>
      <c r="H41" s="237" t="s">
        <v>22</v>
      </c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39"/>
      <c r="AA41" s="240"/>
    </row>
    <row r="42">
      <c r="A42" s="244" t="s">
        <v>137</v>
      </c>
      <c r="B42" s="245" t="s">
        <v>397</v>
      </c>
      <c r="C42" s="162"/>
      <c r="D42" s="246">
        <v>3700.0</v>
      </c>
      <c r="E42" s="247">
        <f t="shared" si="1"/>
        <v>4200</v>
      </c>
      <c r="F42" s="247">
        <f t="shared" si="2"/>
        <v>4326</v>
      </c>
      <c r="G42" s="247">
        <f t="shared" si="3"/>
        <v>4411.218</v>
      </c>
      <c r="H42" s="237" t="s">
        <v>22</v>
      </c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39"/>
      <c r="AA42" s="240"/>
    </row>
    <row r="43" hidden="1">
      <c r="A43" s="244" t="s">
        <v>137</v>
      </c>
      <c r="B43" s="245" t="s">
        <v>1620</v>
      </c>
      <c r="C43" s="142" t="s">
        <v>708</v>
      </c>
      <c r="D43" s="246">
        <v>3400.0</v>
      </c>
      <c r="E43" s="247">
        <f t="shared" si="1"/>
        <v>3900</v>
      </c>
      <c r="F43" s="247">
        <f t="shared" si="2"/>
        <v>4017</v>
      </c>
      <c r="G43" s="247">
        <f t="shared" si="3"/>
        <v>4096.131</v>
      </c>
      <c r="H43" s="248" t="s">
        <v>31</v>
      </c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39"/>
      <c r="AA43" s="240"/>
    </row>
    <row r="44">
      <c r="A44" s="244" t="s">
        <v>1576</v>
      </c>
      <c r="B44" s="252" t="s">
        <v>628</v>
      </c>
      <c r="C44" s="221"/>
      <c r="D44" s="268">
        <v>2550.0</v>
      </c>
      <c r="E44" s="235">
        <f t="shared" si="1"/>
        <v>3050</v>
      </c>
      <c r="F44" s="235">
        <f t="shared" si="2"/>
        <v>3141.5</v>
      </c>
      <c r="G44" s="235">
        <f t="shared" si="3"/>
        <v>3203.3845</v>
      </c>
      <c r="H44" s="237" t="s">
        <v>22</v>
      </c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39"/>
      <c r="AA44" s="240"/>
    </row>
    <row r="45">
      <c r="A45" s="244" t="s">
        <v>35</v>
      </c>
      <c r="B45" s="252" t="s">
        <v>399</v>
      </c>
      <c r="C45" s="244"/>
      <c r="D45" s="269">
        <v>2250.0</v>
      </c>
      <c r="E45" s="235">
        <f t="shared" si="1"/>
        <v>2750</v>
      </c>
      <c r="F45" s="235">
        <f t="shared" si="2"/>
        <v>2832.5</v>
      </c>
      <c r="G45" s="235">
        <f t="shared" si="3"/>
        <v>2888.2975</v>
      </c>
      <c r="H45" s="237" t="s">
        <v>22</v>
      </c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</row>
    <row r="46">
      <c r="A46" s="244" t="s">
        <v>35</v>
      </c>
      <c r="B46" s="252" t="s">
        <v>490</v>
      </c>
      <c r="C46" s="221"/>
      <c r="D46" s="268">
        <v>2250.0</v>
      </c>
      <c r="E46" s="235">
        <f t="shared" si="1"/>
        <v>2750</v>
      </c>
      <c r="F46" s="235">
        <f t="shared" si="2"/>
        <v>2832.5</v>
      </c>
      <c r="G46" s="235">
        <f t="shared" si="3"/>
        <v>2888.2975</v>
      </c>
      <c r="H46" s="237" t="s">
        <v>22</v>
      </c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</row>
    <row r="47">
      <c r="A47" s="244" t="s">
        <v>35</v>
      </c>
      <c r="B47" s="252" t="s">
        <v>1621</v>
      </c>
      <c r="C47" s="160" t="s">
        <v>309</v>
      </c>
      <c r="D47" s="268">
        <v>2850.0</v>
      </c>
      <c r="E47" s="235">
        <f t="shared" si="1"/>
        <v>3350</v>
      </c>
      <c r="F47" s="235">
        <f t="shared" si="2"/>
        <v>3450.5</v>
      </c>
      <c r="G47" s="235">
        <f t="shared" si="3"/>
        <v>3518.4715</v>
      </c>
      <c r="H47" s="237" t="s">
        <v>22</v>
      </c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</row>
    <row r="48" hidden="1">
      <c r="A48" s="244" t="s">
        <v>65</v>
      </c>
      <c r="B48" s="252" t="s">
        <v>310</v>
      </c>
      <c r="C48" s="221"/>
      <c r="D48" s="270">
        <v>2700.0</v>
      </c>
      <c r="E48" s="235">
        <f t="shared" si="1"/>
        <v>3200</v>
      </c>
      <c r="F48" s="235">
        <f t="shared" si="2"/>
        <v>3296</v>
      </c>
      <c r="G48" s="235">
        <f t="shared" si="3"/>
        <v>3360.928</v>
      </c>
      <c r="H48" s="237" t="s">
        <v>22</v>
      </c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Y48" s="238"/>
      <c r="Z48" s="238"/>
      <c r="AA48" s="238"/>
    </row>
    <row r="49">
      <c r="A49" s="244" t="s">
        <v>65</v>
      </c>
      <c r="B49" s="252" t="s">
        <v>811</v>
      </c>
      <c r="C49" s="221"/>
      <c r="D49" s="270">
        <v>2750.0</v>
      </c>
      <c r="E49" s="235">
        <f t="shared" si="1"/>
        <v>3250</v>
      </c>
      <c r="F49" s="235">
        <f t="shared" si="2"/>
        <v>3347.5</v>
      </c>
      <c r="G49" s="235">
        <f t="shared" si="3"/>
        <v>3413.4425</v>
      </c>
      <c r="H49" s="237" t="s">
        <v>22</v>
      </c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  <c r="AA49" s="238"/>
    </row>
    <row r="50">
      <c r="A50" s="252" t="s">
        <v>67</v>
      </c>
      <c r="B50" s="252" t="s">
        <v>142</v>
      </c>
      <c r="C50" s="221"/>
      <c r="D50" s="270">
        <v>1700.0</v>
      </c>
      <c r="E50" s="235">
        <f t="shared" si="1"/>
        <v>2200</v>
      </c>
      <c r="F50" s="235">
        <f t="shared" si="2"/>
        <v>2266</v>
      </c>
      <c r="G50" s="235">
        <f t="shared" si="3"/>
        <v>2310.638</v>
      </c>
      <c r="H50" s="237" t="s">
        <v>22</v>
      </c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</row>
    <row r="51" hidden="1">
      <c r="A51" s="252" t="s">
        <v>69</v>
      </c>
      <c r="B51" s="252" t="s">
        <v>1086</v>
      </c>
      <c r="C51" s="221"/>
      <c r="D51" s="270">
        <v>2350.0</v>
      </c>
      <c r="E51" s="235">
        <f t="shared" si="1"/>
        <v>2850</v>
      </c>
      <c r="F51" s="235">
        <f t="shared" si="2"/>
        <v>2935.5</v>
      </c>
      <c r="G51" s="235">
        <f t="shared" si="3"/>
        <v>2993.3265</v>
      </c>
      <c r="H51" s="248" t="s">
        <v>31</v>
      </c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  <c r="AA51" s="238"/>
    </row>
    <row r="52">
      <c r="A52" s="252" t="s">
        <v>474</v>
      </c>
      <c r="B52" s="252" t="s">
        <v>713</v>
      </c>
      <c r="C52" s="244"/>
      <c r="D52" s="270">
        <v>2200.0</v>
      </c>
      <c r="E52" s="235">
        <f t="shared" si="1"/>
        <v>2700</v>
      </c>
      <c r="F52" s="235">
        <f t="shared" si="2"/>
        <v>2781</v>
      </c>
      <c r="G52" s="235">
        <f t="shared" si="3"/>
        <v>2835.783</v>
      </c>
      <c r="H52" s="251" t="s">
        <v>22</v>
      </c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</row>
    <row r="53">
      <c r="A53" s="252" t="s">
        <v>311</v>
      </c>
      <c r="B53" s="252" t="s">
        <v>312</v>
      </c>
      <c r="C53" s="160"/>
      <c r="D53" s="270">
        <v>3250.0</v>
      </c>
      <c r="E53" s="235">
        <f t="shared" si="1"/>
        <v>3750</v>
      </c>
      <c r="F53" s="235">
        <f t="shared" si="2"/>
        <v>3862.5</v>
      </c>
      <c r="G53" s="235">
        <f t="shared" si="3"/>
        <v>3938.5875</v>
      </c>
      <c r="H53" s="237" t="s">
        <v>22</v>
      </c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</row>
    <row r="54">
      <c r="A54" s="252" t="s">
        <v>23</v>
      </c>
      <c r="B54" s="252" t="s">
        <v>1527</v>
      </c>
      <c r="C54" s="271"/>
      <c r="D54" s="270">
        <v>3250.0</v>
      </c>
      <c r="E54" s="235">
        <f t="shared" si="1"/>
        <v>3750</v>
      </c>
      <c r="F54" s="235">
        <f t="shared" si="2"/>
        <v>3862.5</v>
      </c>
      <c r="G54" s="235">
        <f t="shared" si="3"/>
        <v>3938.5875</v>
      </c>
      <c r="H54" s="251" t="s">
        <v>22</v>
      </c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  <c r="AA54" s="238"/>
    </row>
    <row r="55">
      <c r="A55" s="252" t="s">
        <v>339</v>
      </c>
      <c r="B55" s="252" t="s">
        <v>340</v>
      </c>
      <c r="C55" s="271"/>
      <c r="D55" s="270">
        <v>2450.0</v>
      </c>
      <c r="E55" s="235">
        <f t="shared" si="1"/>
        <v>2950</v>
      </c>
      <c r="F55" s="235">
        <f t="shared" si="2"/>
        <v>3038.5</v>
      </c>
      <c r="G55" s="235">
        <f t="shared" si="3"/>
        <v>3098.3555</v>
      </c>
      <c r="H55" s="237" t="s">
        <v>22</v>
      </c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  <c r="AA55" s="238"/>
    </row>
    <row r="56">
      <c r="A56" s="252" t="s">
        <v>25</v>
      </c>
      <c r="B56" s="252" t="s">
        <v>368</v>
      </c>
      <c r="C56" s="271"/>
      <c r="D56" s="270">
        <v>2050.0</v>
      </c>
      <c r="E56" s="235">
        <f t="shared" si="1"/>
        <v>2550</v>
      </c>
      <c r="F56" s="235">
        <f t="shared" si="2"/>
        <v>2626.5</v>
      </c>
      <c r="G56" s="235">
        <f t="shared" si="3"/>
        <v>2678.2395</v>
      </c>
      <c r="H56" s="237" t="s">
        <v>22</v>
      </c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  <c r="AA56" s="238"/>
    </row>
    <row r="57">
      <c r="A57" s="252" t="s">
        <v>25</v>
      </c>
      <c r="B57" s="252" t="s">
        <v>1604</v>
      </c>
      <c r="C57" s="271"/>
      <c r="D57" s="270">
        <v>3150.0</v>
      </c>
      <c r="E57" s="235">
        <f t="shared" si="1"/>
        <v>3650</v>
      </c>
      <c r="F57" s="235">
        <f t="shared" si="2"/>
        <v>3759.5</v>
      </c>
      <c r="G57" s="235">
        <f t="shared" si="3"/>
        <v>3833.5585</v>
      </c>
      <c r="H57" s="237" t="s">
        <v>22</v>
      </c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</row>
    <row r="58" hidden="1">
      <c r="A58" s="244" t="s">
        <v>146</v>
      </c>
      <c r="B58" s="244" t="s">
        <v>688</v>
      </c>
      <c r="C58" s="271"/>
      <c r="D58" s="270">
        <v>2300.0</v>
      </c>
      <c r="E58" s="235">
        <f t="shared" si="1"/>
        <v>2800</v>
      </c>
      <c r="F58" s="235">
        <f t="shared" si="2"/>
        <v>2884</v>
      </c>
      <c r="G58" s="235">
        <f t="shared" si="3"/>
        <v>2940.812</v>
      </c>
      <c r="H58" s="237" t="s">
        <v>22</v>
      </c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Y58" s="238"/>
      <c r="Z58" s="238"/>
      <c r="AA58" s="238"/>
    </row>
    <row r="59" hidden="1">
      <c r="A59" s="72" t="s">
        <v>107</v>
      </c>
      <c r="B59" s="72" t="s">
        <v>237</v>
      </c>
      <c r="C59" s="73"/>
      <c r="D59" s="216">
        <v>1900.0</v>
      </c>
      <c r="E59" s="50">
        <f t="shared" si="1"/>
        <v>2400</v>
      </c>
      <c r="F59" s="50">
        <f t="shared" si="2"/>
        <v>2472</v>
      </c>
      <c r="G59" s="50">
        <f t="shared" si="3"/>
        <v>2520.696</v>
      </c>
      <c r="H59" s="103" t="s">
        <v>22</v>
      </c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</row>
    <row r="60">
      <c r="A60" s="79"/>
      <c r="B60" s="29"/>
      <c r="C60" s="99"/>
      <c r="D60" s="84"/>
      <c r="E60" s="81"/>
      <c r="F60" s="81"/>
      <c r="G60" s="81"/>
      <c r="H60" s="82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B61" s="47"/>
      <c r="C61" s="43"/>
      <c r="D61" s="66"/>
      <c r="E61" s="44"/>
      <c r="F61" s="45"/>
      <c r="G61" s="45"/>
      <c r="H61" s="67"/>
    </row>
    <row r="62">
      <c r="A62" s="47"/>
      <c r="B62" s="47"/>
      <c r="C62" s="43"/>
      <c r="D62" s="66"/>
      <c r="E62" s="44"/>
      <c r="F62" s="45"/>
      <c r="G62" s="45"/>
      <c r="H62" s="67"/>
    </row>
    <row r="63">
      <c r="A63" s="47"/>
      <c r="B63" s="47"/>
      <c r="C63" s="43"/>
      <c r="D63" s="66"/>
      <c r="E63" s="44"/>
      <c r="F63" s="45"/>
      <c r="G63" s="45"/>
      <c r="H63" s="67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68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272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  <c r="F97" s="45"/>
      <c r="G97" s="45"/>
      <c r="H97" s="46"/>
    </row>
    <row r="98">
      <c r="C98" s="43"/>
      <c r="D98" s="54"/>
      <c r="E98" s="44"/>
      <c r="F98" s="45"/>
      <c r="G98" s="45"/>
      <c r="H98" s="46"/>
    </row>
    <row r="99">
      <c r="C99" s="43"/>
      <c r="D99" s="54"/>
      <c r="E99" s="44"/>
      <c r="F99" s="45"/>
      <c r="G99" s="45"/>
      <c r="H99" s="46"/>
    </row>
    <row r="100">
      <c r="C100" s="43"/>
      <c r="D100" s="54"/>
      <c r="E100" s="44"/>
      <c r="F100" s="45"/>
      <c r="G100" s="45"/>
      <c r="H100" s="46"/>
    </row>
    <row r="101">
      <c r="C101" s="43"/>
      <c r="D101" s="54"/>
      <c r="E101" s="44"/>
      <c r="F101" s="45"/>
      <c r="G101" s="45"/>
      <c r="H101" s="46"/>
    </row>
    <row r="102">
      <c r="C102" s="43"/>
      <c r="D102" s="54"/>
      <c r="E102" s="44"/>
      <c r="F102" s="45"/>
      <c r="G102" s="45"/>
      <c r="H102" s="46"/>
    </row>
    <row r="103">
      <c r="C103" s="43"/>
      <c r="D103" s="54"/>
      <c r="E103" s="44"/>
      <c r="F103" s="45"/>
      <c r="G103" s="45"/>
      <c r="H103" s="46"/>
    </row>
    <row r="104">
      <c r="C104" s="43"/>
      <c r="D104" s="54"/>
      <c r="E104" s="44"/>
      <c r="F104" s="45"/>
      <c r="G104" s="45"/>
      <c r="H104" s="46"/>
    </row>
    <row r="105">
      <c r="C105" s="43"/>
      <c r="D105" s="54"/>
      <c r="E105" s="44"/>
      <c r="F105" s="45"/>
      <c r="G105" s="45"/>
      <c r="H105" s="46"/>
    </row>
    <row r="106">
      <c r="C106" s="43"/>
      <c r="D106" s="54"/>
      <c r="E106" s="44"/>
      <c r="F106" s="45"/>
      <c r="G106" s="45"/>
      <c r="H106" s="46"/>
    </row>
    <row r="107">
      <c r="C107" s="43"/>
      <c r="D107" s="54"/>
      <c r="E107" s="44"/>
      <c r="F107" s="45"/>
      <c r="G107" s="45"/>
      <c r="H107" s="46"/>
    </row>
    <row r="108">
      <c r="C108" s="43"/>
      <c r="D108" s="54"/>
      <c r="E108" s="44"/>
      <c r="F108" s="45"/>
      <c r="G108" s="45"/>
      <c r="H108" s="46"/>
    </row>
    <row r="109">
      <c r="C109" s="43"/>
      <c r="D109" s="54"/>
      <c r="E109" s="44"/>
    </row>
    <row r="110">
      <c r="C110" s="43"/>
      <c r="D110" s="54"/>
      <c r="E110" s="44"/>
    </row>
    <row r="111">
      <c r="C111" s="43"/>
      <c r="D111" s="54"/>
      <c r="E111" s="44"/>
    </row>
    <row r="112">
      <c r="C112" s="43"/>
      <c r="D112" s="54"/>
      <c r="E112" s="44"/>
    </row>
    <row r="113">
      <c r="C113" s="43"/>
      <c r="D113" s="54"/>
      <c r="E113" s="44"/>
    </row>
    <row r="114">
      <c r="C114" s="43"/>
      <c r="D114" s="54"/>
      <c r="E114" s="44"/>
    </row>
    <row r="115">
      <c r="C115" s="43"/>
      <c r="D115" s="54"/>
      <c r="E115" s="44"/>
    </row>
    <row r="116">
      <c r="C116" s="43"/>
      <c r="D116" s="54"/>
      <c r="E116" s="44"/>
    </row>
    <row r="117">
      <c r="C117" s="43"/>
      <c r="D117" s="54"/>
      <c r="E117" s="44"/>
    </row>
    <row r="118">
      <c r="C118" s="43"/>
      <c r="D118" s="54"/>
      <c r="E118" s="44"/>
    </row>
    <row r="119">
      <c r="C119" s="43"/>
      <c r="D119" s="54"/>
    </row>
    <row r="120">
      <c r="C120" s="43"/>
      <c r="D120" s="54"/>
    </row>
    <row r="121">
      <c r="C121" s="43"/>
      <c r="D121" s="54"/>
    </row>
    <row r="122">
      <c r="C122" s="43"/>
      <c r="D122" s="54"/>
    </row>
    <row r="123">
      <c r="C123" s="43"/>
      <c r="D123" s="54"/>
    </row>
    <row r="124">
      <c r="C124" s="43"/>
      <c r="D124" s="54"/>
    </row>
    <row r="125">
      <c r="C125" s="43"/>
      <c r="D125" s="54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  <c r="D162" s="55"/>
    </row>
    <row r="163">
      <c r="C163" s="43"/>
      <c r="D163" s="55"/>
    </row>
    <row r="164">
      <c r="C164" s="43"/>
      <c r="D164" s="55"/>
    </row>
    <row r="165">
      <c r="C165" s="43"/>
      <c r="D165" s="55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  <c r="E1008" s="44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  <row r="1018">
      <c r="C1018" s="43"/>
    </row>
    <row r="1019">
      <c r="C1019" s="43"/>
    </row>
    <row r="1020">
      <c r="C1020" s="43"/>
    </row>
    <row r="1021">
      <c r="C1021" s="43"/>
    </row>
    <row r="1022">
      <c r="C1022" s="43"/>
    </row>
    <row r="1023">
      <c r="C1023" s="43"/>
    </row>
    <row r="1024">
      <c r="C1024" s="43"/>
    </row>
    <row r="1025">
      <c r="C1025" s="43"/>
    </row>
    <row r="1026">
      <c r="C1026" s="43"/>
    </row>
    <row r="1027">
      <c r="C1027" s="43"/>
    </row>
    <row r="1028">
      <c r="C102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247</v>
      </c>
      <c r="B5" s="5" t="s">
        <v>1622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1623</v>
      </c>
      <c r="F8" s="20" t="s">
        <v>12</v>
      </c>
      <c r="G8" s="21" t="s">
        <v>1624</v>
      </c>
      <c r="H8" s="20" t="s">
        <v>14</v>
      </c>
    </row>
    <row r="9">
      <c r="A9" s="52" t="s">
        <v>58</v>
      </c>
      <c r="B9" s="23" t="s">
        <v>620</v>
      </c>
      <c r="C9" s="33"/>
      <c r="D9" s="90">
        <v>4850.0</v>
      </c>
      <c r="E9" s="40">
        <f t="shared" ref="E9:E47" si="1">D9+500</f>
        <v>5350</v>
      </c>
      <c r="F9" s="40">
        <f t="shared" ref="F9:F47" si="2">E9*3%+E9</f>
        <v>5510.5</v>
      </c>
      <c r="G9" s="26">
        <f t="shared" ref="G9:G47" si="3">E9*4*0.8%*107%+E9*1.5%*107%+E9</f>
        <v>5619.0515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23" t="s">
        <v>1625</v>
      </c>
      <c r="C10" s="33"/>
      <c r="D10" s="90">
        <v>5000.0</v>
      </c>
      <c r="E10" s="40">
        <f t="shared" si="1"/>
        <v>5500</v>
      </c>
      <c r="F10" s="40">
        <f t="shared" si="2"/>
        <v>5665</v>
      </c>
      <c r="G10" s="26">
        <f t="shared" si="3"/>
        <v>5776.595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1626</v>
      </c>
      <c r="C11" s="38"/>
      <c r="D11" s="59">
        <v>4550.0</v>
      </c>
      <c r="E11" s="40">
        <f t="shared" si="1"/>
        <v>5050</v>
      </c>
      <c r="F11" s="40">
        <f t="shared" si="2"/>
        <v>5201.5</v>
      </c>
      <c r="G11" s="40">
        <f t="shared" si="3"/>
        <v>5303.9645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782</v>
      </c>
      <c r="C12" s="117" t="s">
        <v>328</v>
      </c>
      <c r="D12" s="59">
        <v>4550.0</v>
      </c>
      <c r="E12" s="40">
        <f t="shared" si="1"/>
        <v>5050</v>
      </c>
      <c r="F12" s="40">
        <f t="shared" si="2"/>
        <v>5201.5</v>
      </c>
      <c r="G12" s="40">
        <f t="shared" si="3"/>
        <v>5303.9645</v>
      </c>
      <c r="H12" s="51" t="s">
        <v>22</v>
      </c>
      <c r="I12" s="30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130</v>
      </c>
      <c r="B13" s="23" t="s">
        <v>1627</v>
      </c>
      <c r="C13" s="131" t="s">
        <v>328</v>
      </c>
      <c r="D13" s="90">
        <v>5200.0</v>
      </c>
      <c r="E13" s="40">
        <f t="shared" si="1"/>
        <v>5700</v>
      </c>
      <c r="F13" s="40">
        <f t="shared" si="2"/>
        <v>5871</v>
      </c>
      <c r="G13" s="26">
        <f t="shared" si="3"/>
        <v>5986.653</v>
      </c>
      <c r="H13" s="60" t="s">
        <v>852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130</v>
      </c>
      <c r="B14" s="23" t="s">
        <v>784</v>
      </c>
      <c r="C14" s="131" t="s">
        <v>328</v>
      </c>
      <c r="D14" s="90">
        <v>5750.0</v>
      </c>
      <c r="E14" s="40">
        <f t="shared" si="1"/>
        <v>6250</v>
      </c>
      <c r="F14" s="40">
        <f t="shared" si="2"/>
        <v>6437.5</v>
      </c>
      <c r="G14" s="26">
        <f t="shared" si="3"/>
        <v>6564.3125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22" t="s">
        <v>130</v>
      </c>
      <c r="B15" s="23" t="s">
        <v>506</v>
      </c>
      <c r="C15" s="24"/>
      <c r="D15" s="90">
        <v>5300.0</v>
      </c>
      <c r="E15" s="40">
        <f t="shared" si="1"/>
        <v>5800</v>
      </c>
      <c r="F15" s="40">
        <f t="shared" si="2"/>
        <v>5974</v>
      </c>
      <c r="G15" s="26">
        <f t="shared" si="3"/>
        <v>6091.682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2" t="s">
        <v>130</v>
      </c>
      <c r="B16" s="23" t="s">
        <v>1151</v>
      </c>
      <c r="C16" s="131" t="s">
        <v>309</v>
      </c>
      <c r="D16" s="90">
        <v>6550.0</v>
      </c>
      <c r="E16" s="40">
        <f t="shared" si="1"/>
        <v>7050</v>
      </c>
      <c r="F16" s="40">
        <f t="shared" si="2"/>
        <v>7261.5</v>
      </c>
      <c r="G16" s="26">
        <f t="shared" si="3"/>
        <v>7404.5445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204" t="s">
        <v>1628</v>
      </c>
      <c r="C17" s="78"/>
      <c r="D17" s="59">
        <v>4800.0</v>
      </c>
      <c r="E17" s="40">
        <f t="shared" si="1"/>
        <v>5300</v>
      </c>
      <c r="F17" s="40">
        <f t="shared" si="2"/>
        <v>5459</v>
      </c>
      <c r="G17" s="40">
        <f t="shared" si="3"/>
        <v>5566.537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45</v>
      </c>
      <c r="B18" s="205" t="s">
        <v>836</v>
      </c>
      <c r="C18" s="78"/>
      <c r="D18" s="59">
        <v>4850.0</v>
      </c>
      <c r="E18" s="40">
        <f t="shared" si="1"/>
        <v>5350</v>
      </c>
      <c r="F18" s="40">
        <f t="shared" si="2"/>
        <v>5510.5</v>
      </c>
      <c r="G18" s="40">
        <f t="shared" si="3"/>
        <v>5619.0515</v>
      </c>
      <c r="H18" s="63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45</v>
      </c>
      <c r="B19" s="37" t="s">
        <v>1008</v>
      </c>
      <c r="C19" s="115"/>
      <c r="D19" s="59">
        <v>4900.0</v>
      </c>
      <c r="E19" s="40">
        <f t="shared" si="1"/>
        <v>5400</v>
      </c>
      <c r="F19" s="40">
        <f t="shared" si="2"/>
        <v>5562</v>
      </c>
      <c r="G19" s="40">
        <f t="shared" si="3"/>
        <v>5671.566</v>
      </c>
      <c r="H19" s="119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45</v>
      </c>
      <c r="B20" s="37" t="s">
        <v>1278</v>
      </c>
      <c r="C20" s="117" t="s">
        <v>328</v>
      </c>
      <c r="D20" s="59">
        <v>4300.0</v>
      </c>
      <c r="E20" s="40">
        <f t="shared" si="1"/>
        <v>4800</v>
      </c>
      <c r="F20" s="40">
        <f t="shared" si="2"/>
        <v>4944</v>
      </c>
      <c r="G20" s="40">
        <f t="shared" si="3"/>
        <v>5041.392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48" t="s">
        <v>329</v>
      </c>
      <c r="B21" s="37" t="s">
        <v>330</v>
      </c>
      <c r="C21" s="115"/>
      <c r="D21" s="59">
        <v>5150.0</v>
      </c>
      <c r="E21" s="40">
        <f t="shared" si="1"/>
        <v>5650</v>
      </c>
      <c r="F21" s="40">
        <f t="shared" si="2"/>
        <v>5819.5</v>
      </c>
      <c r="G21" s="40">
        <f t="shared" si="3"/>
        <v>5934.1385</v>
      </c>
      <c r="H21" s="63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329</v>
      </c>
      <c r="B22" s="37" t="s">
        <v>761</v>
      </c>
      <c r="C22" s="117" t="s">
        <v>762</v>
      </c>
      <c r="D22" s="59">
        <v>5000.0</v>
      </c>
      <c r="E22" s="40">
        <f t="shared" si="1"/>
        <v>5500</v>
      </c>
      <c r="F22" s="40">
        <f t="shared" si="2"/>
        <v>5665</v>
      </c>
      <c r="G22" s="40">
        <f t="shared" si="3"/>
        <v>5776.595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329</v>
      </c>
      <c r="B23" s="37" t="s">
        <v>1629</v>
      </c>
      <c r="C23" s="115"/>
      <c r="D23" s="59">
        <v>6900.0</v>
      </c>
      <c r="E23" s="40">
        <f t="shared" si="1"/>
        <v>7400</v>
      </c>
      <c r="F23" s="40">
        <f t="shared" si="2"/>
        <v>7622</v>
      </c>
      <c r="G23" s="40">
        <f t="shared" si="3"/>
        <v>7772.146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329</v>
      </c>
      <c r="B24" s="37" t="s">
        <v>1110</v>
      </c>
      <c r="C24" s="115"/>
      <c r="D24" s="59">
        <v>5850.0</v>
      </c>
      <c r="E24" s="40">
        <f t="shared" si="1"/>
        <v>6350</v>
      </c>
      <c r="F24" s="40">
        <f t="shared" si="2"/>
        <v>6540.5</v>
      </c>
      <c r="G24" s="40">
        <f t="shared" si="3"/>
        <v>6669.3415</v>
      </c>
      <c r="H24" s="63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104</v>
      </c>
      <c r="B25" s="37" t="s">
        <v>1630</v>
      </c>
      <c r="C25" s="115"/>
      <c r="D25" s="59">
        <v>3300.0</v>
      </c>
      <c r="E25" s="40">
        <f t="shared" si="1"/>
        <v>3800</v>
      </c>
      <c r="F25" s="40">
        <f t="shared" si="2"/>
        <v>3914</v>
      </c>
      <c r="G25" s="40">
        <f t="shared" si="3"/>
        <v>3991.102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104</v>
      </c>
      <c r="B26" s="37" t="s">
        <v>1631</v>
      </c>
      <c r="C26" s="115"/>
      <c r="D26" s="59">
        <v>5100.0</v>
      </c>
      <c r="E26" s="40">
        <f t="shared" si="1"/>
        <v>5600</v>
      </c>
      <c r="F26" s="40">
        <f t="shared" si="2"/>
        <v>5768</v>
      </c>
      <c r="G26" s="40">
        <f t="shared" si="3"/>
        <v>5881.624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104</v>
      </c>
      <c r="B27" s="37" t="s">
        <v>1632</v>
      </c>
      <c r="C27" s="115"/>
      <c r="D27" s="59">
        <v>4450.0</v>
      </c>
      <c r="E27" s="40">
        <f t="shared" si="1"/>
        <v>4950</v>
      </c>
      <c r="F27" s="40">
        <f t="shared" si="2"/>
        <v>5098.5</v>
      </c>
      <c r="G27" s="40">
        <f t="shared" si="3"/>
        <v>5198.9355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282</v>
      </c>
      <c r="B28" s="37" t="s">
        <v>954</v>
      </c>
      <c r="C28" s="115"/>
      <c r="D28" s="59">
        <v>5550.0</v>
      </c>
      <c r="E28" s="40">
        <f t="shared" si="1"/>
        <v>6050</v>
      </c>
      <c r="F28" s="40">
        <f t="shared" si="2"/>
        <v>6231.5</v>
      </c>
      <c r="G28" s="40">
        <f t="shared" si="3"/>
        <v>6354.2545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282</v>
      </c>
      <c r="B29" s="37" t="s">
        <v>518</v>
      </c>
      <c r="C29" s="115"/>
      <c r="D29" s="59">
        <v>3900.0</v>
      </c>
      <c r="E29" s="40">
        <f t="shared" si="1"/>
        <v>4400</v>
      </c>
      <c r="F29" s="40">
        <f t="shared" si="2"/>
        <v>4532</v>
      </c>
      <c r="G29" s="40">
        <f t="shared" si="3"/>
        <v>4621.276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48" t="s">
        <v>282</v>
      </c>
      <c r="B30" s="37" t="s">
        <v>1633</v>
      </c>
      <c r="C30" s="115"/>
      <c r="D30" s="59">
        <v>3500.0</v>
      </c>
      <c r="E30" s="40">
        <f t="shared" si="1"/>
        <v>4000</v>
      </c>
      <c r="F30" s="40">
        <f t="shared" si="2"/>
        <v>4120</v>
      </c>
      <c r="G30" s="40">
        <f t="shared" si="3"/>
        <v>4201.16</v>
      </c>
      <c r="H30" s="63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48" t="s">
        <v>282</v>
      </c>
      <c r="B31" s="37" t="s">
        <v>1634</v>
      </c>
      <c r="C31" s="115"/>
      <c r="D31" s="59">
        <v>5550.0</v>
      </c>
      <c r="E31" s="40">
        <f t="shared" si="1"/>
        <v>6050</v>
      </c>
      <c r="F31" s="40">
        <f t="shared" si="2"/>
        <v>6231.5</v>
      </c>
      <c r="G31" s="40">
        <f t="shared" si="3"/>
        <v>6354.2545</v>
      </c>
      <c r="H31" s="63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174</v>
      </c>
      <c r="B32" s="37" t="s">
        <v>857</v>
      </c>
      <c r="C32" s="115"/>
      <c r="D32" s="59">
        <v>4750.0</v>
      </c>
      <c r="E32" s="40">
        <f t="shared" si="1"/>
        <v>5250</v>
      </c>
      <c r="F32" s="40">
        <f t="shared" si="2"/>
        <v>5407.5</v>
      </c>
      <c r="G32" s="40">
        <f t="shared" si="3"/>
        <v>5514.0225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idden="1">
      <c r="A33" s="52" t="s">
        <v>174</v>
      </c>
      <c r="B33" s="37" t="s">
        <v>333</v>
      </c>
      <c r="C33" s="115"/>
      <c r="D33" s="59">
        <v>4450.0</v>
      </c>
      <c r="E33" s="40">
        <f t="shared" si="1"/>
        <v>4950</v>
      </c>
      <c r="F33" s="40">
        <f t="shared" si="2"/>
        <v>5098.5</v>
      </c>
      <c r="G33" s="40">
        <f t="shared" si="3"/>
        <v>5198.9355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174</v>
      </c>
      <c r="B34" s="37" t="s">
        <v>772</v>
      </c>
      <c r="C34" s="115"/>
      <c r="D34" s="59">
        <v>5200.0</v>
      </c>
      <c r="E34" s="40">
        <f t="shared" si="1"/>
        <v>5700</v>
      </c>
      <c r="F34" s="40">
        <f t="shared" si="2"/>
        <v>5871</v>
      </c>
      <c r="G34" s="40">
        <f t="shared" si="3"/>
        <v>5986.653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63</v>
      </c>
      <c r="B35" s="37" t="s">
        <v>541</v>
      </c>
      <c r="C35" s="38"/>
      <c r="D35" s="59">
        <v>4450.0</v>
      </c>
      <c r="E35" s="40">
        <f t="shared" si="1"/>
        <v>4950</v>
      </c>
      <c r="F35" s="40">
        <f t="shared" si="2"/>
        <v>5098.5</v>
      </c>
      <c r="G35" s="40">
        <f t="shared" si="3"/>
        <v>5198.9355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63</v>
      </c>
      <c r="B36" s="37" t="s">
        <v>809</v>
      </c>
      <c r="C36" s="38"/>
      <c r="D36" s="59">
        <v>5600.0</v>
      </c>
      <c r="E36" s="40">
        <f t="shared" si="1"/>
        <v>6100</v>
      </c>
      <c r="F36" s="40">
        <f t="shared" si="2"/>
        <v>6283</v>
      </c>
      <c r="G36" s="40">
        <f t="shared" si="3"/>
        <v>6406.769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idden="1">
      <c r="A37" s="22" t="s">
        <v>137</v>
      </c>
      <c r="B37" s="23" t="s">
        <v>1635</v>
      </c>
      <c r="C37" s="131" t="s">
        <v>309</v>
      </c>
      <c r="D37" s="90">
        <v>4300.0</v>
      </c>
      <c r="E37" s="40">
        <f t="shared" si="1"/>
        <v>4800</v>
      </c>
      <c r="F37" s="40">
        <f t="shared" si="2"/>
        <v>4944</v>
      </c>
      <c r="G37" s="26">
        <f t="shared" si="3"/>
        <v>5041.392</v>
      </c>
      <c r="H37" s="132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2" t="s">
        <v>65</v>
      </c>
      <c r="B38" s="23" t="s">
        <v>1164</v>
      </c>
      <c r="C38" s="131" t="s">
        <v>309</v>
      </c>
      <c r="D38" s="90">
        <v>3000.0</v>
      </c>
      <c r="E38" s="40">
        <f t="shared" si="1"/>
        <v>3500</v>
      </c>
      <c r="F38" s="40">
        <f t="shared" si="2"/>
        <v>3605</v>
      </c>
      <c r="G38" s="26">
        <f t="shared" si="3"/>
        <v>3676.015</v>
      </c>
      <c r="H38" s="92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2" t="s">
        <v>474</v>
      </c>
      <c r="B39" s="23" t="s">
        <v>713</v>
      </c>
      <c r="C39" s="34"/>
      <c r="D39" s="90">
        <v>2250.0</v>
      </c>
      <c r="E39" s="40">
        <f t="shared" si="1"/>
        <v>2750</v>
      </c>
      <c r="F39" s="40">
        <f t="shared" si="2"/>
        <v>2832.5</v>
      </c>
      <c r="G39" s="26">
        <f t="shared" si="3"/>
        <v>2888.2975</v>
      </c>
      <c r="H39" s="136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2" t="s">
        <v>69</v>
      </c>
      <c r="B40" s="23" t="s">
        <v>966</v>
      </c>
      <c r="C40" s="34"/>
      <c r="D40" s="90">
        <v>3300.0</v>
      </c>
      <c r="E40" s="40">
        <f t="shared" si="1"/>
        <v>3800</v>
      </c>
      <c r="F40" s="40">
        <f t="shared" si="2"/>
        <v>3914</v>
      </c>
      <c r="G40" s="26">
        <f t="shared" si="3"/>
        <v>3991.102</v>
      </c>
      <c r="H40" s="136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2" t="s">
        <v>67</v>
      </c>
      <c r="B41" s="23" t="s">
        <v>613</v>
      </c>
      <c r="C41" s="131"/>
      <c r="D41" s="90">
        <v>1800.0</v>
      </c>
      <c r="E41" s="40">
        <f t="shared" si="1"/>
        <v>2300</v>
      </c>
      <c r="F41" s="40">
        <f t="shared" si="2"/>
        <v>2369</v>
      </c>
      <c r="G41" s="26">
        <f t="shared" si="3"/>
        <v>2415.667</v>
      </c>
      <c r="H41" s="92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2" t="s">
        <v>35</v>
      </c>
      <c r="B42" s="23" t="s">
        <v>399</v>
      </c>
      <c r="C42" s="131"/>
      <c r="D42" s="90">
        <v>2300.0</v>
      </c>
      <c r="E42" s="40">
        <f t="shared" si="1"/>
        <v>2800</v>
      </c>
      <c r="F42" s="40">
        <f t="shared" si="2"/>
        <v>2884</v>
      </c>
      <c r="G42" s="26">
        <f t="shared" si="3"/>
        <v>2940.812</v>
      </c>
      <c r="H42" s="92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311</v>
      </c>
      <c r="B43" s="37" t="s">
        <v>1636</v>
      </c>
      <c r="C43" s="115"/>
      <c r="D43" s="59">
        <v>3150.0</v>
      </c>
      <c r="E43" s="40">
        <f t="shared" si="1"/>
        <v>3650</v>
      </c>
      <c r="F43" s="40">
        <f t="shared" si="2"/>
        <v>3759.5</v>
      </c>
      <c r="G43" s="40">
        <f t="shared" si="3"/>
        <v>3833.5585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idden="1">
      <c r="A44" s="52" t="s">
        <v>25</v>
      </c>
      <c r="B44" s="37" t="s">
        <v>26</v>
      </c>
      <c r="C44" s="115"/>
      <c r="D44" s="59">
        <v>2400.0</v>
      </c>
      <c r="E44" s="40">
        <f t="shared" si="1"/>
        <v>2900</v>
      </c>
      <c r="F44" s="40">
        <f t="shared" si="2"/>
        <v>2987</v>
      </c>
      <c r="G44" s="40">
        <f t="shared" si="3"/>
        <v>3045.841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52" t="s">
        <v>146</v>
      </c>
      <c r="B45" s="37" t="s">
        <v>688</v>
      </c>
      <c r="C45" s="115"/>
      <c r="D45" s="59">
        <v>2450.0</v>
      </c>
      <c r="E45" s="40">
        <f t="shared" si="1"/>
        <v>2950</v>
      </c>
      <c r="F45" s="40">
        <f t="shared" si="2"/>
        <v>3038.5</v>
      </c>
      <c r="G45" s="40">
        <f t="shared" si="3"/>
        <v>3098.3555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107</v>
      </c>
      <c r="B46" s="37" t="s">
        <v>845</v>
      </c>
      <c r="C46" s="115"/>
      <c r="D46" s="59">
        <v>1850.0</v>
      </c>
      <c r="E46" s="40">
        <f t="shared" si="1"/>
        <v>2350</v>
      </c>
      <c r="F46" s="40">
        <f t="shared" si="2"/>
        <v>2420.5</v>
      </c>
      <c r="G46" s="40">
        <f t="shared" si="3"/>
        <v>2468.1815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52" t="s">
        <v>115</v>
      </c>
      <c r="B47" s="37" t="s">
        <v>865</v>
      </c>
      <c r="C47" s="115"/>
      <c r="D47" s="59">
        <v>2200.0</v>
      </c>
      <c r="E47" s="40">
        <f t="shared" si="1"/>
        <v>2700</v>
      </c>
      <c r="F47" s="40">
        <f t="shared" si="2"/>
        <v>2781</v>
      </c>
      <c r="G47" s="40">
        <f t="shared" si="3"/>
        <v>2835.783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79"/>
      <c r="B48" s="79"/>
      <c r="C48" s="99"/>
      <c r="D48" s="84"/>
      <c r="E48" s="81"/>
      <c r="F48" s="81"/>
      <c r="G48" s="81"/>
      <c r="H48" s="82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79"/>
      <c r="B49" s="79"/>
      <c r="C49" s="99"/>
      <c r="D49" s="84"/>
      <c r="E49" s="81"/>
      <c r="F49" s="81"/>
      <c r="G49" s="81"/>
      <c r="H49" s="82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79"/>
      <c r="B50" s="79"/>
      <c r="C50" s="99"/>
      <c r="D50" s="84"/>
      <c r="E50" s="81"/>
      <c r="F50" s="81"/>
      <c r="G50" s="81"/>
      <c r="H50" s="82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9"/>
      <c r="B51" s="79"/>
      <c r="C51" s="99"/>
      <c r="D51" s="84"/>
      <c r="E51" s="81"/>
      <c r="F51" s="81"/>
      <c r="G51" s="81"/>
      <c r="H51" s="82"/>
      <c r="I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9"/>
      <c r="B52" s="79"/>
      <c r="C52" s="99"/>
      <c r="D52" s="84"/>
      <c r="E52" s="81"/>
      <c r="F52" s="81"/>
      <c r="G52" s="81"/>
      <c r="H52" s="82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79"/>
      <c r="B53" s="29"/>
      <c r="C53" s="99"/>
      <c r="D53" s="84"/>
      <c r="E53" s="81"/>
      <c r="F53" s="81"/>
      <c r="G53" s="81"/>
      <c r="H53" s="82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79"/>
      <c r="B54" s="29"/>
      <c r="C54" s="98"/>
      <c r="D54" s="84"/>
      <c r="E54" s="81"/>
      <c r="F54" s="81"/>
      <c r="G54" s="81"/>
      <c r="H54" s="82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79"/>
      <c r="B55" s="29"/>
      <c r="C55" s="98"/>
      <c r="D55" s="84"/>
      <c r="E55" s="81"/>
      <c r="F55" s="81"/>
      <c r="G55" s="81"/>
      <c r="H55" s="82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79"/>
      <c r="B56" s="29"/>
      <c r="C56" s="98"/>
      <c r="D56" s="84"/>
      <c r="E56" s="81"/>
      <c r="F56" s="81"/>
      <c r="G56" s="81"/>
      <c r="H56" s="82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79"/>
      <c r="B57" s="29"/>
      <c r="C57" s="99"/>
      <c r="D57" s="84"/>
      <c r="E57" s="81"/>
      <c r="F57" s="81"/>
      <c r="G57" s="81"/>
      <c r="H57" s="82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29"/>
      <c r="C58" s="99"/>
      <c r="D58" s="84"/>
      <c r="E58" s="81"/>
      <c r="F58" s="81"/>
      <c r="G58" s="81"/>
      <c r="H58" s="82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29"/>
      <c r="C59" s="99"/>
      <c r="D59" s="84"/>
      <c r="E59" s="81"/>
      <c r="F59" s="81"/>
      <c r="G59" s="81"/>
      <c r="H59" s="82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79"/>
      <c r="B60" s="29"/>
      <c r="C60" s="99"/>
      <c r="D60" s="84"/>
      <c r="E60" s="81"/>
      <c r="F60" s="81"/>
      <c r="G60" s="81"/>
      <c r="H60" s="82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79"/>
      <c r="B61" s="29"/>
      <c r="C61" s="99"/>
      <c r="D61" s="84"/>
      <c r="E61" s="81"/>
      <c r="F61" s="81"/>
      <c r="G61" s="81"/>
      <c r="H61" s="82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B62" s="47"/>
      <c r="C62" s="43"/>
      <c r="D62" s="66"/>
      <c r="E62" s="44"/>
      <c r="F62" s="45"/>
      <c r="G62" s="45"/>
      <c r="H62" s="67"/>
    </row>
    <row r="63">
      <c r="A63" s="47"/>
      <c r="B63" s="47"/>
      <c r="C63" s="43"/>
      <c r="D63" s="66"/>
      <c r="E63" s="44"/>
      <c r="F63" s="45"/>
      <c r="G63" s="45"/>
      <c r="H63" s="67"/>
    </row>
    <row r="64">
      <c r="A64" s="47"/>
      <c r="B64" s="47"/>
      <c r="C64" s="43"/>
      <c r="D64" s="66"/>
      <c r="E64" s="44"/>
      <c r="F64" s="45"/>
      <c r="G64" s="45"/>
      <c r="H64" s="67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68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  <c r="F97" s="45"/>
      <c r="G97" s="45"/>
      <c r="H97" s="46"/>
    </row>
    <row r="98">
      <c r="C98" s="43"/>
      <c r="D98" s="54"/>
      <c r="E98" s="44"/>
      <c r="F98" s="45"/>
      <c r="G98" s="45"/>
      <c r="H98" s="46"/>
    </row>
    <row r="99">
      <c r="C99" s="43"/>
      <c r="D99" s="54"/>
      <c r="E99" s="44"/>
      <c r="F99" s="45"/>
      <c r="G99" s="45"/>
      <c r="H99" s="46"/>
    </row>
    <row r="100">
      <c r="C100" s="43"/>
      <c r="D100" s="54"/>
      <c r="E100" s="44"/>
      <c r="F100" s="45"/>
      <c r="G100" s="45"/>
      <c r="H100" s="46"/>
    </row>
    <row r="101">
      <c r="C101" s="43"/>
      <c r="D101" s="54"/>
      <c r="E101" s="44"/>
      <c r="F101" s="45"/>
      <c r="G101" s="45"/>
      <c r="H101" s="46"/>
    </row>
    <row r="102">
      <c r="C102" s="43"/>
      <c r="D102" s="54"/>
      <c r="E102" s="44"/>
      <c r="F102" s="45"/>
      <c r="G102" s="45"/>
      <c r="H102" s="46"/>
    </row>
    <row r="103">
      <c r="C103" s="43"/>
      <c r="D103" s="54"/>
      <c r="E103" s="44"/>
      <c r="F103" s="45"/>
      <c r="G103" s="45"/>
      <c r="H103" s="46"/>
    </row>
    <row r="104">
      <c r="C104" s="43"/>
      <c r="D104" s="54"/>
      <c r="E104" s="44"/>
      <c r="F104" s="45"/>
      <c r="G104" s="45"/>
      <c r="H104" s="46"/>
    </row>
    <row r="105">
      <c r="C105" s="43"/>
      <c r="D105" s="54"/>
      <c r="E105" s="44"/>
      <c r="F105" s="45"/>
      <c r="G105" s="45"/>
      <c r="H105" s="46"/>
    </row>
    <row r="106">
      <c r="C106" s="43"/>
      <c r="D106" s="54"/>
      <c r="E106" s="44"/>
      <c r="F106" s="45"/>
      <c r="G106" s="45"/>
      <c r="H106" s="46"/>
    </row>
    <row r="107">
      <c r="C107" s="43"/>
      <c r="D107" s="54"/>
      <c r="E107" s="44"/>
      <c r="F107" s="45"/>
      <c r="G107" s="45"/>
      <c r="H107" s="46"/>
    </row>
    <row r="108">
      <c r="C108" s="43"/>
      <c r="D108" s="54"/>
      <c r="E108" s="44"/>
      <c r="F108" s="45"/>
      <c r="G108" s="45"/>
      <c r="H108" s="46"/>
    </row>
    <row r="109">
      <c r="C109" s="43"/>
      <c r="D109" s="54"/>
      <c r="E109" s="44"/>
      <c r="F109" s="45"/>
      <c r="G109" s="45"/>
      <c r="H109" s="46"/>
    </row>
    <row r="110">
      <c r="C110" s="43"/>
      <c r="D110" s="54"/>
      <c r="E110" s="44"/>
    </row>
    <row r="111">
      <c r="C111" s="43"/>
      <c r="D111" s="54"/>
      <c r="E111" s="44"/>
    </row>
    <row r="112">
      <c r="C112" s="43"/>
      <c r="D112" s="54"/>
      <c r="E112" s="44"/>
    </row>
    <row r="113">
      <c r="C113" s="43"/>
      <c r="D113" s="54"/>
      <c r="E113" s="44"/>
    </row>
    <row r="114">
      <c r="C114" s="43"/>
      <c r="D114" s="54"/>
      <c r="E114" s="44"/>
    </row>
    <row r="115">
      <c r="C115" s="43"/>
      <c r="D115" s="54"/>
      <c r="E115" s="44"/>
    </row>
    <row r="116">
      <c r="C116" s="43"/>
      <c r="D116" s="54"/>
      <c r="E116" s="44"/>
    </row>
    <row r="117">
      <c r="C117" s="43"/>
      <c r="D117" s="54"/>
      <c r="E117" s="44"/>
    </row>
    <row r="118">
      <c r="C118" s="43"/>
      <c r="D118" s="54"/>
      <c r="E118" s="44"/>
    </row>
    <row r="119">
      <c r="C119" s="43"/>
      <c r="D119" s="54"/>
      <c r="E119" s="44"/>
    </row>
    <row r="120">
      <c r="C120" s="43"/>
      <c r="D120" s="54"/>
    </row>
    <row r="121">
      <c r="C121" s="43"/>
      <c r="D121" s="54"/>
    </row>
    <row r="122">
      <c r="C122" s="43"/>
      <c r="D122" s="54"/>
    </row>
    <row r="123">
      <c r="C123" s="43"/>
      <c r="D123" s="54"/>
    </row>
    <row r="124">
      <c r="C124" s="43"/>
      <c r="D124" s="54"/>
    </row>
    <row r="125">
      <c r="C125" s="43"/>
      <c r="D125" s="54"/>
    </row>
    <row r="126">
      <c r="C126" s="43"/>
      <c r="D126" s="54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  <c r="D162" s="55"/>
    </row>
    <row r="163">
      <c r="C163" s="43"/>
      <c r="D163" s="55"/>
    </row>
    <row r="164">
      <c r="C164" s="43"/>
      <c r="D164" s="55"/>
    </row>
    <row r="165">
      <c r="C165" s="43"/>
      <c r="D165" s="55"/>
    </row>
    <row r="166">
      <c r="C166" s="43"/>
      <c r="D166" s="55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  <c r="E1009" s="44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  <row r="1018">
      <c r="C1018" s="43"/>
    </row>
    <row r="1019">
      <c r="C1019" s="43"/>
    </row>
    <row r="1020">
      <c r="C1020" s="43"/>
    </row>
    <row r="1021">
      <c r="C1021" s="43"/>
    </row>
    <row r="1022">
      <c r="C1022" s="43"/>
    </row>
    <row r="1023">
      <c r="C1023" s="43"/>
    </row>
    <row r="1024">
      <c r="C1024" s="43"/>
    </row>
    <row r="1025">
      <c r="C1025" s="43"/>
    </row>
    <row r="1026">
      <c r="C1026" s="43"/>
    </row>
    <row r="1027">
      <c r="C1027" s="43"/>
    </row>
    <row r="1028">
      <c r="C1028" s="43"/>
    </row>
    <row r="1029">
      <c r="C102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1637</v>
      </c>
      <c r="B5" s="5" t="s">
        <v>1638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1639</v>
      </c>
      <c r="F8" s="20" t="s">
        <v>12</v>
      </c>
      <c r="G8" s="21" t="s">
        <v>1640</v>
      </c>
      <c r="H8" s="20" t="s">
        <v>14</v>
      </c>
    </row>
    <row r="9">
      <c r="A9" s="52" t="s">
        <v>58</v>
      </c>
      <c r="B9" s="52" t="s">
        <v>620</v>
      </c>
      <c r="C9" s="65"/>
      <c r="D9" s="53">
        <v>4800.0</v>
      </c>
      <c r="E9" s="26">
        <f t="shared" ref="E9:E48" si="1">D9+500</f>
        <v>5300</v>
      </c>
      <c r="F9" s="26">
        <f t="shared" ref="F9:F48" si="2">E9*3%+E9</f>
        <v>5459</v>
      </c>
      <c r="G9" s="50">
        <f t="shared" ref="G9:G48" si="3">E9*4*0.8%*107%+E9*1.5%*107%+E9</f>
        <v>5566.537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818</v>
      </c>
      <c r="C10" s="38"/>
      <c r="D10" s="86">
        <v>6900.0</v>
      </c>
      <c r="E10" s="40">
        <f t="shared" si="1"/>
        <v>7400</v>
      </c>
      <c r="F10" s="40">
        <f t="shared" si="2"/>
        <v>7622</v>
      </c>
      <c r="G10" s="40">
        <f t="shared" si="3"/>
        <v>7772.146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48" t="s">
        <v>58</v>
      </c>
      <c r="B11" s="37" t="s">
        <v>705</v>
      </c>
      <c r="C11" s="117" t="s">
        <v>328</v>
      </c>
      <c r="D11" s="86">
        <v>4600.0</v>
      </c>
      <c r="E11" s="40">
        <f t="shared" si="1"/>
        <v>5100</v>
      </c>
      <c r="F11" s="40">
        <f t="shared" si="2"/>
        <v>5253</v>
      </c>
      <c r="G11" s="40">
        <f t="shared" si="3"/>
        <v>5356.479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506</v>
      </c>
      <c r="C12" s="65"/>
      <c r="D12" s="53">
        <v>6650.0</v>
      </c>
      <c r="E12" s="26">
        <f t="shared" si="1"/>
        <v>7150</v>
      </c>
      <c r="F12" s="26">
        <f t="shared" si="2"/>
        <v>7364.5</v>
      </c>
      <c r="G12" s="50">
        <f t="shared" si="3"/>
        <v>7509.5735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706</v>
      </c>
      <c r="C13" s="64" t="s">
        <v>328</v>
      </c>
      <c r="D13" s="53">
        <v>6800.0</v>
      </c>
      <c r="E13" s="26">
        <f t="shared" si="1"/>
        <v>7300</v>
      </c>
      <c r="F13" s="26">
        <f t="shared" si="2"/>
        <v>7519</v>
      </c>
      <c r="G13" s="50">
        <f t="shared" si="3"/>
        <v>7667.117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52" t="s">
        <v>1294</v>
      </c>
      <c r="C14" s="65"/>
      <c r="D14" s="53">
        <v>6800.0</v>
      </c>
      <c r="E14" s="26">
        <f t="shared" si="1"/>
        <v>7300</v>
      </c>
      <c r="F14" s="26">
        <f t="shared" si="2"/>
        <v>7519</v>
      </c>
      <c r="G14" s="50">
        <f t="shared" si="3"/>
        <v>7667.117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45</v>
      </c>
      <c r="B15" s="37" t="s">
        <v>1641</v>
      </c>
      <c r="C15" s="38"/>
      <c r="D15" s="86">
        <v>5250.0</v>
      </c>
      <c r="E15" s="40">
        <f t="shared" si="1"/>
        <v>5750</v>
      </c>
      <c r="F15" s="40">
        <f t="shared" si="2"/>
        <v>5922.5</v>
      </c>
      <c r="G15" s="40">
        <f t="shared" si="3"/>
        <v>6039.1675</v>
      </c>
      <c r="H15" s="51" t="s">
        <v>22</v>
      </c>
      <c r="I15" s="7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52" t="s">
        <v>1278</v>
      </c>
      <c r="C16" s="64" t="s">
        <v>328</v>
      </c>
      <c r="D16" s="53">
        <v>5450.0</v>
      </c>
      <c r="E16" s="26">
        <f t="shared" si="1"/>
        <v>5950</v>
      </c>
      <c r="F16" s="26">
        <f t="shared" si="2"/>
        <v>6128.5</v>
      </c>
      <c r="G16" s="50">
        <f t="shared" si="3"/>
        <v>6249.2255</v>
      </c>
      <c r="H16" s="57" t="s">
        <v>22</v>
      </c>
      <c r="I16" s="30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52" t="s">
        <v>1642</v>
      </c>
      <c r="C17" s="65"/>
      <c r="D17" s="53">
        <v>6000.0</v>
      </c>
      <c r="E17" s="26">
        <f t="shared" si="1"/>
        <v>6500</v>
      </c>
      <c r="F17" s="26">
        <f t="shared" si="2"/>
        <v>6695</v>
      </c>
      <c r="G17" s="50">
        <f t="shared" si="3"/>
        <v>6826.885</v>
      </c>
      <c r="H17" s="56" t="s">
        <v>31</v>
      </c>
      <c r="I17" s="30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52" t="s">
        <v>104</v>
      </c>
      <c r="B18" s="37" t="s">
        <v>1643</v>
      </c>
      <c r="C18" s="38"/>
      <c r="D18" s="59">
        <v>4000.0</v>
      </c>
      <c r="E18" s="40">
        <f t="shared" si="1"/>
        <v>4500</v>
      </c>
      <c r="F18" s="40">
        <f t="shared" si="2"/>
        <v>4635</v>
      </c>
      <c r="G18" s="40">
        <f t="shared" si="3"/>
        <v>4726.305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104</v>
      </c>
      <c r="B19" s="37" t="s">
        <v>1644</v>
      </c>
      <c r="C19" s="24"/>
      <c r="D19" s="59">
        <v>5150.0</v>
      </c>
      <c r="E19" s="40">
        <f t="shared" si="1"/>
        <v>5650</v>
      </c>
      <c r="F19" s="40">
        <f t="shared" si="2"/>
        <v>5819.5</v>
      </c>
      <c r="G19" s="40">
        <f t="shared" si="3"/>
        <v>5934.1385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52" t="s">
        <v>104</v>
      </c>
      <c r="B20" s="37" t="s">
        <v>1645</v>
      </c>
      <c r="C20" s="131" t="s">
        <v>309</v>
      </c>
      <c r="D20" s="59">
        <v>5550.0</v>
      </c>
      <c r="E20" s="40">
        <f t="shared" si="1"/>
        <v>6050</v>
      </c>
      <c r="F20" s="40">
        <f t="shared" si="2"/>
        <v>6231.5</v>
      </c>
      <c r="G20" s="40">
        <f t="shared" si="3"/>
        <v>6354.2545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2" t="s">
        <v>282</v>
      </c>
      <c r="B21" s="23" t="s">
        <v>1279</v>
      </c>
      <c r="C21" s="33"/>
      <c r="D21" s="90">
        <v>4200.0</v>
      </c>
      <c r="E21" s="26">
        <f t="shared" si="1"/>
        <v>4700</v>
      </c>
      <c r="F21" s="26">
        <f t="shared" si="2"/>
        <v>4841</v>
      </c>
      <c r="G21" s="26">
        <f t="shared" si="3"/>
        <v>4936.363</v>
      </c>
      <c r="H21" s="92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2" t="s">
        <v>174</v>
      </c>
      <c r="B22" s="23" t="s">
        <v>333</v>
      </c>
      <c r="C22" s="33"/>
      <c r="D22" s="90">
        <v>4450.0</v>
      </c>
      <c r="E22" s="26">
        <f t="shared" si="1"/>
        <v>4950</v>
      </c>
      <c r="F22" s="26">
        <f t="shared" si="2"/>
        <v>5098.5</v>
      </c>
      <c r="G22" s="26">
        <f t="shared" si="3"/>
        <v>5198.9355</v>
      </c>
      <c r="H22" s="92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32" t="s">
        <v>174</v>
      </c>
      <c r="B23" s="34" t="s">
        <v>857</v>
      </c>
      <c r="C23" s="33"/>
      <c r="D23" s="90">
        <v>4750.0</v>
      </c>
      <c r="E23" s="26">
        <f t="shared" si="1"/>
        <v>5250</v>
      </c>
      <c r="F23" s="26">
        <f t="shared" si="2"/>
        <v>5407.5</v>
      </c>
      <c r="G23" s="26">
        <f t="shared" si="3"/>
        <v>5514.0225</v>
      </c>
      <c r="H23" s="92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32" t="s">
        <v>174</v>
      </c>
      <c r="B24" s="23" t="s">
        <v>772</v>
      </c>
      <c r="C24" s="33"/>
      <c r="D24" s="90">
        <v>5350.0</v>
      </c>
      <c r="E24" s="26">
        <f t="shared" si="1"/>
        <v>5850</v>
      </c>
      <c r="F24" s="26">
        <f t="shared" si="2"/>
        <v>6025.5</v>
      </c>
      <c r="G24" s="26">
        <f t="shared" si="3"/>
        <v>6144.1965</v>
      </c>
      <c r="H24" s="92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63</v>
      </c>
      <c r="B25" s="37" t="s">
        <v>541</v>
      </c>
      <c r="C25" s="58"/>
      <c r="D25" s="118">
        <v>4600.0</v>
      </c>
      <c r="E25" s="40">
        <f t="shared" si="1"/>
        <v>5100</v>
      </c>
      <c r="F25" s="40">
        <f t="shared" si="2"/>
        <v>5253</v>
      </c>
      <c r="G25" s="40">
        <f t="shared" si="3"/>
        <v>5356.479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63</v>
      </c>
      <c r="B26" s="37" t="s">
        <v>1646</v>
      </c>
      <c r="C26" s="115"/>
      <c r="D26" s="118">
        <v>3750.0</v>
      </c>
      <c r="E26" s="40">
        <f t="shared" si="1"/>
        <v>4250</v>
      </c>
      <c r="F26" s="40">
        <f t="shared" si="2"/>
        <v>4377.5</v>
      </c>
      <c r="G26" s="40">
        <f t="shared" si="3"/>
        <v>4463.7325</v>
      </c>
      <c r="H26" s="60" t="s">
        <v>203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63</v>
      </c>
      <c r="B27" s="37" t="s">
        <v>1647</v>
      </c>
      <c r="C27" s="115"/>
      <c r="D27" s="118">
        <v>4750.0</v>
      </c>
      <c r="E27" s="40">
        <f t="shared" si="1"/>
        <v>5250</v>
      </c>
      <c r="F27" s="40">
        <f t="shared" si="2"/>
        <v>5407.5</v>
      </c>
      <c r="G27" s="40">
        <f t="shared" si="3"/>
        <v>5514.0225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63</v>
      </c>
      <c r="B28" s="37" t="s">
        <v>1079</v>
      </c>
      <c r="C28" s="117" t="s">
        <v>309</v>
      </c>
      <c r="D28" s="118">
        <v>4600.0</v>
      </c>
      <c r="E28" s="40">
        <f t="shared" si="1"/>
        <v>5100</v>
      </c>
      <c r="F28" s="40">
        <f t="shared" si="2"/>
        <v>5253</v>
      </c>
      <c r="G28" s="40">
        <f t="shared" si="3"/>
        <v>5356.479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329</v>
      </c>
      <c r="B29" s="37" t="s">
        <v>761</v>
      </c>
      <c r="C29" s="117" t="s">
        <v>762</v>
      </c>
      <c r="D29" s="118">
        <v>4900.0</v>
      </c>
      <c r="E29" s="26">
        <f t="shared" si="1"/>
        <v>5400</v>
      </c>
      <c r="F29" s="26">
        <f t="shared" si="2"/>
        <v>5562</v>
      </c>
      <c r="G29" s="40">
        <f t="shared" si="3"/>
        <v>5671.566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137</v>
      </c>
      <c r="B30" s="37" t="s">
        <v>960</v>
      </c>
      <c r="C30" s="115"/>
      <c r="D30" s="118">
        <v>3650.0</v>
      </c>
      <c r="E30" s="26">
        <f t="shared" si="1"/>
        <v>4150</v>
      </c>
      <c r="F30" s="26">
        <f t="shared" si="2"/>
        <v>4274.5</v>
      </c>
      <c r="G30" s="40">
        <f t="shared" si="3"/>
        <v>4358.7035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48" t="s">
        <v>137</v>
      </c>
      <c r="B31" s="37" t="s">
        <v>1648</v>
      </c>
      <c r="C31" s="117" t="s">
        <v>309</v>
      </c>
      <c r="D31" s="118">
        <v>3900.0</v>
      </c>
      <c r="E31" s="26">
        <f t="shared" si="1"/>
        <v>4400</v>
      </c>
      <c r="F31" s="26">
        <f t="shared" si="2"/>
        <v>4532</v>
      </c>
      <c r="G31" s="40">
        <f t="shared" si="3"/>
        <v>4621.276</v>
      </c>
      <c r="H31" s="63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idden="1">
      <c r="A32" s="48" t="s">
        <v>137</v>
      </c>
      <c r="B32" s="37" t="s">
        <v>1649</v>
      </c>
      <c r="C32" s="117" t="s">
        <v>309</v>
      </c>
      <c r="D32" s="118">
        <v>4400.0</v>
      </c>
      <c r="E32" s="26">
        <f t="shared" si="1"/>
        <v>4900</v>
      </c>
      <c r="F32" s="26">
        <f t="shared" si="2"/>
        <v>5047</v>
      </c>
      <c r="G32" s="40">
        <f t="shared" si="3"/>
        <v>5146.421</v>
      </c>
      <c r="H32" s="63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135</v>
      </c>
      <c r="B33" s="37" t="s">
        <v>136</v>
      </c>
      <c r="C33" s="58"/>
      <c r="D33" s="118">
        <v>3600.0</v>
      </c>
      <c r="E33" s="26">
        <f t="shared" si="1"/>
        <v>4100</v>
      </c>
      <c r="F33" s="26">
        <f t="shared" si="2"/>
        <v>4223</v>
      </c>
      <c r="G33" s="40">
        <f t="shared" si="3"/>
        <v>4306.189</v>
      </c>
      <c r="H33" s="60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20</v>
      </c>
      <c r="B34" s="37" t="s">
        <v>628</v>
      </c>
      <c r="C34" s="115"/>
      <c r="D34" s="118">
        <v>2450.0</v>
      </c>
      <c r="E34" s="26">
        <f t="shared" si="1"/>
        <v>2950</v>
      </c>
      <c r="F34" s="26">
        <f t="shared" si="2"/>
        <v>3038.5</v>
      </c>
      <c r="G34" s="40">
        <f t="shared" si="3"/>
        <v>3098.3555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35</v>
      </c>
      <c r="B35" s="52" t="s">
        <v>36</v>
      </c>
      <c r="C35" s="78"/>
      <c r="D35" s="53">
        <v>2350.0</v>
      </c>
      <c r="E35" s="26">
        <f t="shared" si="1"/>
        <v>2850</v>
      </c>
      <c r="F35" s="26">
        <f t="shared" si="2"/>
        <v>2935.5</v>
      </c>
      <c r="G35" s="50">
        <f t="shared" si="3"/>
        <v>2993.3265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35</v>
      </c>
      <c r="B36" s="52" t="s">
        <v>399</v>
      </c>
      <c r="C36" s="78"/>
      <c r="D36" s="53">
        <v>2450.0</v>
      </c>
      <c r="E36" s="26">
        <f t="shared" si="1"/>
        <v>2950</v>
      </c>
      <c r="F36" s="26">
        <f t="shared" si="2"/>
        <v>3038.5</v>
      </c>
      <c r="G36" s="50">
        <f t="shared" si="3"/>
        <v>3098.3555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35</v>
      </c>
      <c r="B37" s="52" t="s">
        <v>673</v>
      </c>
      <c r="C37" s="64" t="s">
        <v>309</v>
      </c>
      <c r="D37" s="53">
        <v>2800.0</v>
      </c>
      <c r="E37" s="26">
        <f t="shared" si="1"/>
        <v>3300</v>
      </c>
      <c r="F37" s="26">
        <f t="shared" si="2"/>
        <v>3399</v>
      </c>
      <c r="G37" s="50">
        <f t="shared" si="3"/>
        <v>3465.957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idden="1">
      <c r="A38" s="52" t="s">
        <v>65</v>
      </c>
      <c r="B38" s="52" t="s">
        <v>1377</v>
      </c>
      <c r="C38" s="64"/>
      <c r="D38" s="61">
        <v>3100.0</v>
      </c>
      <c r="E38" s="50">
        <f t="shared" si="1"/>
        <v>3600</v>
      </c>
      <c r="F38" s="50">
        <f t="shared" si="2"/>
        <v>3708</v>
      </c>
      <c r="G38" s="50">
        <f t="shared" si="3"/>
        <v>3781.044</v>
      </c>
      <c r="H38" s="56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65</v>
      </c>
      <c r="B39" s="52" t="s">
        <v>1164</v>
      </c>
      <c r="C39" s="64" t="s">
        <v>309</v>
      </c>
      <c r="D39" s="61">
        <v>3500.0</v>
      </c>
      <c r="E39" s="50">
        <f t="shared" si="1"/>
        <v>4000</v>
      </c>
      <c r="F39" s="50">
        <f t="shared" si="2"/>
        <v>4120</v>
      </c>
      <c r="G39" s="50">
        <f t="shared" si="3"/>
        <v>4201.16</v>
      </c>
      <c r="H39" s="56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48" t="s">
        <v>67</v>
      </c>
      <c r="B40" s="52" t="s">
        <v>613</v>
      </c>
      <c r="C40" s="78"/>
      <c r="D40" s="61">
        <v>1700.0</v>
      </c>
      <c r="E40" s="50">
        <f t="shared" si="1"/>
        <v>2200</v>
      </c>
      <c r="F40" s="50">
        <f t="shared" si="2"/>
        <v>2266</v>
      </c>
      <c r="G40" s="50">
        <f t="shared" si="3"/>
        <v>2310.638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337</v>
      </c>
      <c r="B41" s="52" t="s">
        <v>1508</v>
      </c>
      <c r="C41" s="48"/>
      <c r="D41" s="61">
        <v>3350.0</v>
      </c>
      <c r="E41" s="50">
        <f t="shared" si="1"/>
        <v>3850</v>
      </c>
      <c r="F41" s="50">
        <f t="shared" si="2"/>
        <v>3965.5</v>
      </c>
      <c r="G41" s="50">
        <f t="shared" si="3"/>
        <v>4043.6165</v>
      </c>
      <c r="H41" s="56" t="s">
        <v>31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69</v>
      </c>
      <c r="B42" s="52" t="s">
        <v>966</v>
      </c>
      <c r="C42" s="78"/>
      <c r="D42" s="61">
        <v>2550.0</v>
      </c>
      <c r="E42" s="50">
        <f t="shared" si="1"/>
        <v>3050</v>
      </c>
      <c r="F42" s="50">
        <f t="shared" si="2"/>
        <v>3141.5</v>
      </c>
      <c r="G42" s="50">
        <f t="shared" si="3"/>
        <v>3203.3845</v>
      </c>
      <c r="H42" s="57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311</v>
      </c>
      <c r="B43" s="52" t="s">
        <v>312</v>
      </c>
      <c r="C43" s="78"/>
      <c r="D43" s="61">
        <v>3200.0</v>
      </c>
      <c r="E43" s="50">
        <f t="shared" si="1"/>
        <v>3700</v>
      </c>
      <c r="F43" s="50">
        <f t="shared" si="2"/>
        <v>3811</v>
      </c>
      <c r="G43" s="50">
        <f t="shared" si="3"/>
        <v>3886.073</v>
      </c>
      <c r="H43" s="56" t="s">
        <v>31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311</v>
      </c>
      <c r="B44" s="52" t="s">
        <v>862</v>
      </c>
      <c r="C44" s="64" t="s">
        <v>512</v>
      </c>
      <c r="D44" s="61">
        <v>3300.0</v>
      </c>
      <c r="E44" s="50">
        <f t="shared" si="1"/>
        <v>3800</v>
      </c>
      <c r="F44" s="50">
        <f t="shared" si="2"/>
        <v>3914</v>
      </c>
      <c r="G44" s="50">
        <f t="shared" si="3"/>
        <v>3991.102</v>
      </c>
      <c r="H44" s="57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25</v>
      </c>
      <c r="B45" s="52" t="s">
        <v>435</v>
      </c>
      <c r="C45" s="78"/>
      <c r="D45" s="61">
        <v>2250.0</v>
      </c>
      <c r="E45" s="50">
        <f t="shared" si="1"/>
        <v>2750</v>
      </c>
      <c r="F45" s="50">
        <f t="shared" si="2"/>
        <v>2832.5</v>
      </c>
      <c r="G45" s="50">
        <f t="shared" si="3"/>
        <v>2888.2975</v>
      </c>
      <c r="H45" s="57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146</v>
      </c>
      <c r="B46" s="52" t="s">
        <v>844</v>
      </c>
      <c r="C46" s="78"/>
      <c r="D46" s="61">
        <v>2100.0</v>
      </c>
      <c r="E46" s="50">
        <f t="shared" si="1"/>
        <v>2600</v>
      </c>
      <c r="F46" s="50">
        <f t="shared" si="2"/>
        <v>2678</v>
      </c>
      <c r="G46" s="50">
        <f t="shared" si="3"/>
        <v>2730.754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52" t="s">
        <v>107</v>
      </c>
      <c r="B47" s="52" t="s">
        <v>845</v>
      </c>
      <c r="C47" s="78"/>
      <c r="D47" s="61">
        <v>2050.0</v>
      </c>
      <c r="E47" s="50">
        <f t="shared" si="1"/>
        <v>2550</v>
      </c>
      <c r="F47" s="50">
        <f t="shared" si="2"/>
        <v>2626.5</v>
      </c>
      <c r="G47" s="50">
        <f t="shared" si="3"/>
        <v>2678.2395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52" t="s">
        <v>115</v>
      </c>
      <c r="B48" s="52" t="s">
        <v>865</v>
      </c>
      <c r="C48" s="78"/>
      <c r="D48" s="61">
        <v>2200.0</v>
      </c>
      <c r="E48" s="50">
        <f t="shared" si="1"/>
        <v>2700</v>
      </c>
      <c r="F48" s="50">
        <f t="shared" si="2"/>
        <v>2781</v>
      </c>
      <c r="G48" s="50">
        <f t="shared" si="3"/>
        <v>2835.783</v>
      </c>
      <c r="H48" s="57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79"/>
      <c r="B49" s="29"/>
      <c r="C49" s="99"/>
      <c r="D49" s="84"/>
      <c r="E49" s="81"/>
      <c r="F49" s="81"/>
      <c r="G49" s="81"/>
      <c r="H49" s="82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B50" s="47"/>
      <c r="C50" s="43"/>
      <c r="D50" s="66"/>
      <c r="E50" s="44"/>
      <c r="F50" s="45"/>
      <c r="G50" s="45"/>
      <c r="H50" s="67"/>
    </row>
    <row r="51">
      <c r="A51" s="47"/>
      <c r="B51" s="47"/>
      <c r="C51" s="43"/>
      <c r="D51" s="66"/>
      <c r="E51" s="44"/>
      <c r="F51" s="45"/>
      <c r="G51" s="45"/>
      <c r="H51" s="67"/>
    </row>
    <row r="52">
      <c r="A52" s="47"/>
      <c r="B52" s="47"/>
      <c r="C52" s="43"/>
      <c r="D52" s="66"/>
      <c r="E52" s="44"/>
      <c r="F52" s="45"/>
      <c r="G52" s="45"/>
      <c r="H52" s="67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68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  <c r="F97" s="45"/>
      <c r="G97" s="45"/>
      <c r="H97" s="46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  <c r="E106" s="44"/>
    </row>
    <row r="107">
      <c r="C107" s="43"/>
      <c r="D107" s="54"/>
      <c r="E107" s="4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4"/>
    </row>
    <row r="114">
      <c r="C114" s="43"/>
      <c r="D114" s="54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  <c r="E997" s="44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10.38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882</v>
      </c>
      <c r="B5" s="5" t="s">
        <v>1650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273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1651</v>
      </c>
      <c r="F8" s="20" t="s">
        <v>12</v>
      </c>
      <c r="G8" s="21" t="s">
        <v>1652</v>
      </c>
      <c r="H8" s="20" t="s">
        <v>14</v>
      </c>
    </row>
    <row r="9">
      <c r="A9" s="48" t="s">
        <v>122</v>
      </c>
      <c r="B9" s="52" t="s">
        <v>1653</v>
      </c>
      <c r="C9" s="65"/>
      <c r="D9" s="86">
        <v>2200.0</v>
      </c>
      <c r="E9" s="50">
        <f t="shared" ref="E9:E65" si="1">D9+500</f>
        <v>2700</v>
      </c>
      <c r="F9" s="50">
        <f t="shared" ref="F9:F65" si="2">E9*3%+E9</f>
        <v>2781</v>
      </c>
      <c r="G9" s="50">
        <f t="shared" ref="G9:G65" si="3">E9*4*0.8%*107%+E9*1.5%*107%+E9</f>
        <v>2835.783</v>
      </c>
      <c r="H9" s="274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124</v>
      </c>
      <c r="B10" s="72" t="s">
        <v>419</v>
      </c>
      <c r="C10" s="73"/>
      <c r="D10" s="216">
        <v>2850.0</v>
      </c>
      <c r="E10" s="50">
        <f t="shared" si="1"/>
        <v>3350</v>
      </c>
      <c r="F10" s="50">
        <f t="shared" si="2"/>
        <v>3450.5</v>
      </c>
      <c r="G10" s="50">
        <f t="shared" si="3"/>
        <v>3518.4715</v>
      </c>
      <c r="H10" s="51" t="s">
        <v>22</v>
      </c>
    </row>
    <row r="11">
      <c r="A11" s="48" t="s">
        <v>58</v>
      </c>
      <c r="B11" s="72" t="s">
        <v>1654</v>
      </c>
      <c r="C11" s="73"/>
      <c r="D11" s="216">
        <v>4700.0</v>
      </c>
      <c r="E11" s="50">
        <f t="shared" si="1"/>
        <v>5200</v>
      </c>
      <c r="F11" s="50">
        <f t="shared" si="2"/>
        <v>5356</v>
      </c>
      <c r="G11" s="50">
        <f t="shared" si="3"/>
        <v>5461.508</v>
      </c>
      <c r="H11" s="51" t="s">
        <v>22</v>
      </c>
    </row>
    <row r="12">
      <c r="A12" s="48" t="s">
        <v>58</v>
      </c>
      <c r="B12" s="37" t="s">
        <v>782</v>
      </c>
      <c r="C12" s="117" t="s">
        <v>328</v>
      </c>
      <c r="D12" s="86">
        <v>4800.0</v>
      </c>
      <c r="E12" s="50">
        <f t="shared" si="1"/>
        <v>5300</v>
      </c>
      <c r="F12" s="50">
        <f t="shared" si="2"/>
        <v>5459</v>
      </c>
      <c r="G12" s="40">
        <f t="shared" si="3"/>
        <v>5566.537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37" t="s">
        <v>1655</v>
      </c>
      <c r="C13" s="117"/>
      <c r="D13" s="86">
        <v>4550.0</v>
      </c>
      <c r="E13" s="50">
        <f t="shared" si="1"/>
        <v>5050</v>
      </c>
      <c r="F13" s="50">
        <f t="shared" si="2"/>
        <v>5201.5</v>
      </c>
      <c r="G13" s="40">
        <f t="shared" si="3"/>
        <v>5303.9645</v>
      </c>
      <c r="H13" s="60" t="s">
        <v>556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52" t="s">
        <v>1656</v>
      </c>
      <c r="C14" s="73"/>
      <c r="D14" s="216">
        <v>5800.0</v>
      </c>
      <c r="E14" s="50">
        <f t="shared" si="1"/>
        <v>6300</v>
      </c>
      <c r="F14" s="50">
        <f t="shared" si="2"/>
        <v>6489</v>
      </c>
      <c r="G14" s="50">
        <f t="shared" si="3"/>
        <v>6616.827</v>
      </c>
      <c r="H14" s="51" t="s">
        <v>22</v>
      </c>
    </row>
    <row r="15">
      <c r="A15" s="48" t="s">
        <v>45</v>
      </c>
      <c r="B15" s="52" t="s">
        <v>62</v>
      </c>
      <c r="C15" s="36"/>
      <c r="D15" s="53">
        <v>3900.0</v>
      </c>
      <c r="E15" s="50">
        <f t="shared" si="1"/>
        <v>4400</v>
      </c>
      <c r="F15" s="50">
        <f t="shared" si="2"/>
        <v>4532</v>
      </c>
      <c r="G15" s="50">
        <f t="shared" si="3"/>
        <v>4621.276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52" t="s">
        <v>382</v>
      </c>
      <c r="C16" s="36"/>
      <c r="D16" s="53">
        <v>4950.0</v>
      </c>
      <c r="E16" s="50">
        <f t="shared" si="1"/>
        <v>5450</v>
      </c>
      <c r="F16" s="50">
        <f t="shared" si="2"/>
        <v>5613.5</v>
      </c>
      <c r="G16" s="50">
        <f t="shared" si="3"/>
        <v>5724.0805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52" t="s">
        <v>1657</v>
      </c>
      <c r="C17" s="64" t="s">
        <v>328</v>
      </c>
      <c r="D17" s="53">
        <v>4600.0</v>
      </c>
      <c r="E17" s="50">
        <f t="shared" si="1"/>
        <v>5100</v>
      </c>
      <c r="F17" s="50">
        <f t="shared" si="2"/>
        <v>5253</v>
      </c>
      <c r="G17" s="50">
        <f t="shared" si="3"/>
        <v>5356.479</v>
      </c>
      <c r="H17" s="103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45</v>
      </c>
      <c r="B18" s="52" t="s">
        <v>1221</v>
      </c>
      <c r="C18" s="65"/>
      <c r="D18" s="53">
        <v>5200.0</v>
      </c>
      <c r="E18" s="50">
        <f t="shared" si="1"/>
        <v>5700</v>
      </c>
      <c r="F18" s="50">
        <f t="shared" si="2"/>
        <v>5871</v>
      </c>
      <c r="G18" s="50">
        <f t="shared" si="3"/>
        <v>5986.653</v>
      </c>
      <c r="H18" s="103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45</v>
      </c>
      <c r="B19" s="52" t="s">
        <v>1658</v>
      </c>
      <c r="C19" s="65"/>
      <c r="D19" s="53">
        <v>5550.0</v>
      </c>
      <c r="E19" s="50">
        <f t="shared" si="1"/>
        <v>6050</v>
      </c>
      <c r="F19" s="50">
        <f t="shared" si="2"/>
        <v>6231.5</v>
      </c>
      <c r="G19" s="50">
        <f t="shared" si="3"/>
        <v>6354.2545</v>
      </c>
      <c r="H19" s="103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48" t="s">
        <v>45</v>
      </c>
      <c r="B20" s="52" t="s">
        <v>1557</v>
      </c>
      <c r="C20" s="65"/>
      <c r="D20" s="53">
        <v>4850.0</v>
      </c>
      <c r="E20" s="50">
        <f t="shared" si="1"/>
        <v>5350</v>
      </c>
      <c r="F20" s="50">
        <f t="shared" si="2"/>
        <v>5510.5</v>
      </c>
      <c r="G20" s="50">
        <f t="shared" si="3"/>
        <v>5619.0515</v>
      </c>
      <c r="H20" s="106" t="s">
        <v>1237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45</v>
      </c>
      <c r="B21" s="52" t="s">
        <v>386</v>
      </c>
      <c r="C21" s="65"/>
      <c r="D21" s="53">
        <v>7500.0</v>
      </c>
      <c r="E21" s="50">
        <f t="shared" si="1"/>
        <v>8000</v>
      </c>
      <c r="F21" s="50">
        <f t="shared" si="2"/>
        <v>8240</v>
      </c>
      <c r="G21" s="50">
        <f t="shared" si="3"/>
        <v>8402.32</v>
      </c>
      <c r="H21" s="103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329</v>
      </c>
      <c r="B22" s="52" t="s">
        <v>1490</v>
      </c>
      <c r="C22" s="65"/>
      <c r="D22" s="53">
        <v>8400.0</v>
      </c>
      <c r="E22" s="50">
        <f t="shared" si="1"/>
        <v>8900</v>
      </c>
      <c r="F22" s="50">
        <f t="shared" si="2"/>
        <v>9167</v>
      </c>
      <c r="G22" s="50">
        <f t="shared" si="3"/>
        <v>9347.581</v>
      </c>
      <c r="H22" s="10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329</v>
      </c>
      <c r="B23" s="52" t="s">
        <v>1223</v>
      </c>
      <c r="C23" s="65"/>
      <c r="D23" s="53">
        <v>6000.0</v>
      </c>
      <c r="E23" s="50">
        <f t="shared" si="1"/>
        <v>6500</v>
      </c>
      <c r="F23" s="50">
        <f t="shared" si="2"/>
        <v>6695</v>
      </c>
      <c r="G23" s="50">
        <f t="shared" si="3"/>
        <v>6826.885</v>
      </c>
      <c r="H23" s="10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104</v>
      </c>
      <c r="B24" s="37" t="s">
        <v>1659</v>
      </c>
      <c r="C24" s="38"/>
      <c r="D24" s="86">
        <v>3900.0</v>
      </c>
      <c r="E24" s="50">
        <f t="shared" si="1"/>
        <v>4400</v>
      </c>
      <c r="F24" s="40">
        <f t="shared" si="2"/>
        <v>4532</v>
      </c>
      <c r="G24" s="40">
        <f t="shared" si="3"/>
        <v>4621.276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104</v>
      </c>
      <c r="B25" s="37" t="s">
        <v>1660</v>
      </c>
      <c r="C25" s="38"/>
      <c r="D25" s="86">
        <v>4750.0</v>
      </c>
      <c r="E25" s="50">
        <f t="shared" si="1"/>
        <v>5250</v>
      </c>
      <c r="F25" s="40">
        <f t="shared" si="2"/>
        <v>5407.5</v>
      </c>
      <c r="G25" s="40">
        <f t="shared" si="3"/>
        <v>5514.0225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282</v>
      </c>
      <c r="B26" s="37" t="s">
        <v>1133</v>
      </c>
      <c r="C26" s="38"/>
      <c r="D26" s="86">
        <v>3400.0</v>
      </c>
      <c r="E26" s="50">
        <f t="shared" si="1"/>
        <v>3900</v>
      </c>
      <c r="F26" s="50">
        <f t="shared" si="2"/>
        <v>4017</v>
      </c>
      <c r="G26" s="40">
        <f t="shared" si="3"/>
        <v>4096.131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282</v>
      </c>
      <c r="B27" s="37" t="s">
        <v>1661</v>
      </c>
      <c r="C27" s="38"/>
      <c r="D27" s="86">
        <v>7700.0</v>
      </c>
      <c r="E27" s="50">
        <f t="shared" si="1"/>
        <v>8200</v>
      </c>
      <c r="F27" s="50">
        <f t="shared" si="2"/>
        <v>8446</v>
      </c>
      <c r="G27" s="40">
        <f t="shared" si="3"/>
        <v>8612.378</v>
      </c>
      <c r="H27" s="60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174</v>
      </c>
      <c r="B28" s="37" t="s">
        <v>175</v>
      </c>
      <c r="C28" s="62"/>
      <c r="D28" s="86">
        <v>4250.0</v>
      </c>
      <c r="E28" s="50">
        <f t="shared" si="1"/>
        <v>4750</v>
      </c>
      <c r="F28" s="40">
        <f t="shared" si="2"/>
        <v>4892.5</v>
      </c>
      <c r="G28" s="40">
        <f t="shared" si="3"/>
        <v>4988.8775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174</v>
      </c>
      <c r="B29" s="37" t="s">
        <v>772</v>
      </c>
      <c r="C29" s="38"/>
      <c r="D29" s="86">
        <v>5450.0</v>
      </c>
      <c r="E29" s="50">
        <f t="shared" si="1"/>
        <v>5950</v>
      </c>
      <c r="F29" s="40">
        <f t="shared" si="2"/>
        <v>6128.5</v>
      </c>
      <c r="G29" s="40">
        <f t="shared" si="3"/>
        <v>6249.2255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48" t="s">
        <v>174</v>
      </c>
      <c r="B30" s="37" t="s">
        <v>1568</v>
      </c>
      <c r="C30" s="38"/>
      <c r="D30" s="86">
        <v>5400.0</v>
      </c>
      <c r="E30" s="50">
        <f t="shared" si="1"/>
        <v>5900</v>
      </c>
      <c r="F30" s="40">
        <f t="shared" si="2"/>
        <v>6077</v>
      </c>
      <c r="G30" s="40">
        <f t="shared" si="3"/>
        <v>6196.711</v>
      </c>
      <c r="H30" s="106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63</v>
      </c>
      <c r="B31" s="52" t="s">
        <v>1662</v>
      </c>
      <c r="C31" s="36"/>
      <c r="D31" s="53">
        <v>2850.0</v>
      </c>
      <c r="E31" s="50">
        <f t="shared" si="1"/>
        <v>3350</v>
      </c>
      <c r="F31" s="50">
        <f t="shared" si="2"/>
        <v>3450.5</v>
      </c>
      <c r="G31" s="50">
        <f t="shared" si="3"/>
        <v>3518.4715</v>
      </c>
      <c r="H31" s="56" t="s">
        <v>747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63</v>
      </c>
      <c r="B32" s="72" t="s">
        <v>1663</v>
      </c>
      <c r="C32" s="73"/>
      <c r="D32" s="216">
        <v>3800.0</v>
      </c>
      <c r="E32" s="50">
        <f t="shared" si="1"/>
        <v>4300</v>
      </c>
      <c r="F32" s="50">
        <f t="shared" si="2"/>
        <v>4429</v>
      </c>
      <c r="G32" s="50">
        <f t="shared" si="3"/>
        <v>4516.247</v>
      </c>
      <c r="H32" s="103" t="s">
        <v>22</v>
      </c>
    </row>
    <row r="33">
      <c r="A33" s="48" t="s">
        <v>63</v>
      </c>
      <c r="B33" s="72" t="s">
        <v>394</v>
      </c>
      <c r="C33" s="73"/>
      <c r="D33" s="216">
        <v>3900.0</v>
      </c>
      <c r="E33" s="50">
        <f t="shared" si="1"/>
        <v>4400</v>
      </c>
      <c r="F33" s="50">
        <f t="shared" si="2"/>
        <v>4532</v>
      </c>
      <c r="G33" s="50">
        <f t="shared" si="3"/>
        <v>4621.276</v>
      </c>
      <c r="H33" s="103" t="s">
        <v>22</v>
      </c>
    </row>
    <row r="34">
      <c r="A34" s="48" t="s">
        <v>63</v>
      </c>
      <c r="B34" s="72" t="s">
        <v>1573</v>
      </c>
      <c r="C34" s="73"/>
      <c r="D34" s="216">
        <v>4850.0</v>
      </c>
      <c r="E34" s="50">
        <f t="shared" si="1"/>
        <v>5350</v>
      </c>
      <c r="F34" s="50">
        <f t="shared" si="2"/>
        <v>5510.5</v>
      </c>
      <c r="G34" s="50">
        <f t="shared" si="3"/>
        <v>5619.0515</v>
      </c>
      <c r="H34" s="103" t="s">
        <v>22</v>
      </c>
    </row>
    <row r="35">
      <c r="A35" s="48" t="s">
        <v>63</v>
      </c>
      <c r="B35" s="72" t="s">
        <v>1079</v>
      </c>
      <c r="C35" s="104" t="s">
        <v>309</v>
      </c>
      <c r="D35" s="216">
        <v>4000.0</v>
      </c>
      <c r="E35" s="50">
        <f t="shared" si="1"/>
        <v>4500</v>
      </c>
      <c r="F35" s="50">
        <f t="shared" si="2"/>
        <v>4635</v>
      </c>
      <c r="G35" s="50">
        <f t="shared" si="3"/>
        <v>4726.305</v>
      </c>
      <c r="H35" s="103" t="s">
        <v>22</v>
      </c>
    </row>
    <row r="36">
      <c r="A36" s="52" t="s">
        <v>137</v>
      </c>
      <c r="B36" s="37" t="s">
        <v>775</v>
      </c>
      <c r="C36" s="38"/>
      <c r="D36" s="86">
        <v>3150.0</v>
      </c>
      <c r="E36" s="50">
        <f t="shared" si="1"/>
        <v>3650</v>
      </c>
      <c r="F36" s="40">
        <f t="shared" si="2"/>
        <v>3759.5</v>
      </c>
      <c r="G36" s="40">
        <f t="shared" si="3"/>
        <v>3833.5585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idden="1">
      <c r="A37" s="48" t="s">
        <v>137</v>
      </c>
      <c r="B37" s="37" t="s">
        <v>397</v>
      </c>
      <c r="C37" s="62"/>
      <c r="D37" s="86">
        <v>3150.0</v>
      </c>
      <c r="E37" s="50">
        <f t="shared" si="1"/>
        <v>3650</v>
      </c>
      <c r="F37" s="40">
        <f t="shared" si="2"/>
        <v>3759.5</v>
      </c>
      <c r="G37" s="40">
        <f t="shared" si="3"/>
        <v>3833.5585</v>
      </c>
      <c r="H37" s="77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idden="1">
      <c r="A38" s="48" t="s">
        <v>137</v>
      </c>
      <c r="B38" s="37" t="s">
        <v>398</v>
      </c>
      <c r="C38" s="62"/>
      <c r="D38" s="86">
        <v>5500.0</v>
      </c>
      <c r="E38" s="50">
        <f t="shared" si="1"/>
        <v>6000</v>
      </c>
      <c r="F38" s="40">
        <f t="shared" si="2"/>
        <v>6180</v>
      </c>
      <c r="G38" s="40">
        <f t="shared" si="3"/>
        <v>6301.74</v>
      </c>
      <c r="H38" s="77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65</v>
      </c>
      <c r="B39" s="37" t="s">
        <v>310</v>
      </c>
      <c r="C39" s="38"/>
      <c r="D39" s="86">
        <v>2050.0</v>
      </c>
      <c r="E39" s="50">
        <f t="shared" si="1"/>
        <v>2550</v>
      </c>
      <c r="F39" s="40">
        <f t="shared" si="2"/>
        <v>2626.5</v>
      </c>
      <c r="G39" s="40">
        <f t="shared" si="3"/>
        <v>2678.2395</v>
      </c>
      <c r="H39" s="106" t="s">
        <v>31</v>
      </c>
      <c r="I39" s="29"/>
      <c r="J39" s="29"/>
      <c r="K39" s="29"/>
      <c r="L39" s="29"/>
      <c r="M39" s="30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65</v>
      </c>
      <c r="B40" s="37" t="s">
        <v>310</v>
      </c>
      <c r="C40" s="38"/>
      <c r="D40" s="86">
        <v>2500.0</v>
      </c>
      <c r="E40" s="50">
        <f t="shared" si="1"/>
        <v>3000</v>
      </c>
      <c r="F40" s="40">
        <f t="shared" si="2"/>
        <v>3090</v>
      </c>
      <c r="G40" s="40">
        <f t="shared" si="3"/>
        <v>3150.87</v>
      </c>
      <c r="H40" s="103" t="s">
        <v>22</v>
      </c>
      <c r="I40" s="29"/>
      <c r="J40" s="29"/>
      <c r="K40" s="29"/>
      <c r="L40" s="29"/>
      <c r="M40" s="30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65</v>
      </c>
      <c r="B41" s="37" t="s">
        <v>1096</v>
      </c>
      <c r="C41" s="38"/>
      <c r="D41" s="86">
        <v>3400.0</v>
      </c>
      <c r="E41" s="50">
        <f t="shared" si="1"/>
        <v>3900</v>
      </c>
      <c r="F41" s="40">
        <f t="shared" si="2"/>
        <v>4017</v>
      </c>
      <c r="G41" s="40">
        <f t="shared" si="3"/>
        <v>4096.131</v>
      </c>
      <c r="H41" s="106" t="s">
        <v>31</v>
      </c>
      <c r="I41" s="29"/>
      <c r="J41" s="29"/>
      <c r="K41" s="29"/>
      <c r="L41" s="29"/>
      <c r="M41" s="30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65</v>
      </c>
      <c r="B42" s="58" t="s">
        <v>1140</v>
      </c>
      <c r="C42" s="115" t="s">
        <v>328</v>
      </c>
      <c r="D42" s="86">
        <v>3150.0</v>
      </c>
      <c r="E42" s="50">
        <f t="shared" si="1"/>
        <v>3650</v>
      </c>
      <c r="F42" s="40">
        <f t="shared" si="2"/>
        <v>3759.5</v>
      </c>
      <c r="G42" s="40">
        <f t="shared" si="3"/>
        <v>3833.5585</v>
      </c>
      <c r="H42" s="56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65</v>
      </c>
      <c r="B43" s="37" t="s">
        <v>1140</v>
      </c>
      <c r="C43" s="117" t="s">
        <v>328</v>
      </c>
      <c r="D43" s="86">
        <v>3650.0</v>
      </c>
      <c r="E43" s="50">
        <f t="shared" si="1"/>
        <v>4150</v>
      </c>
      <c r="F43" s="40">
        <f t="shared" si="2"/>
        <v>4274.5</v>
      </c>
      <c r="G43" s="40">
        <f t="shared" si="3"/>
        <v>4358.7035</v>
      </c>
      <c r="H43" s="57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8" t="s">
        <v>20</v>
      </c>
      <c r="B44" s="48" t="s">
        <v>401</v>
      </c>
      <c r="C44" s="78"/>
      <c r="D44" s="113">
        <v>2600.0</v>
      </c>
      <c r="E44" s="50">
        <f t="shared" si="1"/>
        <v>3100</v>
      </c>
      <c r="F44" s="50">
        <f t="shared" si="2"/>
        <v>3193</v>
      </c>
      <c r="G44" s="50">
        <f t="shared" si="3"/>
        <v>3255.899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8" t="s">
        <v>20</v>
      </c>
      <c r="B45" s="48" t="s">
        <v>402</v>
      </c>
      <c r="C45" s="78"/>
      <c r="D45" s="53">
        <v>2400.0</v>
      </c>
      <c r="E45" s="50">
        <f t="shared" si="1"/>
        <v>2900</v>
      </c>
      <c r="F45" s="50">
        <f t="shared" si="2"/>
        <v>2987</v>
      </c>
      <c r="G45" s="50">
        <f t="shared" si="3"/>
        <v>3045.841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8" t="s">
        <v>35</v>
      </c>
      <c r="B46" s="52" t="s">
        <v>399</v>
      </c>
      <c r="C46" s="36"/>
      <c r="D46" s="53">
        <v>2450.0</v>
      </c>
      <c r="E46" s="50">
        <f t="shared" si="1"/>
        <v>2950</v>
      </c>
      <c r="F46" s="50">
        <f t="shared" si="2"/>
        <v>3038.5</v>
      </c>
      <c r="G46" s="50">
        <f t="shared" si="3"/>
        <v>3098.3555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48" t="s">
        <v>35</v>
      </c>
      <c r="B47" s="52" t="s">
        <v>1444</v>
      </c>
      <c r="C47" s="65"/>
      <c r="D47" s="53">
        <v>2500.0</v>
      </c>
      <c r="E47" s="50">
        <f t="shared" si="1"/>
        <v>3000</v>
      </c>
      <c r="F47" s="50">
        <f t="shared" si="2"/>
        <v>3090</v>
      </c>
      <c r="G47" s="50">
        <f t="shared" si="3"/>
        <v>3150.87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72" t="s">
        <v>35</v>
      </c>
      <c r="B48" s="72" t="s">
        <v>432</v>
      </c>
      <c r="C48" s="73"/>
      <c r="D48" s="216">
        <v>2500.0</v>
      </c>
      <c r="E48" s="50">
        <f t="shared" si="1"/>
        <v>3000</v>
      </c>
      <c r="F48" s="50">
        <f t="shared" si="2"/>
        <v>3090</v>
      </c>
      <c r="G48" s="50">
        <f t="shared" si="3"/>
        <v>3150.87</v>
      </c>
      <c r="H48" s="57" t="s">
        <v>22</v>
      </c>
    </row>
    <row r="49">
      <c r="A49" s="52" t="s">
        <v>311</v>
      </c>
      <c r="B49" s="37" t="s">
        <v>312</v>
      </c>
      <c r="C49" s="62"/>
      <c r="D49" s="86">
        <v>2750.0</v>
      </c>
      <c r="E49" s="50">
        <f t="shared" si="1"/>
        <v>3250</v>
      </c>
      <c r="F49" s="40">
        <f t="shared" si="2"/>
        <v>3347.5</v>
      </c>
      <c r="G49" s="40">
        <f t="shared" si="3"/>
        <v>3413.4425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52" t="s">
        <v>474</v>
      </c>
      <c r="B50" s="37" t="s">
        <v>812</v>
      </c>
      <c r="C50" s="37"/>
      <c r="D50" s="86">
        <v>1950.0</v>
      </c>
      <c r="E50" s="50">
        <f t="shared" si="1"/>
        <v>2450</v>
      </c>
      <c r="F50" s="40">
        <f t="shared" si="2"/>
        <v>2523.5</v>
      </c>
      <c r="G50" s="40">
        <f t="shared" si="3"/>
        <v>2573.2105</v>
      </c>
      <c r="H50" s="119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52" t="s">
        <v>69</v>
      </c>
      <c r="B51" s="37" t="s">
        <v>1086</v>
      </c>
      <c r="C51" s="62"/>
      <c r="D51" s="86">
        <v>2300.0</v>
      </c>
      <c r="E51" s="50">
        <f t="shared" si="1"/>
        <v>2800</v>
      </c>
      <c r="F51" s="40">
        <f t="shared" si="2"/>
        <v>2884</v>
      </c>
      <c r="G51" s="40">
        <f t="shared" si="3"/>
        <v>2940.812</v>
      </c>
      <c r="H51" s="51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67</v>
      </c>
      <c r="B52" s="37" t="s">
        <v>730</v>
      </c>
      <c r="C52" s="62"/>
      <c r="D52" s="86">
        <v>1600.0</v>
      </c>
      <c r="E52" s="50">
        <f t="shared" si="1"/>
        <v>2100</v>
      </c>
      <c r="F52" s="40">
        <f t="shared" si="2"/>
        <v>2163</v>
      </c>
      <c r="G52" s="40">
        <f t="shared" si="3"/>
        <v>2205.609</v>
      </c>
      <c r="H52" s="51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idden="1">
      <c r="A53" s="48" t="s">
        <v>67</v>
      </c>
      <c r="B53" s="37" t="s">
        <v>403</v>
      </c>
      <c r="C53" s="38"/>
      <c r="D53" s="86">
        <v>2150.0</v>
      </c>
      <c r="E53" s="50">
        <f t="shared" si="1"/>
        <v>2650</v>
      </c>
      <c r="F53" s="40">
        <f t="shared" si="2"/>
        <v>2729.5</v>
      </c>
      <c r="G53" s="40">
        <f t="shared" si="3"/>
        <v>2783.2685</v>
      </c>
      <c r="H53" s="60" t="s">
        <v>31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67</v>
      </c>
      <c r="B54" s="37" t="s">
        <v>1098</v>
      </c>
      <c r="C54" s="38"/>
      <c r="D54" s="86">
        <v>2600.0</v>
      </c>
      <c r="E54" s="50">
        <f t="shared" si="1"/>
        <v>3100</v>
      </c>
      <c r="F54" s="40">
        <f t="shared" si="2"/>
        <v>3193</v>
      </c>
      <c r="G54" s="40">
        <f t="shared" si="3"/>
        <v>3255.899</v>
      </c>
      <c r="H54" s="60" t="s">
        <v>31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52" t="s">
        <v>23</v>
      </c>
      <c r="B55" s="37" t="s">
        <v>1664</v>
      </c>
      <c r="C55" s="38"/>
      <c r="D55" s="86">
        <v>2850.0</v>
      </c>
      <c r="E55" s="50">
        <f t="shared" si="1"/>
        <v>3350</v>
      </c>
      <c r="F55" s="40">
        <f t="shared" si="2"/>
        <v>3450.5</v>
      </c>
      <c r="G55" s="40">
        <f t="shared" si="3"/>
        <v>3518.4715</v>
      </c>
      <c r="H55" s="60" t="s">
        <v>31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52" t="s">
        <v>339</v>
      </c>
      <c r="B56" s="37" t="s">
        <v>340</v>
      </c>
      <c r="C56" s="62"/>
      <c r="D56" s="86">
        <v>2250.0</v>
      </c>
      <c r="E56" s="50">
        <f t="shared" si="1"/>
        <v>2750</v>
      </c>
      <c r="F56" s="40">
        <f t="shared" si="2"/>
        <v>2832.5</v>
      </c>
      <c r="G56" s="40">
        <f t="shared" si="3"/>
        <v>2888.2975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8" t="s">
        <v>25</v>
      </c>
      <c r="B57" s="37" t="s">
        <v>731</v>
      </c>
      <c r="C57" s="62"/>
      <c r="D57" s="88">
        <v>1700.0</v>
      </c>
      <c r="E57" s="50">
        <f t="shared" si="1"/>
        <v>2200</v>
      </c>
      <c r="F57" s="40">
        <f t="shared" si="2"/>
        <v>2266</v>
      </c>
      <c r="G57" s="40">
        <f t="shared" si="3"/>
        <v>2310.638</v>
      </c>
      <c r="H57" s="119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8" t="s">
        <v>25</v>
      </c>
      <c r="B58" s="37" t="s">
        <v>368</v>
      </c>
      <c r="C58" s="62"/>
      <c r="D58" s="86">
        <v>1700.0</v>
      </c>
      <c r="E58" s="50">
        <f t="shared" si="1"/>
        <v>2200</v>
      </c>
      <c r="F58" s="40">
        <f t="shared" si="2"/>
        <v>2266</v>
      </c>
      <c r="G58" s="40">
        <f t="shared" si="3"/>
        <v>2310.638</v>
      </c>
      <c r="H58" s="51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52" t="s">
        <v>25</v>
      </c>
      <c r="B59" s="37" t="s">
        <v>1604</v>
      </c>
      <c r="C59" s="38"/>
      <c r="D59" s="86">
        <v>3150.0</v>
      </c>
      <c r="E59" s="50">
        <f t="shared" si="1"/>
        <v>3650</v>
      </c>
      <c r="F59" s="40">
        <f t="shared" si="2"/>
        <v>3759.5</v>
      </c>
      <c r="G59" s="40">
        <f t="shared" si="3"/>
        <v>3833.5585</v>
      </c>
      <c r="H59" s="51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52" t="s">
        <v>144</v>
      </c>
      <c r="B60" s="37" t="s">
        <v>411</v>
      </c>
      <c r="C60" s="38"/>
      <c r="D60" s="86">
        <v>2100.0</v>
      </c>
      <c r="E60" s="50">
        <f t="shared" si="1"/>
        <v>2600</v>
      </c>
      <c r="F60" s="40">
        <f t="shared" si="2"/>
        <v>2678</v>
      </c>
      <c r="G60" s="40">
        <f t="shared" si="3"/>
        <v>2730.754</v>
      </c>
      <c r="H60" s="51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idden="1">
      <c r="A61" s="52" t="s">
        <v>406</v>
      </c>
      <c r="B61" s="37" t="s">
        <v>408</v>
      </c>
      <c r="C61" s="62"/>
      <c r="D61" s="86">
        <v>1650.0</v>
      </c>
      <c r="E61" s="50">
        <f t="shared" si="1"/>
        <v>2150</v>
      </c>
      <c r="F61" s="40">
        <f t="shared" si="2"/>
        <v>2214.5</v>
      </c>
      <c r="G61" s="40">
        <f t="shared" si="3"/>
        <v>2258.1235</v>
      </c>
      <c r="H61" s="60" t="s">
        <v>31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52" t="s">
        <v>146</v>
      </c>
      <c r="B62" s="37" t="s">
        <v>688</v>
      </c>
      <c r="C62" s="38"/>
      <c r="D62" s="86">
        <v>2000.0</v>
      </c>
      <c r="E62" s="50">
        <f t="shared" si="1"/>
        <v>2500</v>
      </c>
      <c r="F62" s="40">
        <f t="shared" si="2"/>
        <v>2575</v>
      </c>
      <c r="G62" s="40">
        <f t="shared" si="3"/>
        <v>2625.725</v>
      </c>
      <c r="H62" s="51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52" t="s">
        <v>107</v>
      </c>
      <c r="B63" s="37" t="s">
        <v>237</v>
      </c>
      <c r="C63" s="62"/>
      <c r="D63" s="86">
        <v>1750.0</v>
      </c>
      <c r="E63" s="50">
        <f t="shared" si="1"/>
        <v>2250</v>
      </c>
      <c r="F63" s="40">
        <f t="shared" si="2"/>
        <v>2317.5</v>
      </c>
      <c r="G63" s="40">
        <f t="shared" si="3"/>
        <v>2363.1525</v>
      </c>
      <c r="H63" s="119" t="s">
        <v>31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idden="1">
      <c r="A64" s="52" t="s">
        <v>73</v>
      </c>
      <c r="B64" s="37" t="s">
        <v>1088</v>
      </c>
      <c r="C64" s="38"/>
      <c r="D64" s="86">
        <v>2150.0</v>
      </c>
      <c r="E64" s="50">
        <f t="shared" si="1"/>
        <v>2650</v>
      </c>
      <c r="F64" s="40">
        <f t="shared" si="2"/>
        <v>2729.5</v>
      </c>
      <c r="G64" s="40">
        <f t="shared" si="3"/>
        <v>2783.2685</v>
      </c>
      <c r="H64" s="60" t="s">
        <v>31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idden="1">
      <c r="A65" s="52" t="s">
        <v>73</v>
      </c>
      <c r="B65" s="37" t="s">
        <v>1187</v>
      </c>
      <c r="C65" s="38"/>
      <c r="D65" s="86">
        <v>2400.0</v>
      </c>
      <c r="E65" s="50">
        <f t="shared" si="1"/>
        <v>2900</v>
      </c>
      <c r="F65" s="40">
        <f t="shared" si="2"/>
        <v>2987</v>
      </c>
      <c r="G65" s="40">
        <f t="shared" si="3"/>
        <v>3045.841</v>
      </c>
      <c r="H65" s="60" t="s">
        <v>31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C66" s="43"/>
      <c r="D66" s="154"/>
      <c r="E66" s="44"/>
      <c r="F66" s="45"/>
      <c r="G66" s="45"/>
      <c r="H66" s="46"/>
    </row>
    <row r="67">
      <c r="C67" s="43"/>
      <c r="D67" s="154"/>
      <c r="E67" s="44"/>
      <c r="F67" s="45"/>
      <c r="G67" s="45"/>
      <c r="H67" s="46"/>
    </row>
    <row r="68">
      <c r="C68" s="43"/>
      <c r="D68" s="154"/>
      <c r="E68" s="44"/>
      <c r="F68" s="45"/>
      <c r="G68" s="45"/>
      <c r="H68" s="46"/>
    </row>
    <row r="69">
      <c r="C69" s="43"/>
      <c r="D69" s="154"/>
      <c r="E69" s="44"/>
      <c r="F69" s="45"/>
      <c r="G69" s="45"/>
      <c r="H69" s="46"/>
    </row>
    <row r="70">
      <c r="C70" s="43"/>
      <c r="D70" s="154"/>
      <c r="E70" s="44"/>
      <c r="F70" s="45"/>
      <c r="G70" s="45"/>
      <c r="H70" s="46"/>
    </row>
    <row r="71">
      <c r="C71" s="43"/>
      <c r="D71" s="154"/>
      <c r="E71" s="44"/>
      <c r="F71" s="45"/>
      <c r="G71" s="45"/>
      <c r="H71" s="46"/>
    </row>
    <row r="72">
      <c r="C72" s="43"/>
      <c r="D72" s="154"/>
      <c r="E72" s="44"/>
      <c r="F72" s="45"/>
      <c r="G72" s="45"/>
      <c r="H72" s="46"/>
    </row>
    <row r="73">
      <c r="C73" s="43"/>
      <c r="D73" s="154"/>
      <c r="E73" s="44"/>
      <c r="F73" s="45"/>
      <c r="G73" s="45"/>
      <c r="H73" s="46"/>
    </row>
    <row r="74">
      <c r="C74" s="43"/>
      <c r="D74" s="154"/>
      <c r="E74" s="44"/>
      <c r="F74" s="45"/>
      <c r="G74" s="45"/>
      <c r="H74" s="46"/>
    </row>
    <row r="75">
      <c r="C75" s="43"/>
      <c r="D75" s="154"/>
      <c r="E75" s="44"/>
      <c r="F75" s="45"/>
      <c r="G75" s="45"/>
      <c r="H75" s="46"/>
    </row>
    <row r="76">
      <c r="C76" s="43"/>
      <c r="D76" s="154"/>
      <c r="E76" s="44"/>
      <c r="F76" s="45"/>
      <c r="G76" s="45"/>
      <c r="H76" s="46"/>
    </row>
    <row r="77">
      <c r="C77" s="43"/>
      <c r="D77" s="154"/>
      <c r="E77" s="44"/>
      <c r="F77" s="45"/>
      <c r="G77" s="45"/>
      <c r="H77" s="46"/>
    </row>
    <row r="78">
      <c r="C78" s="43"/>
      <c r="D78" s="154"/>
      <c r="E78" s="44"/>
      <c r="F78" s="45"/>
      <c r="G78" s="45"/>
      <c r="H78" s="46"/>
    </row>
    <row r="79">
      <c r="C79" s="43"/>
      <c r="D79" s="154"/>
      <c r="E79" s="44"/>
      <c r="F79" s="45"/>
      <c r="G79" s="45"/>
      <c r="H79" s="46"/>
    </row>
    <row r="80">
      <c r="C80" s="43"/>
      <c r="D80" s="154"/>
      <c r="E80" s="44"/>
      <c r="F80" s="45"/>
      <c r="G80" s="45"/>
      <c r="H80" s="46"/>
    </row>
    <row r="81">
      <c r="C81" s="43"/>
      <c r="D81" s="154"/>
      <c r="E81" s="44"/>
      <c r="F81" s="45"/>
      <c r="G81" s="45"/>
      <c r="H81" s="46"/>
    </row>
    <row r="82">
      <c r="C82" s="43"/>
      <c r="D82" s="154"/>
      <c r="E82" s="44"/>
      <c r="F82" s="45"/>
      <c r="G82" s="45"/>
      <c r="H82" s="46"/>
    </row>
    <row r="83">
      <c r="C83" s="43"/>
      <c r="D83" s="154"/>
      <c r="E83" s="44"/>
      <c r="F83" s="45"/>
      <c r="G83" s="45"/>
      <c r="H83" s="46"/>
    </row>
    <row r="84">
      <c r="C84" s="43"/>
      <c r="D84" s="154"/>
      <c r="E84" s="44"/>
      <c r="F84" s="45"/>
      <c r="G84" s="45"/>
      <c r="H84" s="46"/>
    </row>
    <row r="85">
      <c r="C85" s="43"/>
      <c r="D85" s="154"/>
      <c r="E85" s="44"/>
      <c r="F85" s="45"/>
      <c r="G85" s="45"/>
      <c r="H85" s="46"/>
    </row>
    <row r="86">
      <c r="C86" s="43"/>
      <c r="D86" s="154"/>
      <c r="E86" s="44"/>
      <c r="F86" s="45"/>
      <c r="G86" s="45"/>
      <c r="H86" s="46"/>
    </row>
    <row r="87">
      <c r="C87" s="43"/>
      <c r="D87" s="154"/>
      <c r="E87" s="44"/>
      <c r="F87" s="45"/>
      <c r="G87" s="45"/>
      <c r="H87" s="46"/>
    </row>
    <row r="88">
      <c r="C88" s="43"/>
      <c r="D88" s="154"/>
      <c r="E88" s="44"/>
      <c r="F88" s="45"/>
      <c r="G88" s="45"/>
      <c r="H88" s="46"/>
    </row>
    <row r="89">
      <c r="C89" s="43"/>
      <c r="D89" s="154"/>
      <c r="E89" s="44"/>
      <c r="F89" s="45"/>
      <c r="G89" s="45"/>
      <c r="H89" s="46"/>
    </row>
    <row r="90">
      <c r="C90" s="43"/>
      <c r="D90" s="154"/>
      <c r="E90" s="44"/>
      <c r="F90" s="45"/>
      <c r="G90" s="45"/>
      <c r="H90" s="46"/>
    </row>
    <row r="91">
      <c r="C91" s="43"/>
      <c r="D91" s="154"/>
      <c r="E91" s="44"/>
      <c r="F91" s="45"/>
      <c r="G91" s="45"/>
      <c r="H91" s="46"/>
    </row>
    <row r="92">
      <c r="C92" s="43"/>
      <c r="D92" s="154"/>
      <c r="E92" s="44"/>
      <c r="F92" s="45"/>
      <c r="G92" s="45"/>
      <c r="H92" s="46"/>
    </row>
    <row r="93">
      <c r="C93" s="43"/>
      <c r="D93" s="154"/>
      <c r="E93" s="44"/>
      <c r="F93" s="45"/>
      <c r="G93" s="45"/>
      <c r="H93" s="46"/>
    </row>
    <row r="94">
      <c r="C94" s="43"/>
      <c r="D94" s="154"/>
      <c r="E94" s="44"/>
      <c r="F94" s="45"/>
      <c r="G94" s="45"/>
      <c r="H94" s="46"/>
    </row>
    <row r="95">
      <c r="C95" s="43"/>
      <c r="D95" s="154"/>
      <c r="E95" s="44"/>
    </row>
    <row r="96">
      <c r="C96" s="43"/>
      <c r="D96" s="154"/>
      <c r="E96" s="44"/>
    </row>
    <row r="97">
      <c r="C97" s="43"/>
      <c r="D97" s="154"/>
      <c r="E97" s="44"/>
    </row>
    <row r="98">
      <c r="C98" s="43"/>
      <c r="D98" s="154"/>
      <c r="E98" s="44"/>
    </row>
    <row r="99">
      <c r="C99" s="43"/>
      <c r="D99" s="154"/>
      <c r="E99" s="44"/>
    </row>
    <row r="100">
      <c r="C100" s="43"/>
      <c r="D100" s="154"/>
      <c r="E100" s="44"/>
    </row>
    <row r="101">
      <c r="C101" s="43"/>
      <c r="D101" s="154"/>
      <c r="E101" s="44"/>
    </row>
    <row r="102">
      <c r="C102" s="43"/>
      <c r="D102" s="154"/>
      <c r="E102" s="44"/>
    </row>
    <row r="103">
      <c r="C103" s="43"/>
      <c r="D103" s="154"/>
      <c r="E103" s="44"/>
    </row>
    <row r="104">
      <c r="C104" s="43"/>
      <c r="D104" s="154"/>
      <c r="E104" s="44"/>
    </row>
    <row r="105">
      <c r="C105" s="43"/>
      <c r="D105" s="154"/>
    </row>
    <row r="106">
      <c r="C106" s="43"/>
      <c r="D106" s="154"/>
    </row>
    <row r="107">
      <c r="C107" s="43"/>
      <c r="D107" s="154"/>
    </row>
    <row r="108">
      <c r="C108" s="43"/>
      <c r="D108" s="154"/>
    </row>
    <row r="109">
      <c r="C109" s="43"/>
      <c r="D109" s="154"/>
    </row>
    <row r="110">
      <c r="C110" s="43"/>
      <c r="D110" s="154"/>
    </row>
    <row r="111">
      <c r="C111" s="43"/>
      <c r="D111" s="154"/>
    </row>
    <row r="112">
      <c r="C112" s="43"/>
      <c r="D112" s="154"/>
    </row>
    <row r="113">
      <c r="C113" s="43"/>
      <c r="D113" s="154"/>
    </row>
    <row r="114">
      <c r="C114" s="43"/>
      <c r="D114" s="154"/>
    </row>
    <row r="115">
      <c r="C115" s="43"/>
      <c r="D115" s="154"/>
    </row>
    <row r="116">
      <c r="C116" s="43"/>
      <c r="D116" s="154"/>
    </row>
    <row r="117">
      <c r="C117" s="43"/>
      <c r="D117" s="154"/>
    </row>
    <row r="118">
      <c r="C118" s="43"/>
      <c r="D118" s="154"/>
    </row>
    <row r="119">
      <c r="C119" s="43"/>
      <c r="D119" s="154"/>
    </row>
    <row r="120">
      <c r="C120" s="43"/>
      <c r="D120" s="154"/>
    </row>
    <row r="121">
      <c r="C121" s="43"/>
      <c r="D121" s="154"/>
    </row>
    <row r="122">
      <c r="C122" s="43"/>
      <c r="D122" s="154"/>
    </row>
    <row r="123">
      <c r="C123" s="43"/>
      <c r="D123" s="154"/>
    </row>
    <row r="124">
      <c r="C124" s="43"/>
      <c r="D124" s="154"/>
    </row>
    <row r="125">
      <c r="C125" s="43"/>
      <c r="D125" s="154"/>
    </row>
    <row r="126">
      <c r="C126" s="43"/>
      <c r="D126" s="154"/>
    </row>
    <row r="127">
      <c r="C127" s="43"/>
      <c r="D127" s="154"/>
    </row>
    <row r="128">
      <c r="C128" s="43"/>
      <c r="D128" s="154"/>
    </row>
    <row r="129">
      <c r="C129" s="43"/>
      <c r="D129" s="154"/>
    </row>
    <row r="130">
      <c r="C130" s="43"/>
      <c r="D130" s="154"/>
    </row>
    <row r="131">
      <c r="C131" s="43"/>
      <c r="D131" s="154"/>
    </row>
    <row r="132">
      <c r="C132" s="43"/>
      <c r="D132" s="154"/>
    </row>
    <row r="133">
      <c r="C133" s="43"/>
      <c r="D133" s="154"/>
    </row>
    <row r="134">
      <c r="C134" s="43"/>
      <c r="D134" s="154"/>
    </row>
    <row r="135">
      <c r="C135" s="43"/>
      <c r="D135" s="154"/>
    </row>
    <row r="136">
      <c r="C136" s="43"/>
      <c r="D136" s="154"/>
    </row>
    <row r="137">
      <c r="C137" s="43"/>
      <c r="D137" s="154"/>
    </row>
    <row r="138">
      <c r="C138" s="43"/>
      <c r="D138" s="154"/>
    </row>
    <row r="139">
      <c r="C139" s="43"/>
      <c r="D139" s="154"/>
    </row>
    <row r="140">
      <c r="C140" s="43"/>
      <c r="D140" s="154"/>
    </row>
    <row r="141">
      <c r="C141" s="43"/>
      <c r="D141" s="154"/>
    </row>
    <row r="142">
      <c r="C142" s="43"/>
      <c r="D142" s="154"/>
    </row>
    <row r="143">
      <c r="C143" s="43"/>
      <c r="D143" s="154"/>
    </row>
    <row r="144">
      <c r="C144" s="43"/>
      <c r="D144" s="154"/>
    </row>
    <row r="145">
      <c r="C145" s="43"/>
      <c r="D145" s="154"/>
    </row>
    <row r="146">
      <c r="C146" s="43"/>
      <c r="D146" s="154"/>
    </row>
    <row r="147">
      <c r="C147" s="43"/>
      <c r="D147" s="154"/>
    </row>
    <row r="148">
      <c r="C148" s="43"/>
      <c r="D148" s="154"/>
    </row>
    <row r="149">
      <c r="C149" s="43"/>
      <c r="D149" s="154"/>
    </row>
    <row r="150">
      <c r="C150" s="43"/>
      <c r="D150" s="154"/>
    </row>
    <row r="151">
      <c r="C151" s="43"/>
      <c r="D151" s="154"/>
    </row>
    <row r="152">
      <c r="C152" s="43"/>
      <c r="D152" s="154"/>
    </row>
    <row r="153">
      <c r="C153" s="43"/>
      <c r="D153" s="154"/>
    </row>
    <row r="154">
      <c r="C154" s="43"/>
      <c r="D154" s="154"/>
    </row>
    <row r="155">
      <c r="C155" s="43"/>
      <c r="D155" s="154"/>
    </row>
    <row r="156">
      <c r="C156" s="43"/>
      <c r="D156" s="154"/>
    </row>
    <row r="157">
      <c r="C157" s="43"/>
      <c r="D157" s="154"/>
    </row>
    <row r="158">
      <c r="C158" s="43"/>
      <c r="D158" s="154"/>
    </row>
    <row r="159">
      <c r="C159" s="43"/>
      <c r="D159" s="154"/>
    </row>
    <row r="160">
      <c r="C160" s="43"/>
      <c r="D160" s="154"/>
    </row>
    <row r="161">
      <c r="C161" s="43"/>
      <c r="D161" s="154"/>
    </row>
    <row r="162">
      <c r="C162" s="43"/>
      <c r="D162" s="154"/>
    </row>
    <row r="163">
      <c r="C163" s="43"/>
      <c r="D163" s="154"/>
    </row>
    <row r="164">
      <c r="C164" s="43"/>
      <c r="D164" s="154"/>
    </row>
    <row r="165">
      <c r="C165" s="43"/>
      <c r="D165" s="154"/>
    </row>
    <row r="166">
      <c r="C166" s="43"/>
      <c r="D166" s="154"/>
    </row>
    <row r="167">
      <c r="C167" s="43"/>
      <c r="D167" s="154"/>
    </row>
    <row r="168">
      <c r="C168" s="43"/>
      <c r="D168" s="154"/>
    </row>
    <row r="169">
      <c r="C169" s="43"/>
      <c r="D169" s="154"/>
    </row>
    <row r="170">
      <c r="C170" s="43"/>
      <c r="D170" s="154"/>
    </row>
    <row r="171">
      <c r="C171" s="43"/>
      <c r="D171" s="154"/>
    </row>
    <row r="172">
      <c r="C172" s="43"/>
      <c r="D172" s="154"/>
    </row>
    <row r="173">
      <c r="C173" s="43"/>
      <c r="D173" s="154"/>
    </row>
    <row r="174">
      <c r="C174" s="43"/>
      <c r="D174" s="154"/>
    </row>
    <row r="175">
      <c r="C175" s="43"/>
      <c r="D175" s="154"/>
    </row>
    <row r="176">
      <c r="C176" s="43"/>
      <c r="D176" s="154"/>
    </row>
    <row r="177">
      <c r="C177" s="43"/>
      <c r="D177" s="154"/>
    </row>
    <row r="178">
      <c r="C178" s="43"/>
      <c r="D178" s="154"/>
    </row>
    <row r="179">
      <c r="C179" s="43"/>
      <c r="D179" s="154"/>
    </row>
    <row r="180">
      <c r="C180" s="43"/>
      <c r="D180" s="154"/>
    </row>
    <row r="181">
      <c r="C181" s="43"/>
      <c r="D181" s="154"/>
    </row>
    <row r="182">
      <c r="C182" s="43"/>
      <c r="D182" s="154"/>
    </row>
    <row r="183">
      <c r="C183" s="43"/>
      <c r="D183" s="154"/>
    </row>
    <row r="184">
      <c r="C184" s="43"/>
      <c r="D184" s="154"/>
    </row>
    <row r="185">
      <c r="C185" s="43"/>
      <c r="D185" s="154"/>
    </row>
    <row r="186">
      <c r="C186" s="43"/>
      <c r="D186" s="154"/>
    </row>
    <row r="187">
      <c r="C187" s="43"/>
      <c r="D187" s="154"/>
    </row>
    <row r="188">
      <c r="C188" s="43"/>
      <c r="D188" s="154"/>
    </row>
    <row r="189">
      <c r="C189" s="43"/>
      <c r="D189" s="154"/>
    </row>
    <row r="190">
      <c r="C190" s="43"/>
      <c r="D190" s="154"/>
    </row>
    <row r="191">
      <c r="C191" s="43"/>
      <c r="D191" s="154"/>
    </row>
    <row r="192">
      <c r="C192" s="43"/>
      <c r="D192" s="154"/>
    </row>
    <row r="193">
      <c r="C193" s="43"/>
      <c r="D193" s="154"/>
    </row>
    <row r="194">
      <c r="C194" s="43"/>
      <c r="D194" s="154"/>
    </row>
    <row r="195">
      <c r="C195" s="43"/>
      <c r="D195" s="154"/>
    </row>
    <row r="196">
      <c r="C196" s="43"/>
      <c r="D196" s="154"/>
    </row>
    <row r="197">
      <c r="C197" s="43"/>
      <c r="D197" s="154"/>
    </row>
    <row r="198">
      <c r="C198" s="43"/>
      <c r="D198" s="154"/>
    </row>
    <row r="199">
      <c r="C199" s="43"/>
      <c r="D199" s="154"/>
    </row>
    <row r="200">
      <c r="C200" s="43"/>
      <c r="D200" s="154"/>
    </row>
    <row r="201">
      <c r="C201" s="43"/>
      <c r="D201" s="154"/>
    </row>
    <row r="202">
      <c r="C202" s="43"/>
      <c r="D202" s="154"/>
    </row>
    <row r="203">
      <c r="C203" s="43"/>
      <c r="D203" s="154"/>
    </row>
    <row r="204">
      <c r="C204" s="43"/>
      <c r="D204" s="154"/>
    </row>
    <row r="205">
      <c r="C205" s="43"/>
      <c r="D205" s="154"/>
    </row>
    <row r="206">
      <c r="C206" s="43"/>
      <c r="D206" s="154"/>
    </row>
    <row r="207">
      <c r="C207" s="43"/>
      <c r="D207" s="154"/>
    </row>
    <row r="208">
      <c r="C208" s="43"/>
      <c r="D208" s="154"/>
    </row>
    <row r="209">
      <c r="C209" s="43"/>
      <c r="D209" s="154"/>
    </row>
    <row r="210">
      <c r="C210" s="43"/>
      <c r="D210" s="154"/>
    </row>
    <row r="211">
      <c r="C211" s="43"/>
      <c r="D211" s="154"/>
    </row>
    <row r="212">
      <c r="C212" s="43"/>
      <c r="D212" s="154"/>
    </row>
    <row r="213">
      <c r="C213" s="43"/>
      <c r="D213" s="154"/>
    </row>
    <row r="214">
      <c r="C214" s="43"/>
      <c r="D214" s="154"/>
    </row>
    <row r="215">
      <c r="C215" s="43"/>
      <c r="D215" s="154"/>
    </row>
    <row r="216">
      <c r="C216" s="43"/>
      <c r="D216" s="154"/>
    </row>
    <row r="217">
      <c r="C217" s="43"/>
      <c r="D217" s="154"/>
    </row>
    <row r="218">
      <c r="C218" s="43"/>
      <c r="D218" s="154"/>
    </row>
    <row r="219">
      <c r="C219" s="43"/>
      <c r="D219" s="154"/>
    </row>
    <row r="220">
      <c r="C220" s="43"/>
      <c r="D220" s="154"/>
    </row>
    <row r="221">
      <c r="C221" s="43"/>
      <c r="D221" s="154"/>
    </row>
    <row r="222">
      <c r="C222" s="43"/>
      <c r="D222" s="154"/>
    </row>
    <row r="223">
      <c r="C223" s="43"/>
      <c r="D223" s="154"/>
    </row>
    <row r="224">
      <c r="C224" s="43"/>
      <c r="D224" s="154"/>
    </row>
    <row r="225">
      <c r="C225" s="43"/>
      <c r="D225" s="154"/>
    </row>
    <row r="226">
      <c r="C226" s="43"/>
      <c r="D226" s="154"/>
    </row>
    <row r="227">
      <c r="C227" s="43"/>
      <c r="D227" s="154"/>
    </row>
    <row r="228">
      <c r="C228" s="43"/>
      <c r="D228" s="154"/>
    </row>
    <row r="229">
      <c r="C229" s="43"/>
      <c r="D229" s="154"/>
    </row>
    <row r="230">
      <c r="C230" s="43"/>
      <c r="D230" s="154"/>
    </row>
    <row r="231">
      <c r="C231" s="43"/>
      <c r="D231" s="154"/>
    </row>
    <row r="232">
      <c r="C232" s="43"/>
      <c r="D232" s="154"/>
    </row>
    <row r="233">
      <c r="C233" s="43"/>
      <c r="D233" s="154"/>
    </row>
    <row r="234">
      <c r="C234" s="43"/>
      <c r="D234" s="154"/>
    </row>
    <row r="235">
      <c r="C235" s="43"/>
      <c r="D235" s="154"/>
    </row>
    <row r="236">
      <c r="C236" s="43"/>
      <c r="D236" s="154"/>
    </row>
    <row r="237">
      <c r="C237" s="43"/>
      <c r="D237" s="154"/>
    </row>
    <row r="238">
      <c r="C238" s="43"/>
      <c r="D238" s="154"/>
    </row>
    <row r="239">
      <c r="C239" s="43"/>
      <c r="D239" s="154"/>
    </row>
    <row r="240">
      <c r="C240" s="43"/>
      <c r="D240" s="154"/>
    </row>
    <row r="241">
      <c r="C241" s="43"/>
      <c r="D241" s="154"/>
    </row>
    <row r="242">
      <c r="C242" s="43"/>
      <c r="D242" s="154"/>
    </row>
    <row r="243">
      <c r="C243" s="43"/>
      <c r="D243" s="154"/>
    </row>
    <row r="244">
      <c r="C244" s="43"/>
      <c r="D244" s="154"/>
    </row>
    <row r="245">
      <c r="C245" s="43"/>
      <c r="D245" s="154"/>
    </row>
    <row r="246">
      <c r="C246" s="43"/>
      <c r="D246" s="154"/>
    </row>
    <row r="247">
      <c r="C247" s="43"/>
      <c r="D247" s="154"/>
    </row>
    <row r="248">
      <c r="C248" s="43"/>
      <c r="D248" s="154"/>
    </row>
    <row r="249">
      <c r="C249" s="43"/>
      <c r="D249" s="154"/>
    </row>
    <row r="250">
      <c r="C250" s="43"/>
      <c r="D250" s="154"/>
    </row>
    <row r="251">
      <c r="C251" s="43"/>
      <c r="D251" s="154"/>
    </row>
    <row r="252">
      <c r="C252" s="43"/>
      <c r="D252" s="154"/>
    </row>
    <row r="253">
      <c r="C253" s="43"/>
      <c r="D253" s="154"/>
    </row>
    <row r="254">
      <c r="C254" s="43"/>
      <c r="D254" s="154"/>
    </row>
    <row r="255">
      <c r="C255" s="43"/>
      <c r="D255" s="154"/>
    </row>
    <row r="256">
      <c r="C256" s="43"/>
      <c r="D256" s="154"/>
    </row>
    <row r="257">
      <c r="C257" s="43"/>
      <c r="D257" s="154"/>
    </row>
    <row r="258">
      <c r="C258" s="43"/>
      <c r="D258" s="154"/>
    </row>
    <row r="259">
      <c r="C259" s="43"/>
      <c r="D259" s="154"/>
    </row>
    <row r="260">
      <c r="C260" s="43"/>
      <c r="D260" s="154"/>
    </row>
    <row r="261">
      <c r="C261" s="43"/>
      <c r="D261" s="154"/>
    </row>
    <row r="262">
      <c r="C262" s="43"/>
      <c r="D262" s="154"/>
    </row>
    <row r="263">
      <c r="C263" s="43"/>
      <c r="D263" s="154"/>
    </row>
    <row r="264">
      <c r="C264" s="43"/>
      <c r="D264" s="154"/>
    </row>
    <row r="265">
      <c r="C265" s="43"/>
      <c r="D265" s="154"/>
    </row>
    <row r="266">
      <c r="C266" s="43"/>
      <c r="D266" s="154"/>
    </row>
    <row r="267">
      <c r="C267" s="43"/>
      <c r="D267" s="154"/>
    </row>
    <row r="268">
      <c r="C268" s="43"/>
      <c r="D268" s="154"/>
    </row>
    <row r="269">
      <c r="C269" s="43"/>
      <c r="D269" s="154"/>
    </row>
    <row r="270">
      <c r="C270" s="43"/>
      <c r="D270" s="154"/>
    </row>
    <row r="271">
      <c r="C271" s="43"/>
      <c r="D271" s="154"/>
    </row>
    <row r="272">
      <c r="C272" s="43"/>
      <c r="D272" s="154"/>
    </row>
    <row r="273">
      <c r="C273" s="43"/>
      <c r="D273" s="154"/>
    </row>
    <row r="274">
      <c r="C274" s="43"/>
      <c r="D274" s="154"/>
    </row>
    <row r="275">
      <c r="C275" s="43"/>
      <c r="D275" s="154"/>
    </row>
    <row r="276">
      <c r="C276" s="43"/>
      <c r="D276" s="154"/>
    </row>
    <row r="277">
      <c r="C277" s="43"/>
      <c r="D277" s="154"/>
    </row>
    <row r="278">
      <c r="C278" s="43"/>
      <c r="D278" s="154"/>
    </row>
    <row r="279">
      <c r="C279" s="43"/>
      <c r="D279" s="154"/>
    </row>
    <row r="280">
      <c r="C280" s="43"/>
      <c r="D280" s="154"/>
    </row>
    <row r="281">
      <c r="C281" s="43"/>
      <c r="D281" s="154"/>
    </row>
    <row r="282">
      <c r="C282" s="43"/>
      <c r="D282" s="154"/>
    </row>
    <row r="283">
      <c r="C283" s="43"/>
      <c r="D283" s="154"/>
    </row>
    <row r="284">
      <c r="C284" s="43"/>
      <c r="D284" s="154"/>
    </row>
    <row r="285">
      <c r="C285" s="43"/>
      <c r="D285" s="154"/>
    </row>
    <row r="286">
      <c r="C286" s="43"/>
      <c r="D286" s="154"/>
    </row>
    <row r="287">
      <c r="C287" s="43"/>
      <c r="D287" s="154"/>
    </row>
    <row r="288">
      <c r="C288" s="43"/>
      <c r="D288" s="154"/>
    </row>
    <row r="289">
      <c r="C289" s="43"/>
      <c r="D289" s="154"/>
    </row>
    <row r="290">
      <c r="C290" s="43"/>
      <c r="D290" s="154"/>
    </row>
    <row r="291">
      <c r="C291" s="43"/>
      <c r="D291" s="154"/>
    </row>
    <row r="292">
      <c r="C292" s="43"/>
      <c r="D292" s="154"/>
    </row>
    <row r="293">
      <c r="C293" s="43"/>
      <c r="D293" s="154"/>
    </row>
    <row r="294">
      <c r="C294" s="43"/>
      <c r="D294" s="154"/>
    </row>
    <row r="295">
      <c r="C295" s="43"/>
      <c r="D295" s="154"/>
    </row>
    <row r="296">
      <c r="C296" s="43"/>
      <c r="D296" s="154"/>
    </row>
    <row r="297">
      <c r="C297" s="43"/>
      <c r="D297" s="154"/>
    </row>
    <row r="298">
      <c r="C298" s="43"/>
      <c r="D298" s="154"/>
    </row>
    <row r="299">
      <c r="C299" s="43"/>
      <c r="D299" s="154"/>
    </row>
    <row r="300">
      <c r="C300" s="43"/>
      <c r="D300" s="154"/>
    </row>
    <row r="301">
      <c r="C301" s="43"/>
      <c r="D301" s="154"/>
    </row>
    <row r="302">
      <c r="C302" s="43"/>
      <c r="D302" s="154"/>
    </row>
    <row r="303">
      <c r="C303" s="43"/>
      <c r="D303" s="154"/>
    </row>
    <row r="304">
      <c r="C304" s="43"/>
      <c r="D304" s="154"/>
    </row>
    <row r="305">
      <c r="C305" s="43"/>
      <c r="D305" s="154"/>
    </row>
    <row r="306">
      <c r="C306" s="43"/>
      <c r="D306" s="154"/>
    </row>
    <row r="307">
      <c r="C307" s="43"/>
      <c r="D307" s="154"/>
    </row>
    <row r="308">
      <c r="C308" s="43"/>
      <c r="D308" s="154"/>
    </row>
    <row r="309">
      <c r="C309" s="43"/>
      <c r="D309" s="154"/>
    </row>
    <row r="310">
      <c r="C310" s="43"/>
      <c r="D310" s="154"/>
    </row>
    <row r="311">
      <c r="C311" s="43"/>
      <c r="D311" s="154"/>
    </row>
    <row r="312">
      <c r="C312" s="43"/>
      <c r="D312" s="154"/>
    </row>
    <row r="313">
      <c r="C313" s="43"/>
      <c r="D313" s="154"/>
    </row>
    <row r="314">
      <c r="C314" s="43"/>
      <c r="D314" s="154"/>
    </row>
    <row r="315">
      <c r="C315" s="43"/>
      <c r="D315" s="154"/>
    </row>
    <row r="316">
      <c r="C316" s="43"/>
      <c r="D316" s="154"/>
    </row>
    <row r="317">
      <c r="C317" s="43"/>
      <c r="D317" s="154"/>
    </row>
    <row r="318">
      <c r="C318" s="43"/>
      <c r="D318" s="154"/>
    </row>
    <row r="319">
      <c r="C319" s="43"/>
      <c r="D319" s="154"/>
    </row>
    <row r="320">
      <c r="C320" s="43"/>
      <c r="D320" s="154"/>
    </row>
    <row r="321">
      <c r="C321" s="43"/>
      <c r="D321" s="154"/>
    </row>
    <row r="322">
      <c r="C322" s="43"/>
      <c r="D322" s="154"/>
    </row>
    <row r="323">
      <c r="C323" s="43"/>
      <c r="D323" s="154"/>
    </row>
    <row r="324">
      <c r="C324" s="43"/>
      <c r="D324" s="154"/>
    </row>
    <row r="325">
      <c r="C325" s="43"/>
      <c r="D325" s="154"/>
    </row>
    <row r="326">
      <c r="C326" s="43"/>
      <c r="D326" s="154"/>
    </row>
    <row r="327">
      <c r="C327" s="43"/>
      <c r="D327" s="154"/>
    </row>
    <row r="328">
      <c r="C328" s="43"/>
      <c r="D328" s="154"/>
    </row>
    <row r="329">
      <c r="C329" s="43"/>
      <c r="D329" s="154"/>
    </row>
    <row r="330">
      <c r="C330" s="43"/>
      <c r="D330" s="154"/>
    </row>
    <row r="331">
      <c r="C331" s="43"/>
      <c r="D331" s="154"/>
    </row>
    <row r="332">
      <c r="C332" s="43"/>
      <c r="D332" s="154"/>
    </row>
    <row r="333">
      <c r="C333" s="43"/>
      <c r="D333" s="154"/>
    </row>
    <row r="334">
      <c r="C334" s="43"/>
      <c r="D334" s="154"/>
    </row>
    <row r="335">
      <c r="C335" s="43"/>
      <c r="D335" s="154"/>
    </row>
    <row r="336">
      <c r="C336" s="43"/>
      <c r="D336" s="154"/>
    </row>
    <row r="337">
      <c r="C337" s="43"/>
      <c r="D337" s="154"/>
    </row>
    <row r="338">
      <c r="C338" s="43"/>
      <c r="D338" s="154"/>
    </row>
    <row r="339">
      <c r="C339" s="43"/>
      <c r="D339" s="154"/>
    </row>
    <row r="340">
      <c r="C340" s="43"/>
      <c r="D340" s="154"/>
    </row>
    <row r="341">
      <c r="C341" s="43"/>
      <c r="D341" s="154"/>
    </row>
    <row r="342">
      <c r="C342" s="43"/>
      <c r="D342" s="154"/>
    </row>
    <row r="343">
      <c r="C343" s="43"/>
      <c r="D343" s="154"/>
    </row>
    <row r="344">
      <c r="C344" s="43"/>
      <c r="D344" s="154"/>
    </row>
    <row r="345">
      <c r="C345" s="43"/>
      <c r="D345" s="154"/>
    </row>
    <row r="346">
      <c r="C346" s="43"/>
      <c r="D346" s="154"/>
    </row>
    <row r="347">
      <c r="C347" s="43"/>
      <c r="D347" s="154"/>
    </row>
    <row r="348">
      <c r="C348" s="43"/>
      <c r="D348" s="154"/>
    </row>
    <row r="349">
      <c r="C349" s="43"/>
      <c r="D349" s="154"/>
    </row>
    <row r="350">
      <c r="C350" s="43"/>
      <c r="D350" s="154"/>
    </row>
    <row r="351">
      <c r="C351" s="43"/>
      <c r="D351" s="154"/>
    </row>
    <row r="352">
      <c r="C352" s="43"/>
      <c r="D352" s="154"/>
    </row>
    <row r="353">
      <c r="C353" s="43"/>
      <c r="D353" s="154"/>
    </row>
    <row r="354">
      <c r="C354" s="43"/>
      <c r="D354" s="154"/>
    </row>
    <row r="355">
      <c r="C355" s="43"/>
      <c r="D355" s="154"/>
    </row>
    <row r="356">
      <c r="C356" s="43"/>
      <c r="D356" s="154"/>
    </row>
    <row r="357">
      <c r="C357" s="43"/>
      <c r="D357" s="154"/>
    </row>
    <row r="358">
      <c r="C358" s="43"/>
      <c r="D358" s="154"/>
    </row>
    <row r="359">
      <c r="C359" s="43"/>
      <c r="D359" s="154"/>
    </row>
    <row r="360">
      <c r="C360" s="43"/>
      <c r="D360" s="154"/>
    </row>
    <row r="361">
      <c r="C361" s="43"/>
      <c r="D361" s="154"/>
    </row>
    <row r="362">
      <c r="C362" s="43"/>
      <c r="D362" s="154"/>
    </row>
    <row r="363">
      <c r="C363" s="43"/>
      <c r="D363" s="154"/>
    </row>
    <row r="364">
      <c r="C364" s="43"/>
      <c r="D364" s="154"/>
    </row>
    <row r="365">
      <c r="C365" s="43"/>
      <c r="D365" s="154"/>
    </row>
    <row r="366">
      <c r="C366" s="43"/>
      <c r="D366" s="154"/>
    </row>
    <row r="367">
      <c r="C367" s="43"/>
      <c r="D367" s="154"/>
    </row>
    <row r="368">
      <c r="C368" s="43"/>
      <c r="D368" s="154"/>
    </row>
    <row r="369">
      <c r="C369" s="43"/>
      <c r="D369" s="154"/>
    </row>
    <row r="370">
      <c r="C370" s="43"/>
      <c r="D370" s="154"/>
    </row>
    <row r="371">
      <c r="C371" s="43"/>
      <c r="D371" s="154"/>
    </row>
    <row r="372">
      <c r="C372" s="43"/>
      <c r="D372" s="154"/>
    </row>
    <row r="373">
      <c r="C373" s="43"/>
      <c r="D373" s="154"/>
    </row>
    <row r="374">
      <c r="C374" s="43"/>
      <c r="D374" s="154"/>
    </row>
    <row r="375">
      <c r="C375" s="43"/>
      <c r="D375" s="154"/>
    </row>
    <row r="376">
      <c r="C376" s="43"/>
      <c r="D376" s="154"/>
    </row>
    <row r="377">
      <c r="C377" s="43"/>
      <c r="D377" s="154"/>
    </row>
    <row r="378">
      <c r="C378" s="43"/>
      <c r="D378" s="154"/>
    </row>
    <row r="379">
      <c r="C379" s="43"/>
      <c r="D379" s="154"/>
    </row>
    <row r="380">
      <c r="C380" s="43"/>
      <c r="D380" s="154"/>
    </row>
    <row r="381">
      <c r="C381" s="43"/>
      <c r="D381" s="154"/>
    </row>
    <row r="382">
      <c r="C382" s="43"/>
      <c r="D382" s="154"/>
    </row>
    <row r="383">
      <c r="C383" s="43"/>
      <c r="D383" s="154"/>
    </row>
    <row r="384">
      <c r="C384" s="43"/>
      <c r="D384" s="154"/>
    </row>
    <row r="385">
      <c r="C385" s="43"/>
      <c r="D385" s="154"/>
    </row>
    <row r="386">
      <c r="C386" s="43"/>
      <c r="D386" s="154"/>
    </row>
    <row r="387">
      <c r="C387" s="43"/>
      <c r="D387" s="154"/>
    </row>
    <row r="388">
      <c r="C388" s="43"/>
      <c r="D388" s="154"/>
    </row>
    <row r="389">
      <c r="C389" s="43"/>
      <c r="D389" s="154"/>
    </row>
    <row r="390">
      <c r="C390" s="43"/>
      <c r="D390" s="154"/>
    </row>
    <row r="391">
      <c r="C391" s="43"/>
      <c r="D391" s="154"/>
    </row>
    <row r="392">
      <c r="C392" s="43"/>
      <c r="D392" s="154"/>
    </row>
    <row r="393">
      <c r="C393" s="43"/>
      <c r="D393" s="154"/>
    </row>
    <row r="394">
      <c r="C394" s="43"/>
      <c r="D394" s="154"/>
    </row>
    <row r="395">
      <c r="C395" s="43"/>
      <c r="D395" s="154"/>
    </row>
    <row r="396">
      <c r="C396" s="43"/>
      <c r="D396" s="154"/>
    </row>
    <row r="397">
      <c r="C397" s="43"/>
      <c r="D397" s="154"/>
    </row>
    <row r="398">
      <c r="C398" s="43"/>
      <c r="D398" s="154"/>
    </row>
    <row r="399">
      <c r="C399" s="43"/>
      <c r="D399" s="154"/>
    </row>
    <row r="400">
      <c r="C400" s="43"/>
      <c r="D400" s="154"/>
    </row>
    <row r="401">
      <c r="C401" s="43"/>
      <c r="D401" s="154"/>
    </row>
    <row r="402">
      <c r="C402" s="43"/>
      <c r="D402" s="154"/>
    </row>
    <row r="403">
      <c r="C403" s="43"/>
      <c r="D403" s="154"/>
    </row>
    <row r="404">
      <c r="C404" s="43"/>
      <c r="D404" s="154"/>
    </row>
    <row r="405">
      <c r="C405" s="43"/>
      <c r="D405" s="154"/>
    </row>
    <row r="406">
      <c r="C406" s="43"/>
      <c r="D406" s="154"/>
    </row>
    <row r="407">
      <c r="C407" s="43"/>
      <c r="D407" s="154"/>
    </row>
    <row r="408">
      <c r="C408" s="43"/>
      <c r="D408" s="154"/>
    </row>
    <row r="409">
      <c r="C409" s="43"/>
      <c r="D409" s="154"/>
    </row>
    <row r="410">
      <c r="C410" s="43"/>
      <c r="D410" s="154"/>
    </row>
    <row r="411">
      <c r="C411" s="43"/>
      <c r="D411" s="154"/>
    </row>
    <row r="412">
      <c r="C412" s="43"/>
      <c r="D412" s="154"/>
    </row>
    <row r="413">
      <c r="C413" s="43"/>
      <c r="D413" s="154"/>
    </row>
    <row r="414">
      <c r="C414" s="43"/>
      <c r="D414" s="154"/>
    </row>
    <row r="415">
      <c r="C415" s="43"/>
      <c r="D415" s="154"/>
    </row>
    <row r="416">
      <c r="C416" s="43"/>
      <c r="D416" s="154"/>
    </row>
    <row r="417">
      <c r="C417" s="43"/>
      <c r="D417" s="154"/>
    </row>
    <row r="418">
      <c r="C418" s="43"/>
      <c r="D418" s="154"/>
    </row>
    <row r="419">
      <c r="C419" s="43"/>
      <c r="D419" s="154"/>
    </row>
    <row r="420">
      <c r="C420" s="43"/>
      <c r="D420" s="154"/>
    </row>
    <row r="421">
      <c r="C421" s="43"/>
      <c r="D421" s="154"/>
    </row>
    <row r="422">
      <c r="C422" s="43"/>
      <c r="D422" s="154"/>
    </row>
    <row r="423">
      <c r="C423" s="43"/>
      <c r="D423" s="154"/>
    </row>
    <row r="424">
      <c r="C424" s="43"/>
      <c r="D424" s="154"/>
    </row>
    <row r="425">
      <c r="C425" s="43"/>
      <c r="D425" s="154"/>
    </row>
    <row r="426">
      <c r="C426" s="43"/>
      <c r="D426" s="154"/>
    </row>
    <row r="427">
      <c r="C427" s="43"/>
      <c r="D427" s="154"/>
    </row>
    <row r="428">
      <c r="C428" s="43"/>
      <c r="D428" s="154"/>
    </row>
    <row r="429">
      <c r="C429" s="43"/>
      <c r="D429" s="154"/>
    </row>
    <row r="430">
      <c r="C430" s="43"/>
      <c r="D430" s="154"/>
    </row>
    <row r="431">
      <c r="C431" s="43"/>
      <c r="D431" s="154"/>
    </row>
    <row r="432">
      <c r="C432" s="43"/>
      <c r="D432" s="154"/>
    </row>
    <row r="433">
      <c r="C433" s="43"/>
      <c r="D433" s="154"/>
    </row>
    <row r="434">
      <c r="C434" s="43"/>
      <c r="D434" s="154"/>
    </row>
    <row r="435">
      <c r="C435" s="43"/>
      <c r="D435" s="154"/>
    </row>
    <row r="436">
      <c r="C436" s="43"/>
      <c r="D436" s="154"/>
    </row>
    <row r="437">
      <c r="C437" s="43"/>
      <c r="D437" s="154"/>
    </row>
    <row r="438">
      <c r="C438" s="43"/>
      <c r="D438" s="154"/>
    </row>
    <row r="439">
      <c r="C439" s="43"/>
      <c r="D439" s="154"/>
    </row>
    <row r="440">
      <c r="C440" s="43"/>
      <c r="D440" s="154"/>
    </row>
    <row r="441">
      <c r="C441" s="43"/>
      <c r="D441" s="154"/>
    </row>
    <row r="442">
      <c r="C442" s="43"/>
      <c r="D442" s="154"/>
    </row>
    <row r="443">
      <c r="C443" s="43"/>
      <c r="D443" s="154"/>
    </row>
    <row r="444">
      <c r="C444" s="43"/>
      <c r="D444" s="154"/>
    </row>
    <row r="445">
      <c r="C445" s="43"/>
      <c r="D445" s="154"/>
    </row>
    <row r="446">
      <c r="C446" s="43"/>
      <c r="D446" s="154"/>
    </row>
    <row r="447">
      <c r="C447" s="43"/>
      <c r="D447" s="154"/>
    </row>
    <row r="448">
      <c r="C448" s="43"/>
      <c r="D448" s="154"/>
    </row>
    <row r="449">
      <c r="C449" s="43"/>
      <c r="D449" s="154"/>
    </row>
    <row r="450">
      <c r="C450" s="43"/>
      <c r="D450" s="154"/>
    </row>
    <row r="451">
      <c r="C451" s="43"/>
      <c r="D451" s="154"/>
    </row>
    <row r="452">
      <c r="C452" s="43"/>
      <c r="D452" s="154"/>
    </row>
    <row r="453">
      <c r="C453" s="43"/>
      <c r="D453" s="154"/>
    </row>
    <row r="454">
      <c r="C454" s="43"/>
      <c r="D454" s="154"/>
    </row>
    <row r="455">
      <c r="C455" s="43"/>
      <c r="D455" s="154"/>
    </row>
    <row r="456">
      <c r="C456" s="43"/>
      <c r="D456" s="154"/>
    </row>
    <row r="457">
      <c r="C457" s="43"/>
      <c r="D457" s="154"/>
    </row>
    <row r="458">
      <c r="C458" s="43"/>
      <c r="D458" s="154"/>
    </row>
    <row r="459">
      <c r="C459" s="43"/>
      <c r="D459" s="154"/>
    </row>
    <row r="460">
      <c r="C460" s="43"/>
      <c r="D460" s="154"/>
    </row>
    <row r="461">
      <c r="C461" s="43"/>
      <c r="D461" s="154"/>
    </row>
    <row r="462">
      <c r="C462" s="43"/>
      <c r="D462" s="154"/>
    </row>
    <row r="463">
      <c r="C463" s="43"/>
      <c r="D463" s="154"/>
    </row>
    <row r="464">
      <c r="C464" s="43"/>
      <c r="D464" s="154"/>
    </row>
    <row r="465">
      <c r="C465" s="43"/>
      <c r="D465" s="154"/>
    </row>
    <row r="466">
      <c r="C466" s="43"/>
      <c r="D466" s="154"/>
    </row>
    <row r="467">
      <c r="C467" s="43"/>
      <c r="D467" s="154"/>
    </row>
    <row r="468">
      <c r="C468" s="43"/>
      <c r="D468" s="154"/>
    </row>
    <row r="469">
      <c r="C469" s="43"/>
      <c r="D469" s="154"/>
    </row>
    <row r="470">
      <c r="C470" s="43"/>
      <c r="D470" s="154"/>
    </row>
    <row r="471">
      <c r="C471" s="43"/>
      <c r="D471" s="154"/>
    </row>
    <row r="472">
      <c r="C472" s="43"/>
      <c r="D472" s="154"/>
    </row>
    <row r="473">
      <c r="C473" s="43"/>
      <c r="D473" s="154"/>
    </row>
    <row r="474">
      <c r="C474" s="43"/>
      <c r="D474" s="154"/>
    </row>
    <row r="475">
      <c r="C475" s="43"/>
      <c r="D475" s="154"/>
    </row>
    <row r="476">
      <c r="C476" s="43"/>
      <c r="D476" s="154"/>
    </row>
    <row r="477">
      <c r="C477" s="43"/>
      <c r="D477" s="154"/>
    </row>
    <row r="478">
      <c r="C478" s="43"/>
      <c r="D478" s="154"/>
    </row>
    <row r="479">
      <c r="C479" s="43"/>
      <c r="D479" s="154"/>
    </row>
    <row r="480">
      <c r="C480" s="43"/>
      <c r="D480" s="154"/>
    </row>
    <row r="481">
      <c r="C481" s="43"/>
      <c r="D481" s="154"/>
    </row>
    <row r="482">
      <c r="C482" s="43"/>
      <c r="D482" s="154"/>
    </row>
    <row r="483">
      <c r="C483" s="43"/>
      <c r="D483" s="154"/>
    </row>
    <row r="484">
      <c r="C484" s="43"/>
      <c r="D484" s="154"/>
    </row>
    <row r="485">
      <c r="C485" s="43"/>
      <c r="D485" s="154"/>
    </row>
    <row r="486">
      <c r="C486" s="43"/>
      <c r="D486" s="154"/>
    </row>
    <row r="487">
      <c r="C487" s="43"/>
      <c r="D487" s="154"/>
    </row>
    <row r="488">
      <c r="C488" s="43"/>
      <c r="D488" s="154"/>
    </row>
    <row r="489">
      <c r="C489" s="43"/>
      <c r="D489" s="154"/>
    </row>
    <row r="490">
      <c r="C490" s="43"/>
      <c r="D490" s="154"/>
    </row>
    <row r="491">
      <c r="C491" s="43"/>
      <c r="D491" s="154"/>
    </row>
    <row r="492">
      <c r="C492" s="43"/>
      <c r="D492" s="154"/>
    </row>
    <row r="493">
      <c r="C493" s="43"/>
      <c r="D493" s="154"/>
    </row>
    <row r="494">
      <c r="C494" s="43"/>
      <c r="D494" s="154"/>
    </row>
    <row r="495">
      <c r="C495" s="43"/>
      <c r="D495" s="154"/>
    </row>
    <row r="496">
      <c r="C496" s="43"/>
      <c r="D496" s="154"/>
    </row>
    <row r="497">
      <c r="C497" s="43"/>
      <c r="D497" s="154"/>
    </row>
    <row r="498">
      <c r="C498" s="43"/>
      <c r="D498" s="154"/>
    </row>
    <row r="499">
      <c r="C499" s="43"/>
      <c r="D499" s="154"/>
    </row>
    <row r="500">
      <c r="C500" s="43"/>
      <c r="D500" s="154"/>
    </row>
    <row r="501">
      <c r="C501" s="43"/>
      <c r="D501" s="154"/>
    </row>
    <row r="502">
      <c r="C502" s="43"/>
      <c r="D502" s="154"/>
    </row>
    <row r="503">
      <c r="C503" s="43"/>
      <c r="D503" s="154"/>
    </row>
    <row r="504">
      <c r="C504" s="43"/>
      <c r="D504" s="154"/>
    </row>
    <row r="505">
      <c r="C505" s="43"/>
      <c r="D505" s="154"/>
    </row>
    <row r="506">
      <c r="C506" s="43"/>
      <c r="D506" s="154"/>
    </row>
    <row r="507">
      <c r="C507" s="43"/>
      <c r="D507" s="154"/>
    </row>
    <row r="508">
      <c r="C508" s="43"/>
      <c r="D508" s="154"/>
    </row>
    <row r="509">
      <c r="C509" s="43"/>
      <c r="D509" s="154"/>
    </row>
    <row r="510">
      <c r="C510" s="43"/>
      <c r="D510" s="154"/>
    </row>
    <row r="511">
      <c r="C511" s="43"/>
      <c r="D511" s="154"/>
    </row>
    <row r="512">
      <c r="C512" s="43"/>
      <c r="D512" s="154"/>
    </row>
    <row r="513">
      <c r="C513" s="43"/>
      <c r="D513" s="154"/>
    </row>
    <row r="514">
      <c r="C514" s="43"/>
      <c r="D514" s="154"/>
    </row>
    <row r="515">
      <c r="C515" s="43"/>
      <c r="D515" s="154"/>
    </row>
    <row r="516">
      <c r="C516" s="43"/>
      <c r="D516" s="154"/>
    </row>
    <row r="517">
      <c r="C517" s="43"/>
      <c r="D517" s="154"/>
    </row>
    <row r="518">
      <c r="C518" s="43"/>
      <c r="D518" s="154"/>
    </row>
    <row r="519">
      <c r="C519" s="43"/>
      <c r="D519" s="154"/>
    </row>
    <row r="520">
      <c r="C520" s="43"/>
      <c r="D520" s="154"/>
    </row>
    <row r="521">
      <c r="C521" s="43"/>
      <c r="D521" s="154"/>
    </row>
    <row r="522">
      <c r="C522" s="43"/>
      <c r="D522" s="154"/>
    </row>
    <row r="523">
      <c r="C523" s="43"/>
      <c r="D523" s="154"/>
    </row>
    <row r="524">
      <c r="C524" s="43"/>
      <c r="D524" s="154"/>
    </row>
    <row r="525">
      <c r="C525" s="43"/>
      <c r="D525" s="154"/>
    </row>
    <row r="526">
      <c r="C526" s="43"/>
      <c r="D526" s="154"/>
    </row>
    <row r="527">
      <c r="C527" s="43"/>
      <c r="D527" s="154"/>
    </row>
    <row r="528">
      <c r="C528" s="43"/>
      <c r="D528" s="154"/>
    </row>
    <row r="529">
      <c r="C529" s="43"/>
      <c r="D529" s="154"/>
    </row>
    <row r="530">
      <c r="C530" s="43"/>
      <c r="D530" s="154"/>
    </row>
    <row r="531">
      <c r="C531" s="43"/>
      <c r="D531" s="154"/>
    </row>
    <row r="532">
      <c r="C532" s="43"/>
      <c r="D532" s="154"/>
    </row>
    <row r="533">
      <c r="C533" s="43"/>
      <c r="D533" s="154"/>
    </row>
    <row r="534">
      <c r="C534" s="43"/>
      <c r="D534" s="154"/>
    </row>
    <row r="535">
      <c r="C535" s="43"/>
      <c r="D535" s="154"/>
    </row>
    <row r="536">
      <c r="C536" s="43"/>
      <c r="D536" s="154"/>
    </row>
    <row r="537">
      <c r="C537" s="43"/>
      <c r="D537" s="154"/>
    </row>
    <row r="538">
      <c r="C538" s="43"/>
      <c r="D538" s="154"/>
    </row>
    <row r="539">
      <c r="C539" s="43"/>
      <c r="D539" s="154"/>
    </row>
    <row r="540">
      <c r="C540" s="43"/>
      <c r="D540" s="154"/>
    </row>
    <row r="541">
      <c r="C541" s="43"/>
      <c r="D541" s="154"/>
    </row>
    <row r="542">
      <c r="C542" s="43"/>
      <c r="D542" s="154"/>
    </row>
    <row r="543">
      <c r="C543" s="43"/>
      <c r="D543" s="154"/>
    </row>
    <row r="544">
      <c r="C544" s="43"/>
      <c r="D544" s="154"/>
    </row>
    <row r="545">
      <c r="C545" s="43"/>
      <c r="D545" s="154"/>
    </row>
    <row r="546">
      <c r="C546" s="43"/>
      <c r="D546" s="154"/>
    </row>
    <row r="547">
      <c r="C547" s="43"/>
      <c r="D547" s="154"/>
    </row>
    <row r="548">
      <c r="C548" s="43"/>
      <c r="D548" s="154"/>
    </row>
    <row r="549">
      <c r="C549" s="43"/>
      <c r="D549" s="154"/>
    </row>
    <row r="550">
      <c r="C550" s="43"/>
      <c r="D550" s="154"/>
    </row>
    <row r="551">
      <c r="C551" s="43"/>
      <c r="D551" s="154"/>
    </row>
    <row r="552">
      <c r="C552" s="43"/>
      <c r="D552" s="154"/>
    </row>
    <row r="553">
      <c r="C553" s="43"/>
      <c r="D553" s="154"/>
    </row>
    <row r="554">
      <c r="C554" s="43"/>
      <c r="D554" s="154"/>
    </row>
    <row r="555">
      <c r="C555" s="43"/>
      <c r="D555" s="154"/>
    </row>
    <row r="556">
      <c r="C556" s="43"/>
      <c r="D556" s="154"/>
    </row>
    <row r="557">
      <c r="C557" s="43"/>
      <c r="D557" s="154"/>
    </row>
    <row r="558">
      <c r="C558" s="43"/>
      <c r="D558" s="154"/>
    </row>
    <row r="559">
      <c r="C559" s="43"/>
      <c r="D559" s="154"/>
    </row>
    <row r="560">
      <c r="C560" s="43"/>
      <c r="D560" s="154"/>
    </row>
    <row r="561">
      <c r="C561" s="43"/>
      <c r="D561" s="154"/>
    </row>
    <row r="562">
      <c r="C562" s="43"/>
      <c r="D562" s="154"/>
    </row>
    <row r="563">
      <c r="C563" s="43"/>
      <c r="D563" s="154"/>
    </row>
    <row r="564">
      <c r="C564" s="43"/>
      <c r="D564" s="154"/>
    </row>
    <row r="565">
      <c r="C565" s="43"/>
      <c r="D565" s="154"/>
    </row>
    <row r="566">
      <c r="C566" s="43"/>
      <c r="D566" s="154"/>
    </row>
    <row r="567">
      <c r="C567" s="43"/>
      <c r="D567" s="154"/>
    </row>
    <row r="568">
      <c r="C568" s="43"/>
      <c r="D568" s="154"/>
    </row>
    <row r="569">
      <c r="C569" s="43"/>
      <c r="D569" s="154"/>
    </row>
    <row r="570">
      <c r="C570" s="43"/>
      <c r="D570" s="154"/>
    </row>
    <row r="571">
      <c r="C571" s="43"/>
      <c r="D571" s="154"/>
    </row>
    <row r="572">
      <c r="C572" s="43"/>
      <c r="D572" s="154"/>
    </row>
    <row r="573">
      <c r="C573" s="43"/>
      <c r="D573" s="154"/>
    </row>
    <row r="574">
      <c r="C574" s="43"/>
      <c r="D574" s="154"/>
    </row>
    <row r="575">
      <c r="C575" s="43"/>
      <c r="D575" s="154"/>
    </row>
    <row r="576">
      <c r="C576" s="43"/>
      <c r="D576" s="154"/>
    </row>
    <row r="577">
      <c r="C577" s="43"/>
      <c r="D577" s="154"/>
    </row>
    <row r="578">
      <c r="C578" s="43"/>
      <c r="D578" s="154"/>
    </row>
    <row r="579">
      <c r="C579" s="43"/>
      <c r="D579" s="154"/>
    </row>
    <row r="580">
      <c r="C580" s="43"/>
      <c r="D580" s="154"/>
    </row>
    <row r="581">
      <c r="C581" s="43"/>
      <c r="D581" s="154"/>
    </row>
    <row r="582">
      <c r="C582" s="43"/>
      <c r="D582" s="154"/>
    </row>
    <row r="583">
      <c r="C583" s="43"/>
      <c r="D583" s="154"/>
    </row>
    <row r="584">
      <c r="C584" s="43"/>
      <c r="D584" s="154"/>
    </row>
    <row r="585">
      <c r="C585" s="43"/>
      <c r="D585" s="154"/>
    </row>
    <row r="586">
      <c r="C586" s="43"/>
      <c r="D586" s="154"/>
    </row>
    <row r="587">
      <c r="C587" s="43"/>
      <c r="D587" s="154"/>
    </row>
    <row r="588">
      <c r="C588" s="43"/>
      <c r="D588" s="154"/>
    </row>
    <row r="589">
      <c r="C589" s="43"/>
      <c r="D589" s="154"/>
    </row>
    <row r="590">
      <c r="C590" s="43"/>
      <c r="D590" s="154"/>
    </row>
    <row r="591">
      <c r="C591" s="43"/>
      <c r="D591" s="154"/>
    </row>
    <row r="592">
      <c r="C592" s="43"/>
      <c r="D592" s="154"/>
    </row>
    <row r="593">
      <c r="C593" s="43"/>
      <c r="D593" s="154"/>
    </row>
    <row r="594">
      <c r="C594" s="43"/>
      <c r="D594" s="154"/>
    </row>
    <row r="595">
      <c r="C595" s="43"/>
      <c r="D595" s="154"/>
    </row>
    <row r="596">
      <c r="C596" s="43"/>
      <c r="D596" s="154"/>
    </row>
    <row r="597">
      <c r="C597" s="43"/>
      <c r="D597" s="154"/>
    </row>
    <row r="598">
      <c r="C598" s="43"/>
      <c r="D598" s="154"/>
    </row>
    <row r="599">
      <c r="C599" s="43"/>
      <c r="D599" s="154"/>
    </row>
    <row r="600">
      <c r="C600" s="43"/>
      <c r="D600" s="154"/>
    </row>
    <row r="601">
      <c r="C601" s="43"/>
      <c r="D601" s="154"/>
    </row>
    <row r="602">
      <c r="C602" s="43"/>
      <c r="D602" s="154"/>
    </row>
    <row r="603">
      <c r="C603" s="43"/>
      <c r="D603" s="154"/>
    </row>
    <row r="604">
      <c r="C604" s="43"/>
      <c r="D604" s="154"/>
    </row>
    <row r="605">
      <c r="C605" s="43"/>
      <c r="D605" s="154"/>
    </row>
    <row r="606">
      <c r="C606" s="43"/>
      <c r="D606" s="154"/>
    </row>
    <row r="607">
      <c r="C607" s="43"/>
      <c r="D607" s="154"/>
    </row>
    <row r="608">
      <c r="C608" s="43"/>
      <c r="D608" s="154"/>
    </row>
    <row r="609">
      <c r="C609" s="43"/>
      <c r="D609" s="154"/>
    </row>
    <row r="610">
      <c r="C610" s="43"/>
      <c r="D610" s="154"/>
    </row>
    <row r="611">
      <c r="C611" s="43"/>
      <c r="D611" s="154"/>
    </row>
    <row r="612">
      <c r="C612" s="43"/>
      <c r="D612" s="154"/>
    </row>
    <row r="613">
      <c r="C613" s="43"/>
      <c r="D613" s="154"/>
    </row>
    <row r="614">
      <c r="C614" s="43"/>
      <c r="D614" s="154"/>
    </row>
    <row r="615">
      <c r="C615" s="43"/>
      <c r="D615" s="154"/>
    </row>
    <row r="616">
      <c r="C616" s="43"/>
      <c r="D616" s="154"/>
    </row>
    <row r="617">
      <c r="C617" s="43"/>
      <c r="D617" s="154"/>
    </row>
    <row r="618">
      <c r="C618" s="43"/>
      <c r="D618" s="154"/>
    </row>
    <row r="619">
      <c r="C619" s="43"/>
      <c r="D619" s="154"/>
    </row>
    <row r="620">
      <c r="C620" s="43"/>
      <c r="D620" s="154"/>
    </row>
    <row r="621">
      <c r="C621" s="43"/>
      <c r="D621" s="154"/>
    </row>
    <row r="622">
      <c r="C622" s="43"/>
      <c r="D622" s="154"/>
    </row>
    <row r="623">
      <c r="C623" s="43"/>
      <c r="D623" s="154"/>
    </row>
    <row r="624">
      <c r="C624" s="43"/>
      <c r="D624" s="154"/>
    </row>
    <row r="625">
      <c r="C625" s="43"/>
      <c r="D625" s="154"/>
    </row>
    <row r="626">
      <c r="C626" s="43"/>
      <c r="D626" s="154"/>
    </row>
    <row r="627">
      <c r="C627" s="43"/>
      <c r="D627" s="154"/>
    </row>
    <row r="628">
      <c r="C628" s="43"/>
      <c r="D628" s="154"/>
    </row>
    <row r="629">
      <c r="C629" s="43"/>
      <c r="D629" s="154"/>
    </row>
    <row r="630">
      <c r="C630" s="43"/>
      <c r="D630" s="154"/>
    </row>
    <row r="631">
      <c r="C631" s="43"/>
      <c r="D631" s="154"/>
    </row>
    <row r="632">
      <c r="C632" s="43"/>
      <c r="D632" s="154"/>
    </row>
    <row r="633">
      <c r="C633" s="43"/>
      <c r="D633" s="154"/>
    </row>
    <row r="634">
      <c r="C634" s="43"/>
      <c r="D634" s="154"/>
    </row>
    <row r="635">
      <c r="C635" s="43"/>
      <c r="D635" s="154"/>
    </row>
    <row r="636">
      <c r="C636" s="43"/>
      <c r="D636" s="154"/>
    </row>
    <row r="637">
      <c r="C637" s="43"/>
      <c r="D637" s="154"/>
    </row>
    <row r="638">
      <c r="C638" s="43"/>
      <c r="D638" s="154"/>
    </row>
    <row r="639">
      <c r="C639" s="43"/>
      <c r="D639" s="154"/>
    </row>
    <row r="640">
      <c r="C640" s="43"/>
      <c r="D640" s="154"/>
    </row>
    <row r="641">
      <c r="C641" s="43"/>
      <c r="D641" s="154"/>
    </row>
    <row r="642">
      <c r="C642" s="43"/>
      <c r="D642" s="154"/>
    </row>
    <row r="643">
      <c r="C643" s="43"/>
      <c r="D643" s="154"/>
    </row>
    <row r="644">
      <c r="C644" s="43"/>
      <c r="D644" s="154"/>
    </row>
    <row r="645">
      <c r="C645" s="43"/>
      <c r="D645" s="154"/>
    </row>
    <row r="646">
      <c r="C646" s="43"/>
      <c r="D646" s="154"/>
    </row>
    <row r="647">
      <c r="C647" s="43"/>
      <c r="D647" s="154"/>
    </row>
    <row r="648">
      <c r="C648" s="43"/>
      <c r="D648" s="154"/>
    </row>
    <row r="649">
      <c r="C649" s="43"/>
      <c r="D649" s="154"/>
    </row>
    <row r="650">
      <c r="C650" s="43"/>
      <c r="D650" s="154"/>
    </row>
    <row r="651">
      <c r="C651" s="43"/>
      <c r="D651" s="154"/>
    </row>
    <row r="652">
      <c r="C652" s="43"/>
      <c r="D652" s="154"/>
    </row>
    <row r="653">
      <c r="C653" s="43"/>
      <c r="D653" s="154"/>
    </row>
    <row r="654">
      <c r="C654" s="43"/>
      <c r="D654" s="154"/>
    </row>
    <row r="655">
      <c r="C655" s="43"/>
      <c r="D655" s="154"/>
    </row>
    <row r="656">
      <c r="C656" s="43"/>
      <c r="D656" s="154"/>
    </row>
    <row r="657">
      <c r="C657" s="43"/>
      <c r="D657" s="154"/>
    </row>
    <row r="658">
      <c r="C658" s="43"/>
      <c r="D658" s="154"/>
    </row>
    <row r="659">
      <c r="C659" s="43"/>
      <c r="D659" s="154"/>
    </row>
    <row r="660">
      <c r="C660" s="43"/>
      <c r="D660" s="154"/>
    </row>
    <row r="661">
      <c r="C661" s="43"/>
      <c r="D661" s="154"/>
    </row>
    <row r="662">
      <c r="C662" s="43"/>
      <c r="D662" s="154"/>
    </row>
    <row r="663">
      <c r="C663" s="43"/>
      <c r="D663" s="154"/>
    </row>
    <row r="664">
      <c r="C664" s="43"/>
      <c r="D664" s="154"/>
    </row>
    <row r="665">
      <c r="C665" s="43"/>
      <c r="D665" s="154"/>
    </row>
    <row r="666">
      <c r="C666" s="43"/>
      <c r="D666" s="154"/>
    </row>
    <row r="667">
      <c r="C667" s="43"/>
      <c r="D667" s="154"/>
    </row>
    <row r="668">
      <c r="C668" s="43"/>
      <c r="D668" s="154"/>
    </row>
    <row r="669">
      <c r="C669" s="43"/>
      <c r="D669" s="154"/>
    </row>
    <row r="670">
      <c r="C670" s="43"/>
      <c r="D670" s="154"/>
    </row>
    <row r="671">
      <c r="C671" s="43"/>
      <c r="D671" s="154"/>
    </row>
    <row r="672">
      <c r="C672" s="43"/>
      <c r="D672" s="154"/>
    </row>
    <row r="673">
      <c r="C673" s="43"/>
      <c r="D673" s="154"/>
    </row>
    <row r="674">
      <c r="C674" s="43"/>
      <c r="D674" s="154"/>
    </row>
    <row r="675">
      <c r="C675" s="43"/>
      <c r="D675" s="154"/>
    </row>
    <row r="676">
      <c r="C676" s="43"/>
      <c r="D676" s="154"/>
    </row>
    <row r="677">
      <c r="C677" s="43"/>
      <c r="D677" s="154"/>
    </row>
    <row r="678">
      <c r="C678" s="43"/>
      <c r="D678" s="154"/>
    </row>
    <row r="679">
      <c r="C679" s="43"/>
      <c r="D679" s="154"/>
    </row>
    <row r="680">
      <c r="C680" s="43"/>
      <c r="D680" s="154"/>
    </row>
    <row r="681">
      <c r="C681" s="43"/>
      <c r="D681" s="154"/>
    </row>
    <row r="682">
      <c r="C682" s="43"/>
      <c r="D682" s="154"/>
    </row>
    <row r="683">
      <c r="C683" s="43"/>
      <c r="D683" s="154"/>
    </row>
    <row r="684">
      <c r="C684" s="43"/>
      <c r="D684" s="154"/>
    </row>
    <row r="685">
      <c r="C685" s="43"/>
      <c r="D685" s="154"/>
    </row>
    <row r="686">
      <c r="C686" s="43"/>
      <c r="D686" s="154"/>
    </row>
    <row r="687">
      <c r="C687" s="43"/>
      <c r="D687" s="154"/>
    </row>
    <row r="688">
      <c r="C688" s="43"/>
      <c r="D688" s="154"/>
    </row>
    <row r="689">
      <c r="C689" s="43"/>
      <c r="D689" s="154"/>
    </row>
    <row r="690">
      <c r="C690" s="43"/>
      <c r="D690" s="154"/>
    </row>
    <row r="691">
      <c r="C691" s="43"/>
      <c r="D691" s="154"/>
    </row>
    <row r="692">
      <c r="C692" s="43"/>
      <c r="D692" s="154"/>
    </row>
    <row r="693">
      <c r="C693" s="43"/>
      <c r="D693" s="154"/>
    </row>
    <row r="694">
      <c r="C694" s="43"/>
      <c r="D694" s="154"/>
    </row>
    <row r="695">
      <c r="C695" s="43"/>
      <c r="D695" s="154"/>
    </row>
    <row r="696">
      <c r="C696" s="43"/>
      <c r="D696" s="154"/>
    </row>
    <row r="697">
      <c r="C697" s="43"/>
      <c r="D697" s="154"/>
    </row>
    <row r="698">
      <c r="C698" s="43"/>
      <c r="D698" s="154"/>
    </row>
    <row r="699">
      <c r="C699" s="43"/>
      <c r="D699" s="154"/>
    </row>
    <row r="700">
      <c r="C700" s="43"/>
      <c r="D700" s="154"/>
    </row>
    <row r="701">
      <c r="C701" s="43"/>
      <c r="D701" s="154"/>
    </row>
    <row r="702">
      <c r="C702" s="43"/>
      <c r="D702" s="154"/>
    </row>
    <row r="703">
      <c r="C703" s="43"/>
      <c r="D703" s="154"/>
    </row>
    <row r="704">
      <c r="C704" s="43"/>
      <c r="D704" s="154"/>
    </row>
    <row r="705">
      <c r="C705" s="43"/>
      <c r="D705" s="154"/>
    </row>
    <row r="706">
      <c r="C706" s="43"/>
      <c r="D706" s="154"/>
    </row>
    <row r="707">
      <c r="C707" s="43"/>
      <c r="D707" s="154"/>
    </row>
    <row r="708">
      <c r="C708" s="43"/>
      <c r="D708" s="154"/>
    </row>
    <row r="709">
      <c r="C709" s="43"/>
      <c r="D709" s="154"/>
    </row>
    <row r="710">
      <c r="C710" s="43"/>
      <c r="D710" s="154"/>
    </row>
    <row r="711">
      <c r="C711" s="43"/>
      <c r="D711" s="154"/>
    </row>
    <row r="712">
      <c r="C712" s="43"/>
      <c r="D712" s="154"/>
    </row>
    <row r="713">
      <c r="C713" s="43"/>
      <c r="D713" s="154"/>
    </row>
    <row r="714">
      <c r="C714" s="43"/>
      <c r="D714" s="154"/>
    </row>
    <row r="715">
      <c r="C715" s="43"/>
      <c r="D715" s="154"/>
    </row>
    <row r="716">
      <c r="C716" s="43"/>
      <c r="D716" s="154"/>
    </row>
    <row r="717">
      <c r="C717" s="43"/>
      <c r="D717" s="154"/>
    </row>
    <row r="718">
      <c r="C718" s="43"/>
      <c r="D718" s="154"/>
    </row>
    <row r="719">
      <c r="C719" s="43"/>
      <c r="D719" s="154"/>
    </row>
    <row r="720">
      <c r="C720" s="43"/>
      <c r="D720" s="154"/>
    </row>
    <row r="721">
      <c r="C721" s="43"/>
      <c r="D721" s="154"/>
    </row>
    <row r="722">
      <c r="C722" s="43"/>
      <c r="D722" s="154"/>
    </row>
    <row r="723">
      <c r="C723" s="43"/>
      <c r="D723" s="154"/>
    </row>
    <row r="724">
      <c r="C724" s="43"/>
      <c r="D724" s="154"/>
    </row>
    <row r="725">
      <c r="C725" s="43"/>
      <c r="D725" s="154"/>
    </row>
    <row r="726">
      <c r="C726" s="43"/>
      <c r="D726" s="154"/>
    </row>
    <row r="727">
      <c r="C727" s="43"/>
      <c r="D727" s="154"/>
    </row>
    <row r="728">
      <c r="C728" s="43"/>
      <c r="D728" s="154"/>
    </row>
    <row r="729">
      <c r="C729" s="43"/>
      <c r="D729" s="154"/>
    </row>
    <row r="730">
      <c r="C730" s="43"/>
      <c r="D730" s="154"/>
    </row>
    <row r="731">
      <c r="C731" s="43"/>
      <c r="D731" s="154"/>
    </row>
    <row r="732">
      <c r="C732" s="43"/>
      <c r="D732" s="154"/>
    </row>
    <row r="733">
      <c r="C733" s="43"/>
      <c r="D733" s="154"/>
    </row>
    <row r="734">
      <c r="C734" s="43"/>
      <c r="D734" s="154"/>
    </row>
    <row r="735">
      <c r="C735" s="43"/>
      <c r="D735" s="154"/>
    </row>
    <row r="736">
      <c r="C736" s="43"/>
      <c r="D736" s="154"/>
    </row>
    <row r="737">
      <c r="C737" s="43"/>
      <c r="D737" s="154"/>
    </row>
    <row r="738">
      <c r="C738" s="43"/>
      <c r="D738" s="154"/>
    </row>
    <row r="739">
      <c r="C739" s="43"/>
      <c r="D739" s="154"/>
    </row>
    <row r="740">
      <c r="C740" s="43"/>
      <c r="D740" s="154"/>
    </row>
    <row r="741">
      <c r="C741" s="43"/>
      <c r="D741" s="154"/>
    </row>
    <row r="742">
      <c r="C742" s="43"/>
      <c r="D742" s="154"/>
    </row>
    <row r="743">
      <c r="C743" s="43"/>
      <c r="D743" s="154"/>
    </row>
    <row r="744">
      <c r="C744" s="43"/>
      <c r="D744" s="154"/>
    </row>
    <row r="745">
      <c r="C745" s="43"/>
      <c r="D745" s="154"/>
    </row>
    <row r="746">
      <c r="C746" s="43"/>
      <c r="D746" s="154"/>
    </row>
    <row r="747">
      <c r="C747" s="43"/>
      <c r="D747" s="154"/>
    </row>
    <row r="748">
      <c r="C748" s="43"/>
      <c r="D748" s="154"/>
    </row>
    <row r="749">
      <c r="C749" s="43"/>
      <c r="D749" s="154"/>
    </row>
    <row r="750">
      <c r="C750" s="43"/>
      <c r="D750" s="154"/>
    </row>
    <row r="751">
      <c r="C751" s="43"/>
      <c r="D751" s="154"/>
    </row>
    <row r="752">
      <c r="C752" s="43"/>
      <c r="D752" s="154"/>
    </row>
    <row r="753">
      <c r="C753" s="43"/>
      <c r="D753" s="154"/>
    </row>
    <row r="754">
      <c r="C754" s="43"/>
      <c r="D754" s="154"/>
    </row>
    <row r="755">
      <c r="C755" s="43"/>
      <c r="D755" s="154"/>
    </row>
    <row r="756">
      <c r="C756" s="43"/>
      <c r="D756" s="154"/>
    </row>
    <row r="757">
      <c r="C757" s="43"/>
      <c r="D757" s="154"/>
    </row>
    <row r="758">
      <c r="C758" s="43"/>
      <c r="D758" s="154"/>
    </row>
    <row r="759">
      <c r="C759" s="43"/>
      <c r="D759" s="154"/>
    </row>
    <row r="760">
      <c r="C760" s="43"/>
      <c r="D760" s="154"/>
    </row>
    <row r="761">
      <c r="C761" s="43"/>
      <c r="D761" s="154"/>
    </row>
    <row r="762">
      <c r="C762" s="43"/>
      <c r="D762" s="154"/>
    </row>
    <row r="763">
      <c r="C763" s="43"/>
      <c r="D763" s="154"/>
    </row>
    <row r="764">
      <c r="C764" s="43"/>
      <c r="D764" s="154"/>
    </row>
    <row r="765">
      <c r="C765" s="43"/>
      <c r="D765" s="154"/>
    </row>
    <row r="766">
      <c r="C766" s="43"/>
      <c r="D766" s="154"/>
    </row>
    <row r="767">
      <c r="C767" s="43"/>
      <c r="D767" s="154"/>
    </row>
    <row r="768">
      <c r="C768" s="43"/>
      <c r="D768" s="154"/>
    </row>
    <row r="769">
      <c r="C769" s="43"/>
      <c r="D769" s="154"/>
    </row>
    <row r="770">
      <c r="C770" s="43"/>
      <c r="D770" s="154"/>
    </row>
    <row r="771">
      <c r="C771" s="43"/>
      <c r="D771" s="154"/>
    </row>
    <row r="772">
      <c r="C772" s="43"/>
      <c r="D772" s="154"/>
    </row>
    <row r="773">
      <c r="C773" s="43"/>
      <c r="D773" s="154"/>
    </row>
    <row r="774">
      <c r="C774" s="43"/>
      <c r="D774" s="154"/>
    </row>
    <row r="775">
      <c r="C775" s="43"/>
      <c r="D775" s="154"/>
    </row>
    <row r="776">
      <c r="C776" s="43"/>
      <c r="D776" s="154"/>
    </row>
    <row r="777">
      <c r="C777" s="43"/>
      <c r="D777" s="154"/>
    </row>
    <row r="778">
      <c r="C778" s="43"/>
      <c r="D778" s="154"/>
    </row>
    <row r="779">
      <c r="C779" s="43"/>
      <c r="D779" s="154"/>
    </row>
    <row r="780">
      <c r="C780" s="43"/>
      <c r="D780" s="154"/>
    </row>
    <row r="781">
      <c r="C781" s="43"/>
      <c r="D781" s="154"/>
    </row>
    <row r="782">
      <c r="C782" s="43"/>
      <c r="D782" s="154"/>
    </row>
    <row r="783">
      <c r="C783" s="43"/>
      <c r="D783" s="154"/>
    </row>
    <row r="784">
      <c r="C784" s="43"/>
      <c r="D784" s="154"/>
    </row>
    <row r="785">
      <c r="C785" s="43"/>
      <c r="D785" s="154"/>
    </row>
    <row r="786">
      <c r="C786" s="43"/>
      <c r="D786" s="154"/>
    </row>
    <row r="787">
      <c r="C787" s="43"/>
      <c r="D787" s="154"/>
    </row>
    <row r="788">
      <c r="C788" s="43"/>
      <c r="D788" s="154"/>
    </row>
    <row r="789">
      <c r="C789" s="43"/>
      <c r="D789" s="154"/>
    </row>
    <row r="790">
      <c r="C790" s="43"/>
      <c r="D790" s="154"/>
    </row>
    <row r="791">
      <c r="C791" s="43"/>
      <c r="D791" s="154"/>
    </row>
    <row r="792">
      <c r="C792" s="43"/>
      <c r="D792" s="154"/>
    </row>
    <row r="793">
      <c r="C793" s="43"/>
      <c r="D793" s="154"/>
    </row>
    <row r="794">
      <c r="C794" s="43"/>
      <c r="D794" s="154"/>
    </row>
    <row r="795">
      <c r="C795" s="43"/>
      <c r="D795" s="154"/>
    </row>
    <row r="796">
      <c r="C796" s="43"/>
      <c r="D796" s="154"/>
    </row>
    <row r="797">
      <c r="C797" s="43"/>
      <c r="D797" s="154"/>
    </row>
    <row r="798">
      <c r="C798" s="43"/>
      <c r="D798" s="154"/>
    </row>
    <row r="799">
      <c r="C799" s="43"/>
      <c r="D799" s="154"/>
    </row>
    <row r="800">
      <c r="C800" s="43"/>
      <c r="D800" s="154"/>
    </row>
    <row r="801">
      <c r="C801" s="43"/>
      <c r="D801" s="154"/>
    </row>
    <row r="802">
      <c r="C802" s="43"/>
      <c r="D802" s="154"/>
    </row>
    <row r="803">
      <c r="C803" s="43"/>
      <c r="D803" s="154"/>
    </row>
    <row r="804">
      <c r="C804" s="43"/>
      <c r="D804" s="154"/>
    </row>
    <row r="805">
      <c r="C805" s="43"/>
      <c r="D805" s="154"/>
    </row>
    <row r="806">
      <c r="C806" s="43"/>
      <c r="D806" s="154"/>
    </row>
    <row r="807">
      <c r="C807" s="43"/>
      <c r="D807" s="154"/>
    </row>
    <row r="808">
      <c r="C808" s="43"/>
      <c r="D808" s="154"/>
    </row>
    <row r="809">
      <c r="C809" s="43"/>
      <c r="D809" s="154"/>
    </row>
    <row r="810">
      <c r="C810" s="43"/>
      <c r="D810" s="154"/>
    </row>
    <row r="811">
      <c r="C811" s="43"/>
      <c r="D811" s="154"/>
    </row>
    <row r="812">
      <c r="C812" s="43"/>
      <c r="D812" s="154"/>
    </row>
    <row r="813">
      <c r="C813" s="43"/>
      <c r="D813" s="154"/>
    </row>
    <row r="814">
      <c r="C814" s="43"/>
      <c r="D814" s="154"/>
    </row>
    <row r="815">
      <c r="C815" s="43"/>
      <c r="D815" s="154"/>
    </row>
    <row r="816">
      <c r="C816" s="43"/>
      <c r="D816" s="154"/>
    </row>
    <row r="817">
      <c r="C817" s="43"/>
      <c r="D817" s="154"/>
    </row>
    <row r="818">
      <c r="C818" s="43"/>
      <c r="D818" s="154"/>
    </row>
    <row r="819">
      <c r="C819" s="43"/>
      <c r="D819" s="154"/>
    </row>
    <row r="820">
      <c r="C820" s="43"/>
      <c r="D820" s="154"/>
    </row>
    <row r="821">
      <c r="C821" s="43"/>
      <c r="D821" s="154"/>
    </row>
    <row r="822">
      <c r="C822" s="43"/>
      <c r="D822" s="154"/>
    </row>
    <row r="823">
      <c r="C823" s="43"/>
      <c r="D823" s="154"/>
    </row>
    <row r="824">
      <c r="C824" s="43"/>
      <c r="D824" s="154"/>
    </row>
    <row r="825">
      <c r="C825" s="43"/>
      <c r="D825" s="154"/>
    </row>
    <row r="826">
      <c r="C826" s="43"/>
      <c r="D826" s="154"/>
    </row>
    <row r="827">
      <c r="C827" s="43"/>
      <c r="D827" s="154"/>
    </row>
    <row r="828">
      <c r="C828" s="43"/>
      <c r="D828" s="154"/>
    </row>
    <row r="829">
      <c r="C829" s="43"/>
      <c r="D829" s="154"/>
    </row>
    <row r="830">
      <c r="C830" s="43"/>
      <c r="D830" s="154"/>
    </row>
    <row r="831">
      <c r="C831" s="43"/>
      <c r="D831" s="154"/>
    </row>
    <row r="832">
      <c r="C832" s="43"/>
      <c r="D832" s="154"/>
    </row>
    <row r="833">
      <c r="C833" s="43"/>
      <c r="D833" s="154"/>
    </row>
    <row r="834">
      <c r="C834" s="43"/>
      <c r="D834" s="154"/>
    </row>
    <row r="835">
      <c r="C835" s="43"/>
      <c r="D835" s="154"/>
    </row>
    <row r="836">
      <c r="C836" s="43"/>
      <c r="D836" s="154"/>
    </row>
    <row r="837">
      <c r="C837" s="43"/>
      <c r="D837" s="154"/>
    </row>
    <row r="838">
      <c r="C838" s="43"/>
      <c r="D838" s="154"/>
    </row>
    <row r="839">
      <c r="C839" s="43"/>
      <c r="D839" s="154"/>
    </row>
    <row r="840">
      <c r="C840" s="43"/>
      <c r="D840" s="154"/>
    </row>
    <row r="841">
      <c r="C841" s="43"/>
      <c r="D841" s="154"/>
    </row>
    <row r="842">
      <c r="C842" s="43"/>
      <c r="D842" s="154"/>
    </row>
    <row r="843">
      <c r="C843" s="43"/>
      <c r="D843" s="154"/>
    </row>
    <row r="844">
      <c r="C844" s="43"/>
      <c r="D844" s="154"/>
    </row>
    <row r="845">
      <c r="C845" s="43"/>
      <c r="D845" s="154"/>
    </row>
    <row r="846">
      <c r="C846" s="43"/>
      <c r="D846" s="154"/>
    </row>
    <row r="847">
      <c r="C847" s="43"/>
      <c r="D847" s="154"/>
    </row>
    <row r="848">
      <c r="C848" s="43"/>
      <c r="D848" s="154"/>
    </row>
    <row r="849">
      <c r="C849" s="43"/>
      <c r="D849" s="154"/>
    </row>
    <row r="850">
      <c r="C850" s="43"/>
      <c r="D850" s="154"/>
    </row>
    <row r="851">
      <c r="C851" s="43"/>
      <c r="D851" s="154"/>
    </row>
    <row r="852">
      <c r="C852" s="43"/>
      <c r="D852" s="154"/>
    </row>
    <row r="853">
      <c r="C853" s="43"/>
      <c r="D853" s="154"/>
    </row>
    <row r="854">
      <c r="C854" s="43"/>
      <c r="D854" s="154"/>
    </row>
    <row r="855">
      <c r="C855" s="43"/>
      <c r="D855" s="154"/>
    </row>
    <row r="856">
      <c r="C856" s="43"/>
      <c r="D856" s="154"/>
    </row>
    <row r="857">
      <c r="C857" s="43"/>
      <c r="D857" s="154"/>
    </row>
    <row r="858">
      <c r="C858" s="43"/>
      <c r="D858" s="154"/>
    </row>
    <row r="859">
      <c r="C859" s="43"/>
      <c r="D859" s="154"/>
    </row>
    <row r="860">
      <c r="C860" s="43"/>
      <c r="D860" s="154"/>
    </row>
    <row r="861">
      <c r="C861" s="43"/>
      <c r="D861" s="154"/>
    </row>
    <row r="862">
      <c r="C862" s="43"/>
      <c r="D862" s="154"/>
    </row>
    <row r="863">
      <c r="C863" s="43"/>
      <c r="D863" s="154"/>
    </row>
    <row r="864">
      <c r="C864" s="43"/>
      <c r="D864" s="154"/>
    </row>
    <row r="865">
      <c r="C865" s="43"/>
      <c r="D865" s="154"/>
    </row>
    <row r="866">
      <c r="C866" s="43"/>
      <c r="D866" s="154"/>
    </row>
    <row r="867">
      <c r="C867" s="43"/>
      <c r="D867" s="154"/>
    </row>
    <row r="868">
      <c r="C868" s="43"/>
      <c r="D868" s="154"/>
    </row>
    <row r="869">
      <c r="C869" s="43"/>
      <c r="D869" s="154"/>
    </row>
    <row r="870">
      <c r="C870" s="43"/>
      <c r="D870" s="154"/>
    </row>
    <row r="871">
      <c r="C871" s="43"/>
      <c r="D871" s="154"/>
    </row>
    <row r="872">
      <c r="C872" s="43"/>
      <c r="D872" s="154"/>
    </row>
    <row r="873">
      <c r="C873" s="43"/>
      <c r="D873" s="154"/>
    </row>
    <row r="874">
      <c r="C874" s="43"/>
      <c r="D874" s="154"/>
    </row>
    <row r="875">
      <c r="C875" s="43"/>
      <c r="D875" s="154"/>
    </row>
    <row r="876">
      <c r="C876" s="43"/>
      <c r="D876" s="154"/>
    </row>
    <row r="877">
      <c r="C877" s="43"/>
      <c r="D877" s="154"/>
    </row>
    <row r="878">
      <c r="C878" s="43"/>
      <c r="D878" s="154"/>
    </row>
    <row r="879">
      <c r="C879" s="43"/>
      <c r="D879" s="154"/>
    </row>
    <row r="880">
      <c r="C880" s="43"/>
      <c r="D880" s="154"/>
    </row>
    <row r="881">
      <c r="C881" s="43"/>
      <c r="D881" s="154"/>
    </row>
    <row r="882">
      <c r="C882" s="43"/>
      <c r="D882" s="154"/>
    </row>
    <row r="883">
      <c r="C883" s="43"/>
      <c r="D883" s="154"/>
    </row>
    <row r="884">
      <c r="C884" s="43"/>
      <c r="D884" s="154"/>
    </row>
    <row r="885">
      <c r="C885" s="43"/>
      <c r="D885" s="154"/>
    </row>
    <row r="886">
      <c r="C886" s="43"/>
      <c r="D886" s="154"/>
    </row>
    <row r="887">
      <c r="C887" s="43"/>
      <c r="D887" s="154"/>
    </row>
    <row r="888">
      <c r="C888" s="43"/>
      <c r="D888" s="154"/>
    </row>
    <row r="889">
      <c r="C889" s="43"/>
      <c r="D889" s="154"/>
    </row>
    <row r="890">
      <c r="C890" s="43"/>
      <c r="D890" s="154"/>
    </row>
    <row r="891">
      <c r="C891" s="43"/>
      <c r="D891" s="154"/>
    </row>
    <row r="892">
      <c r="C892" s="43"/>
      <c r="D892" s="154"/>
    </row>
    <row r="893">
      <c r="C893" s="43"/>
      <c r="D893" s="154"/>
    </row>
    <row r="894">
      <c r="C894" s="43"/>
      <c r="D894" s="154"/>
    </row>
    <row r="895">
      <c r="C895" s="43"/>
      <c r="D895" s="154"/>
    </row>
    <row r="896">
      <c r="C896" s="43"/>
      <c r="D896" s="154"/>
    </row>
    <row r="897">
      <c r="C897" s="43"/>
      <c r="D897" s="154"/>
    </row>
    <row r="898">
      <c r="C898" s="43"/>
      <c r="D898" s="154"/>
    </row>
    <row r="899">
      <c r="C899" s="43"/>
      <c r="D899" s="154"/>
    </row>
    <row r="900">
      <c r="C900" s="43"/>
      <c r="D900" s="154"/>
    </row>
    <row r="901">
      <c r="C901" s="43"/>
      <c r="D901" s="154"/>
    </row>
    <row r="902">
      <c r="C902" s="43"/>
      <c r="D902" s="154"/>
    </row>
    <row r="903">
      <c r="C903" s="43"/>
      <c r="D903" s="154"/>
    </row>
    <row r="904">
      <c r="C904" s="43"/>
      <c r="D904" s="154"/>
    </row>
    <row r="905">
      <c r="C905" s="43"/>
      <c r="D905" s="154"/>
    </row>
    <row r="906">
      <c r="C906" s="43"/>
      <c r="D906" s="154"/>
    </row>
    <row r="907">
      <c r="C907" s="43"/>
      <c r="D907" s="154"/>
    </row>
    <row r="908">
      <c r="C908" s="43"/>
      <c r="D908" s="154"/>
    </row>
    <row r="909">
      <c r="C909" s="43"/>
      <c r="D909" s="154"/>
    </row>
    <row r="910">
      <c r="C910" s="43"/>
      <c r="D910" s="154"/>
    </row>
    <row r="911">
      <c r="C911" s="43"/>
      <c r="D911" s="154"/>
    </row>
    <row r="912">
      <c r="C912" s="43"/>
      <c r="D912" s="154"/>
    </row>
    <row r="913">
      <c r="C913" s="43"/>
      <c r="D913" s="154"/>
    </row>
    <row r="914">
      <c r="C914" s="43"/>
      <c r="D914" s="154"/>
    </row>
    <row r="915">
      <c r="C915" s="43"/>
      <c r="D915" s="154"/>
    </row>
    <row r="916">
      <c r="C916" s="43"/>
      <c r="D916" s="154"/>
    </row>
    <row r="917">
      <c r="C917" s="43"/>
      <c r="D917" s="154"/>
    </row>
    <row r="918">
      <c r="C918" s="43"/>
      <c r="D918" s="154"/>
    </row>
    <row r="919">
      <c r="C919" s="43"/>
      <c r="D919" s="154"/>
    </row>
    <row r="920">
      <c r="C920" s="43"/>
      <c r="D920" s="154"/>
    </row>
    <row r="921">
      <c r="C921" s="43"/>
      <c r="D921" s="154"/>
    </row>
    <row r="922">
      <c r="C922" s="43"/>
      <c r="D922" s="154"/>
    </row>
    <row r="923">
      <c r="C923" s="43"/>
      <c r="D923" s="154"/>
    </row>
    <row r="924">
      <c r="C924" s="43"/>
      <c r="D924" s="154"/>
    </row>
    <row r="925">
      <c r="C925" s="43"/>
      <c r="D925" s="154"/>
    </row>
    <row r="926">
      <c r="C926" s="43"/>
      <c r="D926" s="154"/>
    </row>
    <row r="927">
      <c r="C927" s="43"/>
      <c r="D927" s="154"/>
    </row>
    <row r="928">
      <c r="C928" s="43"/>
      <c r="D928" s="154"/>
    </row>
    <row r="929">
      <c r="C929" s="43"/>
      <c r="D929" s="154"/>
    </row>
    <row r="930">
      <c r="C930" s="43"/>
      <c r="D930" s="154"/>
    </row>
    <row r="931">
      <c r="C931" s="43"/>
      <c r="D931" s="154"/>
    </row>
    <row r="932">
      <c r="C932" s="43"/>
      <c r="D932" s="154"/>
    </row>
    <row r="933">
      <c r="C933" s="43"/>
      <c r="D933" s="154"/>
    </row>
    <row r="934">
      <c r="C934" s="43"/>
      <c r="D934" s="154"/>
    </row>
    <row r="935">
      <c r="C935" s="43"/>
      <c r="D935" s="154"/>
    </row>
    <row r="936">
      <c r="C936" s="43"/>
      <c r="D936" s="154"/>
    </row>
    <row r="937">
      <c r="C937" s="43"/>
      <c r="D937" s="154"/>
    </row>
    <row r="938">
      <c r="C938" s="43"/>
      <c r="D938" s="154"/>
    </row>
    <row r="939">
      <c r="C939" s="43"/>
      <c r="D939" s="154"/>
    </row>
    <row r="940">
      <c r="C940" s="43"/>
      <c r="D940" s="154"/>
    </row>
    <row r="941">
      <c r="C941" s="43"/>
      <c r="D941" s="154"/>
    </row>
    <row r="942">
      <c r="C942" s="43"/>
      <c r="D942" s="154"/>
    </row>
    <row r="943">
      <c r="C943" s="43"/>
      <c r="D943" s="154"/>
    </row>
    <row r="944">
      <c r="C944" s="43"/>
      <c r="D944" s="154"/>
    </row>
    <row r="945">
      <c r="C945" s="43"/>
      <c r="D945" s="154"/>
    </row>
    <row r="946">
      <c r="C946" s="43"/>
      <c r="D946" s="154"/>
    </row>
    <row r="947">
      <c r="C947" s="43"/>
      <c r="D947" s="154"/>
    </row>
    <row r="948">
      <c r="C948" s="43"/>
      <c r="D948" s="154"/>
    </row>
    <row r="949">
      <c r="C949" s="43"/>
      <c r="D949" s="154"/>
    </row>
    <row r="950">
      <c r="C950" s="43"/>
      <c r="D950" s="154"/>
    </row>
    <row r="951">
      <c r="C951" s="43"/>
      <c r="D951" s="154"/>
    </row>
    <row r="952">
      <c r="C952" s="43"/>
      <c r="D952" s="154"/>
    </row>
    <row r="953">
      <c r="C953" s="43"/>
      <c r="D953" s="154"/>
    </row>
    <row r="954">
      <c r="C954" s="43"/>
      <c r="D954" s="154"/>
    </row>
    <row r="955">
      <c r="C955" s="43"/>
      <c r="D955" s="154"/>
    </row>
    <row r="956">
      <c r="C956" s="43"/>
      <c r="D956" s="154"/>
    </row>
    <row r="957">
      <c r="C957" s="43"/>
      <c r="D957" s="154"/>
    </row>
    <row r="958">
      <c r="C958" s="43"/>
      <c r="D958" s="154"/>
    </row>
    <row r="959">
      <c r="C959" s="43"/>
      <c r="D959" s="154"/>
    </row>
    <row r="960">
      <c r="C960" s="43"/>
      <c r="D960" s="154"/>
    </row>
    <row r="961">
      <c r="C961" s="43"/>
      <c r="D961" s="154"/>
    </row>
    <row r="962">
      <c r="C962" s="43"/>
      <c r="D962" s="154"/>
    </row>
    <row r="963">
      <c r="C963" s="43"/>
      <c r="D963" s="154"/>
    </row>
    <row r="964">
      <c r="C964" s="43"/>
      <c r="D964" s="154"/>
    </row>
    <row r="965">
      <c r="C965" s="43"/>
      <c r="D965" s="154"/>
    </row>
    <row r="966">
      <c r="C966" s="43"/>
      <c r="D966" s="154"/>
    </row>
    <row r="967">
      <c r="C967" s="43"/>
      <c r="D967" s="154"/>
    </row>
    <row r="968">
      <c r="C968" s="43"/>
      <c r="D968" s="154"/>
    </row>
    <row r="969">
      <c r="C969" s="43"/>
      <c r="D969" s="154"/>
    </row>
    <row r="970">
      <c r="C970" s="43"/>
      <c r="D970" s="154"/>
    </row>
    <row r="971">
      <c r="C971" s="43"/>
      <c r="D971" s="154"/>
    </row>
    <row r="972">
      <c r="C972" s="43"/>
      <c r="D972" s="154"/>
    </row>
    <row r="973">
      <c r="C973" s="43"/>
      <c r="D973" s="154"/>
    </row>
    <row r="974">
      <c r="C974" s="43"/>
      <c r="D974" s="154"/>
    </row>
    <row r="975">
      <c r="C975" s="43"/>
      <c r="D975" s="154"/>
    </row>
    <row r="976">
      <c r="C976" s="43"/>
      <c r="D976" s="154"/>
    </row>
    <row r="977">
      <c r="C977" s="43"/>
      <c r="D977" s="154"/>
    </row>
    <row r="978">
      <c r="C978" s="43"/>
      <c r="D978" s="154"/>
    </row>
    <row r="979">
      <c r="C979" s="43"/>
      <c r="D979" s="154"/>
    </row>
    <row r="980">
      <c r="C980" s="43"/>
      <c r="D980" s="154"/>
    </row>
    <row r="981">
      <c r="C981" s="43"/>
      <c r="D981" s="154"/>
    </row>
    <row r="982">
      <c r="C982" s="43"/>
      <c r="D982" s="154"/>
    </row>
    <row r="983">
      <c r="C983" s="43"/>
      <c r="D983" s="154"/>
    </row>
    <row r="984">
      <c r="C984" s="43"/>
      <c r="D984" s="154"/>
    </row>
    <row r="985">
      <c r="C985" s="43"/>
      <c r="D985" s="154"/>
    </row>
    <row r="986">
      <c r="C986" s="43"/>
      <c r="D986" s="154"/>
    </row>
    <row r="987">
      <c r="C987" s="43"/>
      <c r="D987" s="154"/>
    </row>
    <row r="988">
      <c r="C988" s="43"/>
      <c r="D988" s="154"/>
    </row>
    <row r="989">
      <c r="C989" s="43"/>
      <c r="D989" s="154"/>
    </row>
    <row r="990">
      <c r="C990" s="43"/>
      <c r="D990" s="154"/>
    </row>
    <row r="991">
      <c r="C991" s="43"/>
      <c r="D991" s="154"/>
    </row>
    <row r="992">
      <c r="C992" s="43"/>
      <c r="D992" s="154"/>
    </row>
    <row r="993">
      <c r="C993" s="43"/>
      <c r="D993" s="154"/>
    </row>
    <row r="994">
      <c r="C994" s="43"/>
      <c r="D994" s="154"/>
      <c r="E994" s="44"/>
    </row>
    <row r="995">
      <c r="C995" s="43"/>
      <c r="D995" s="154"/>
    </row>
    <row r="996">
      <c r="C996" s="43"/>
      <c r="D996" s="154"/>
    </row>
    <row r="997">
      <c r="C997" s="43"/>
      <c r="D997" s="154"/>
    </row>
    <row r="998">
      <c r="C998" s="43"/>
      <c r="D998" s="154"/>
    </row>
    <row r="999">
      <c r="C999" s="43"/>
      <c r="D999" s="154"/>
    </row>
    <row r="1000">
      <c r="C1000" s="43"/>
      <c r="D1000" s="154"/>
    </row>
    <row r="1001">
      <c r="C1001" s="43"/>
      <c r="D1001" s="154"/>
    </row>
    <row r="1002">
      <c r="C1002" s="43"/>
      <c r="D1002" s="154"/>
    </row>
    <row r="1003">
      <c r="C1003" s="43"/>
      <c r="D1003" s="154"/>
    </row>
    <row r="1004">
      <c r="C1004" s="43"/>
      <c r="D1004" s="154"/>
    </row>
    <row r="1005">
      <c r="C1005" s="43"/>
      <c r="D1005" s="154"/>
    </row>
    <row r="1006">
      <c r="C1006" s="43"/>
      <c r="D1006" s="154"/>
    </row>
    <row r="1007">
      <c r="C1007" s="43"/>
      <c r="D1007" s="154"/>
    </row>
    <row r="1008">
      <c r="C1008" s="43"/>
      <c r="D1008" s="154"/>
    </row>
    <row r="1009">
      <c r="C1009" s="43"/>
      <c r="D1009" s="154"/>
    </row>
    <row r="1010">
      <c r="C1010" s="43"/>
      <c r="D1010" s="154"/>
    </row>
    <row r="1011">
      <c r="C1011" s="43"/>
      <c r="D1011" s="154"/>
    </row>
    <row r="1012">
      <c r="C1012" s="43"/>
      <c r="D1012" s="154"/>
    </row>
    <row r="1013">
      <c r="C1013" s="43"/>
      <c r="D1013" s="154"/>
    </row>
    <row r="1014">
      <c r="C1014" s="43"/>
      <c r="D1014" s="15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10.38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184</v>
      </c>
      <c r="B5" s="5" t="s">
        <v>1665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273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1666</v>
      </c>
      <c r="F8" s="20" t="s">
        <v>12</v>
      </c>
      <c r="G8" s="21" t="s">
        <v>1667</v>
      </c>
      <c r="H8" s="20" t="s">
        <v>14</v>
      </c>
    </row>
    <row r="9">
      <c r="A9" s="52" t="s">
        <v>124</v>
      </c>
      <c r="B9" s="52" t="s">
        <v>419</v>
      </c>
      <c r="C9" s="65"/>
      <c r="D9" s="113">
        <v>2350.0</v>
      </c>
      <c r="E9" s="50">
        <f t="shared" ref="E9:E82" si="1">D9+500</f>
        <v>2850</v>
      </c>
      <c r="F9" s="50">
        <f t="shared" ref="F9:F82" si="2">E9*3%+E9</f>
        <v>2935.5</v>
      </c>
      <c r="G9" s="50">
        <f t="shared" ref="G9:G82" si="3">E9*4*0.8%*107%+E9*1.5%*107%+E9</f>
        <v>2993.3265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1668</v>
      </c>
      <c r="C10" s="65"/>
      <c r="D10" s="111">
        <v>3000.0</v>
      </c>
      <c r="E10" s="50">
        <f t="shared" si="1"/>
        <v>3500</v>
      </c>
      <c r="F10" s="50">
        <f t="shared" si="2"/>
        <v>3605</v>
      </c>
      <c r="G10" s="50">
        <f t="shared" si="3"/>
        <v>3676.015</v>
      </c>
      <c r="H10" s="56" t="s">
        <v>1669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2" t="s">
        <v>1670</v>
      </c>
      <c r="C11" s="36"/>
      <c r="D11" s="113">
        <v>4450.0</v>
      </c>
      <c r="E11" s="50">
        <f t="shared" si="1"/>
        <v>4950</v>
      </c>
      <c r="F11" s="50">
        <f t="shared" si="2"/>
        <v>5098.5</v>
      </c>
      <c r="G11" s="50">
        <f t="shared" si="3"/>
        <v>5198.9355</v>
      </c>
      <c r="H11" s="56" t="s">
        <v>1370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52" t="s">
        <v>422</v>
      </c>
      <c r="C12" s="65"/>
      <c r="D12" s="111">
        <v>4900.0</v>
      </c>
      <c r="E12" s="50">
        <f t="shared" si="1"/>
        <v>5400</v>
      </c>
      <c r="F12" s="50">
        <f t="shared" si="2"/>
        <v>5562</v>
      </c>
      <c r="G12" s="50">
        <f t="shared" si="3"/>
        <v>5671.566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48" t="s">
        <v>58</v>
      </c>
      <c r="B13" s="48" t="s">
        <v>1513</v>
      </c>
      <c r="C13" s="78"/>
      <c r="D13" s="275">
        <v>5250.0</v>
      </c>
      <c r="E13" s="50">
        <f t="shared" si="1"/>
        <v>5750</v>
      </c>
      <c r="F13" s="50">
        <f t="shared" si="2"/>
        <v>5922.5</v>
      </c>
      <c r="G13" s="50">
        <f t="shared" si="3"/>
        <v>6039.1675</v>
      </c>
      <c r="H13" s="56" t="s">
        <v>31</v>
      </c>
      <c r="I13" s="30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58</v>
      </c>
      <c r="B14" s="52" t="s">
        <v>1671</v>
      </c>
      <c r="C14" s="78"/>
      <c r="D14" s="113">
        <v>4050.0</v>
      </c>
      <c r="E14" s="50">
        <f t="shared" si="1"/>
        <v>4550</v>
      </c>
      <c r="F14" s="50">
        <f t="shared" si="2"/>
        <v>4686.5</v>
      </c>
      <c r="G14" s="50">
        <f t="shared" si="3"/>
        <v>4778.8195</v>
      </c>
      <c r="H14" s="56" t="s">
        <v>683</v>
      </c>
      <c r="I14" s="7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58</v>
      </c>
      <c r="B15" s="52" t="s">
        <v>1672</v>
      </c>
      <c r="C15" s="78" t="s">
        <v>328</v>
      </c>
      <c r="D15" s="113">
        <v>4550.0</v>
      </c>
      <c r="E15" s="50">
        <f t="shared" si="1"/>
        <v>5050</v>
      </c>
      <c r="F15" s="50">
        <f t="shared" si="2"/>
        <v>5201.5</v>
      </c>
      <c r="G15" s="50">
        <f t="shared" si="3"/>
        <v>5303.9645</v>
      </c>
      <c r="H15" s="56" t="s">
        <v>581</v>
      </c>
      <c r="I15" s="7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58</v>
      </c>
      <c r="B16" s="52" t="s">
        <v>1673</v>
      </c>
      <c r="C16" s="64" t="s">
        <v>328</v>
      </c>
      <c r="D16" s="111">
        <v>5050.0</v>
      </c>
      <c r="E16" s="50">
        <f t="shared" si="1"/>
        <v>5550</v>
      </c>
      <c r="F16" s="50">
        <f t="shared" si="2"/>
        <v>5716.5</v>
      </c>
      <c r="G16" s="50">
        <f t="shared" si="3"/>
        <v>5829.1095</v>
      </c>
      <c r="H16" s="57" t="s">
        <v>22</v>
      </c>
      <c r="I16" s="30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130</v>
      </c>
      <c r="B17" s="52" t="s">
        <v>1068</v>
      </c>
      <c r="C17" s="129"/>
      <c r="D17" s="111">
        <v>6000.0</v>
      </c>
      <c r="E17" s="50">
        <f t="shared" si="1"/>
        <v>6500</v>
      </c>
      <c r="F17" s="50">
        <f t="shared" si="2"/>
        <v>6695</v>
      </c>
      <c r="G17" s="50">
        <f t="shared" si="3"/>
        <v>6826.885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130</v>
      </c>
      <c r="B18" s="52" t="s">
        <v>1674</v>
      </c>
      <c r="C18" s="128" t="s">
        <v>328</v>
      </c>
      <c r="D18" s="111">
        <v>6300.0</v>
      </c>
      <c r="E18" s="50">
        <f t="shared" si="1"/>
        <v>6800</v>
      </c>
      <c r="F18" s="50">
        <f t="shared" si="2"/>
        <v>7004</v>
      </c>
      <c r="G18" s="50">
        <f t="shared" si="3"/>
        <v>7141.972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130</v>
      </c>
      <c r="B19" s="37" t="s">
        <v>784</v>
      </c>
      <c r="C19" s="117" t="s">
        <v>328</v>
      </c>
      <c r="D19" s="114">
        <v>6000.0</v>
      </c>
      <c r="E19" s="40">
        <f t="shared" si="1"/>
        <v>6500</v>
      </c>
      <c r="F19" s="40">
        <f t="shared" si="2"/>
        <v>6695</v>
      </c>
      <c r="G19" s="40">
        <f t="shared" si="3"/>
        <v>6826.885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130</v>
      </c>
      <c r="B20" s="276" t="s">
        <v>1675</v>
      </c>
      <c r="C20" s="117" t="s">
        <v>328</v>
      </c>
      <c r="D20" s="114">
        <v>5650.0</v>
      </c>
      <c r="E20" s="40">
        <f t="shared" si="1"/>
        <v>6150</v>
      </c>
      <c r="F20" s="40">
        <f t="shared" si="2"/>
        <v>6334.5</v>
      </c>
      <c r="G20" s="40">
        <f t="shared" si="3"/>
        <v>6459.2835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130</v>
      </c>
      <c r="B21" s="37" t="s">
        <v>1151</v>
      </c>
      <c r="C21" s="117" t="s">
        <v>309</v>
      </c>
      <c r="D21" s="114">
        <v>6500.0</v>
      </c>
      <c r="E21" s="40">
        <f t="shared" si="1"/>
        <v>7000</v>
      </c>
      <c r="F21" s="40">
        <f t="shared" si="2"/>
        <v>7210</v>
      </c>
      <c r="G21" s="40">
        <f t="shared" si="3"/>
        <v>7352.03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329</v>
      </c>
      <c r="B22" s="37" t="s">
        <v>763</v>
      </c>
      <c r="C22" s="117" t="s">
        <v>762</v>
      </c>
      <c r="D22" s="114">
        <v>6000.0</v>
      </c>
      <c r="E22" s="40">
        <f t="shared" si="1"/>
        <v>6500</v>
      </c>
      <c r="F22" s="40">
        <f t="shared" si="2"/>
        <v>6695</v>
      </c>
      <c r="G22" s="40">
        <f t="shared" si="3"/>
        <v>6826.885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329</v>
      </c>
      <c r="B23" s="37" t="s">
        <v>1223</v>
      </c>
      <c r="C23" s="117"/>
      <c r="D23" s="114">
        <v>9500.0</v>
      </c>
      <c r="E23" s="40">
        <f t="shared" si="1"/>
        <v>10000</v>
      </c>
      <c r="F23" s="40">
        <f t="shared" si="2"/>
        <v>10300</v>
      </c>
      <c r="G23" s="40">
        <f t="shared" si="3"/>
        <v>10502.9</v>
      </c>
      <c r="H23" s="60" t="s">
        <v>31</v>
      </c>
    </row>
    <row r="24" hidden="1">
      <c r="A24" s="52" t="s">
        <v>329</v>
      </c>
      <c r="B24" s="37" t="s">
        <v>1676</v>
      </c>
      <c r="C24" s="117"/>
      <c r="D24" s="114">
        <v>11100.0</v>
      </c>
      <c r="E24" s="40">
        <f t="shared" si="1"/>
        <v>11600</v>
      </c>
      <c r="F24" s="40">
        <f t="shared" si="2"/>
        <v>11948</v>
      </c>
      <c r="G24" s="40">
        <f t="shared" si="3"/>
        <v>12183.364</v>
      </c>
      <c r="H24" s="60" t="s">
        <v>31</v>
      </c>
    </row>
    <row r="25">
      <c r="A25" s="48" t="s">
        <v>45</v>
      </c>
      <c r="B25" s="52" t="s">
        <v>1677</v>
      </c>
      <c r="C25" s="78"/>
      <c r="D25" s="53">
        <v>3000.0</v>
      </c>
      <c r="E25" s="50">
        <f t="shared" si="1"/>
        <v>3500</v>
      </c>
      <c r="F25" s="50">
        <f t="shared" si="2"/>
        <v>3605</v>
      </c>
      <c r="G25" s="50">
        <f t="shared" si="3"/>
        <v>3676.015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2" t="s">
        <v>45</v>
      </c>
      <c r="B26" s="72" t="s">
        <v>1678</v>
      </c>
      <c r="C26" s="104" t="s">
        <v>328</v>
      </c>
      <c r="D26" s="216">
        <v>4800.0</v>
      </c>
      <c r="E26" s="50">
        <f t="shared" si="1"/>
        <v>5300</v>
      </c>
      <c r="F26" s="50">
        <f t="shared" si="2"/>
        <v>5459</v>
      </c>
      <c r="G26" s="50">
        <f t="shared" si="3"/>
        <v>5566.537</v>
      </c>
      <c r="H26" s="57" t="s">
        <v>22</v>
      </c>
    </row>
    <row r="27" hidden="1">
      <c r="A27" s="48" t="s">
        <v>45</v>
      </c>
      <c r="B27" s="52" t="s">
        <v>1679</v>
      </c>
      <c r="C27" s="78"/>
      <c r="D27" s="53">
        <v>5350.0</v>
      </c>
      <c r="E27" s="50">
        <f t="shared" si="1"/>
        <v>5850</v>
      </c>
      <c r="F27" s="50">
        <f t="shared" si="2"/>
        <v>6025.5</v>
      </c>
      <c r="G27" s="50">
        <f t="shared" si="3"/>
        <v>6144.1965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2" t="s">
        <v>45</v>
      </c>
      <c r="B28" s="72" t="s">
        <v>1680</v>
      </c>
      <c r="C28" s="104" t="s">
        <v>309</v>
      </c>
      <c r="D28" s="216">
        <v>5700.0</v>
      </c>
      <c r="E28" s="50">
        <f t="shared" si="1"/>
        <v>6200</v>
      </c>
      <c r="F28" s="50">
        <f t="shared" si="2"/>
        <v>6386</v>
      </c>
      <c r="G28" s="50">
        <f t="shared" si="3"/>
        <v>6511.798</v>
      </c>
      <c r="H28" s="57" t="s">
        <v>22</v>
      </c>
    </row>
    <row r="29">
      <c r="A29" s="48" t="s">
        <v>104</v>
      </c>
      <c r="B29" s="52" t="s">
        <v>1681</v>
      </c>
      <c r="C29" s="277"/>
      <c r="D29" s="111">
        <v>2050.0</v>
      </c>
      <c r="E29" s="50">
        <f t="shared" si="1"/>
        <v>2550</v>
      </c>
      <c r="F29" s="50">
        <f t="shared" si="2"/>
        <v>2626.5</v>
      </c>
      <c r="G29" s="50">
        <f t="shared" si="3"/>
        <v>2678.2395</v>
      </c>
      <c r="H29" s="56" t="s">
        <v>472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104</v>
      </c>
      <c r="B30" s="52" t="s">
        <v>1682</v>
      </c>
      <c r="C30" s="277"/>
      <c r="D30" s="111">
        <v>2700.0</v>
      </c>
      <c r="E30" s="50">
        <f t="shared" si="1"/>
        <v>3200</v>
      </c>
      <c r="F30" s="50">
        <f t="shared" si="2"/>
        <v>3296</v>
      </c>
      <c r="G30" s="50">
        <f t="shared" si="3"/>
        <v>3360.928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104</v>
      </c>
      <c r="B31" s="52" t="s">
        <v>1683</v>
      </c>
      <c r="C31" s="277"/>
      <c r="D31" s="111">
        <v>4050.0</v>
      </c>
      <c r="E31" s="50">
        <f t="shared" si="1"/>
        <v>4550</v>
      </c>
      <c r="F31" s="50">
        <f t="shared" si="2"/>
        <v>4686.5</v>
      </c>
      <c r="G31" s="50">
        <f t="shared" si="3"/>
        <v>4778.8195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idden="1">
      <c r="A32" s="48" t="s">
        <v>104</v>
      </c>
      <c r="B32" s="52" t="s">
        <v>1684</v>
      </c>
      <c r="C32" s="128"/>
      <c r="D32" s="111">
        <v>4400.0</v>
      </c>
      <c r="E32" s="50">
        <f t="shared" si="1"/>
        <v>4900</v>
      </c>
      <c r="F32" s="50">
        <f t="shared" si="2"/>
        <v>5047</v>
      </c>
      <c r="G32" s="50">
        <f t="shared" si="3"/>
        <v>5146.421</v>
      </c>
      <c r="H32" s="56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idden="1">
      <c r="A33" s="48" t="s">
        <v>104</v>
      </c>
      <c r="B33" s="52" t="s">
        <v>1226</v>
      </c>
      <c r="C33" s="128"/>
      <c r="D33" s="111">
        <v>4700.0</v>
      </c>
      <c r="E33" s="50">
        <f t="shared" si="1"/>
        <v>5200</v>
      </c>
      <c r="F33" s="50">
        <f t="shared" si="2"/>
        <v>5356</v>
      </c>
      <c r="G33" s="50">
        <f t="shared" si="3"/>
        <v>5461.508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104</v>
      </c>
      <c r="B34" s="52" t="s">
        <v>1685</v>
      </c>
      <c r="C34" s="128" t="s">
        <v>309</v>
      </c>
      <c r="D34" s="111">
        <v>4100.0</v>
      </c>
      <c r="E34" s="50">
        <f t="shared" si="1"/>
        <v>4600</v>
      </c>
      <c r="F34" s="50">
        <f t="shared" si="2"/>
        <v>4738</v>
      </c>
      <c r="G34" s="50">
        <f t="shared" si="3"/>
        <v>4831.334</v>
      </c>
      <c r="H34" s="56" t="s">
        <v>203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idden="1">
      <c r="A35" s="48" t="s">
        <v>104</v>
      </c>
      <c r="B35" s="52" t="s">
        <v>1180</v>
      </c>
      <c r="C35" s="128" t="s">
        <v>309</v>
      </c>
      <c r="D35" s="111">
        <v>4800.0</v>
      </c>
      <c r="E35" s="50">
        <f t="shared" si="1"/>
        <v>5300</v>
      </c>
      <c r="F35" s="50">
        <f t="shared" si="2"/>
        <v>5459</v>
      </c>
      <c r="G35" s="50">
        <f t="shared" si="3"/>
        <v>5566.537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282</v>
      </c>
      <c r="B36" s="52" t="s">
        <v>698</v>
      </c>
      <c r="C36" s="78"/>
      <c r="D36" s="278">
        <v>3550.0</v>
      </c>
      <c r="E36" s="50">
        <f t="shared" si="1"/>
        <v>4050</v>
      </c>
      <c r="F36" s="50">
        <f t="shared" si="2"/>
        <v>4171.5</v>
      </c>
      <c r="G36" s="50">
        <f t="shared" si="3"/>
        <v>4253.6745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282</v>
      </c>
      <c r="B37" s="52" t="s">
        <v>1133</v>
      </c>
      <c r="C37" s="78"/>
      <c r="D37" s="278">
        <v>3700.0</v>
      </c>
      <c r="E37" s="50">
        <f t="shared" si="1"/>
        <v>4200</v>
      </c>
      <c r="F37" s="50">
        <f t="shared" si="2"/>
        <v>4326</v>
      </c>
      <c r="G37" s="50">
        <f t="shared" si="3"/>
        <v>4411.218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174</v>
      </c>
      <c r="B38" s="37" t="s">
        <v>175</v>
      </c>
      <c r="C38" s="115"/>
      <c r="D38" s="114">
        <v>4400.0</v>
      </c>
      <c r="E38" s="40">
        <f t="shared" si="1"/>
        <v>4900</v>
      </c>
      <c r="F38" s="40">
        <f t="shared" si="2"/>
        <v>5047</v>
      </c>
      <c r="G38" s="40">
        <f t="shared" si="3"/>
        <v>5146.421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idden="1">
      <c r="A39" s="48" t="s">
        <v>174</v>
      </c>
      <c r="B39" s="37" t="s">
        <v>772</v>
      </c>
      <c r="C39" s="115"/>
      <c r="D39" s="114">
        <v>5450.0</v>
      </c>
      <c r="E39" s="40">
        <f t="shared" si="1"/>
        <v>5950</v>
      </c>
      <c r="F39" s="40">
        <f t="shared" si="2"/>
        <v>6128.5</v>
      </c>
      <c r="G39" s="40">
        <f t="shared" si="3"/>
        <v>6249.2255</v>
      </c>
      <c r="H39" s="60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52" t="s">
        <v>174</v>
      </c>
      <c r="B40" s="37" t="s">
        <v>1686</v>
      </c>
      <c r="C40" s="115"/>
      <c r="D40" s="114">
        <v>5450.0</v>
      </c>
      <c r="E40" s="40">
        <f t="shared" si="1"/>
        <v>5950</v>
      </c>
      <c r="F40" s="40">
        <f t="shared" si="2"/>
        <v>6128.5</v>
      </c>
      <c r="G40" s="40">
        <f t="shared" si="3"/>
        <v>6249.2255</v>
      </c>
      <c r="H40" s="51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idden="1">
      <c r="A41" s="52" t="s">
        <v>63</v>
      </c>
      <c r="B41" s="37" t="s">
        <v>64</v>
      </c>
      <c r="C41" s="38"/>
      <c r="D41" s="114">
        <v>3500.0</v>
      </c>
      <c r="E41" s="50">
        <f t="shared" si="1"/>
        <v>4000</v>
      </c>
      <c r="F41" s="50">
        <f t="shared" si="2"/>
        <v>4120</v>
      </c>
      <c r="G41" s="40">
        <f t="shared" si="3"/>
        <v>4201.16</v>
      </c>
      <c r="H41" s="60" t="s">
        <v>31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63</v>
      </c>
      <c r="B42" s="37" t="s">
        <v>809</v>
      </c>
      <c r="C42" s="38"/>
      <c r="D42" s="114">
        <v>4650.0</v>
      </c>
      <c r="E42" s="50">
        <f t="shared" si="1"/>
        <v>5150</v>
      </c>
      <c r="F42" s="50">
        <f t="shared" si="2"/>
        <v>5304.5</v>
      </c>
      <c r="G42" s="40">
        <f t="shared" si="3"/>
        <v>5408.9935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63</v>
      </c>
      <c r="B43" s="37" t="s">
        <v>308</v>
      </c>
      <c r="C43" s="117" t="s">
        <v>309</v>
      </c>
      <c r="D43" s="114">
        <v>3900.0</v>
      </c>
      <c r="E43" s="50">
        <f t="shared" si="1"/>
        <v>4400</v>
      </c>
      <c r="F43" s="50">
        <f t="shared" si="2"/>
        <v>4532</v>
      </c>
      <c r="G43" s="40">
        <f t="shared" si="3"/>
        <v>4621.276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63</v>
      </c>
      <c r="B44" s="37" t="s">
        <v>1079</v>
      </c>
      <c r="C44" s="117" t="s">
        <v>309</v>
      </c>
      <c r="D44" s="114">
        <v>4100.0</v>
      </c>
      <c r="E44" s="50">
        <f t="shared" si="1"/>
        <v>4600</v>
      </c>
      <c r="F44" s="50">
        <f t="shared" si="2"/>
        <v>4738</v>
      </c>
      <c r="G44" s="40">
        <f t="shared" si="3"/>
        <v>4831.334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137</v>
      </c>
      <c r="B45" s="37" t="s">
        <v>397</v>
      </c>
      <c r="C45" s="115"/>
      <c r="D45" s="114">
        <v>3300.0</v>
      </c>
      <c r="E45" s="40">
        <f t="shared" si="1"/>
        <v>3800</v>
      </c>
      <c r="F45" s="40">
        <f t="shared" si="2"/>
        <v>3914</v>
      </c>
      <c r="G45" s="40">
        <f t="shared" si="3"/>
        <v>3991.102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137</v>
      </c>
      <c r="B46" s="37" t="s">
        <v>1687</v>
      </c>
      <c r="C46" s="117" t="s">
        <v>309</v>
      </c>
      <c r="D46" s="114">
        <v>3300.0</v>
      </c>
      <c r="E46" s="40">
        <f t="shared" si="1"/>
        <v>3800</v>
      </c>
      <c r="F46" s="40">
        <f t="shared" si="2"/>
        <v>3914</v>
      </c>
      <c r="G46" s="40">
        <f t="shared" si="3"/>
        <v>3991.102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8" t="s">
        <v>65</v>
      </c>
      <c r="B47" s="37" t="s">
        <v>1688</v>
      </c>
      <c r="C47" s="115"/>
      <c r="D47" s="114">
        <v>2100.0</v>
      </c>
      <c r="E47" s="40">
        <f t="shared" si="1"/>
        <v>2600</v>
      </c>
      <c r="F47" s="40">
        <f t="shared" si="2"/>
        <v>2678</v>
      </c>
      <c r="G47" s="40">
        <f t="shared" si="3"/>
        <v>2730.754</v>
      </c>
      <c r="H47" s="60" t="s">
        <v>376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65</v>
      </c>
      <c r="B48" s="37" t="s">
        <v>310</v>
      </c>
      <c r="C48" s="115"/>
      <c r="D48" s="114">
        <v>2500.0</v>
      </c>
      <c r="E48" s="40">
        <f t="shared" si="1"/>
        <v>3000</v>
      </c>
      <c r="F48" s="40">
        <f t="shared" si="2"/>
        <v>3090</v>
      </c>
      <c r="G48" s="40">
        <f t="shared" si="3"/>
        <v>3150.87</v>
      </c>
      <c r="H48" s="51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65</v>
      </c>
      <c r="B49" s="37" t="s">
        <v>1689</v>
      </c>
      <c r="C49" s="115"/>
      <c r="D49" s="114">
        <v>3350.0</v>
      </c>
      <c r="E49" s="40">
        <f t="shared" si="1"/>
        <v>3850</v>
      </c>
      <c r="F49" s="40">
        <f t="shared" si="2"/>
        <v>3965.5</v>
      </c>
      <c r="G49" s="40">
        <f t="shared" si="3"/>
        <v>4043.6165</v>
      </c>
      <c r="H49" s="60" t="s">
        <v>31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65</v>
      </c>
      <c r="B50" s="37" t="s">
        <v>1603</v>
      </c>
      <c r="C50" s="115"/>
      <c r="D50" s="114">
        <v>3900.0</v>
      </c>
      <c r="E50" s="40">
        <f t="shared" si="1"/>
        <v>4400</v>
      </c>
      <c r="F50" s="40">
        <f t="shared" si="2"/>
        <v>4532</v>
      </c>
      <c r="G50" s="40">
        <f t="shared" si="3"/>
        <v>4621.276</v>
      </c>
      <c r="H50" s="51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65</v>
      </c>
      <c r="B51" s="52" t="s">
        <v>1690</v>
      </c>
      <c r="C51" s="78"/>
      <c r="D51" s="275">
        <v>2700.0</v>
      </c>
      <c r="E51" s="50">
        <f t="shared" si="1"/>
        <v>3200</v>
      </c>
      <c r="F51" s="50">
        <f t="shared" si="2"/>
        <v>3296</v>
      </c>
      <c r="G51" s="50">
        <f t="shared" si="3"/>
        <v>3360.928</v>
      </c>
      <c r="H51" s="57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65</v>
      </c>
      <c r="B52" s="52" t="s">
        <v>1185</v>
      </c>
      <c r="C52" s="64" t="s">
        <v>309</v>
      </c>
      <c r="D52" s="111">
        <v>3700.0</v>
      </c>
      <c r="E52" s="50">
        <f t="shared" si="1"/>
        <v>4200</v>
      </c>
      <c r="F52" s="50">
        <f t="shared" si="2"/>
        <v>4326</v>
      </c>
      <c r="G52" s="50">
        <f t="shared" si="3"/>
        <v>4411.218</v>
      </c>
      <c r="H52" s="56" t="s">
        <v>31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65</v>
      </c>
      <c r="B53" s="52" t="s">
        <v>1691</v>
      </c>
      <c r="C53" s="78" t="s">
        <v>328</v>
      </c>
      <c r="D53" s="113">
        <v>3500.0</v>
      </c>
      <c r="E53" s="50">
        <f t="shared" si="1"/>
        <v>4000</v>
      </c>
      <c r="F53" s="50">
        <f t="shared" si="2"/>
        <v>4120</v>
      </c>
      <c r="G53" s="50">
        <f t="shared" si="3"/>
        <v>4201.16</v>
      </c>
      <c r="H53" s="56" t="s">
        <v>31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65</v>
      </c>
      <c r="B54" s="52" t="s">
        <v>1082</v>
      </c>
      <c r="C54" s="64" t="s">
        <v>328</v>
      </c>
      <c r="D54" s="111">
        <v>4300.0</v>
      </c>
      <c r="E54" s="50">
        <f t="shared" si="1"/>
        <v>4800</v>
      </c>
      <c r="F54" s="50">
        <f t="shared" si="2"/>
        <v>4944</v>
      </c>
      <c r="G54" s="50">
        <f t="shared" si="3"/>
        <v>5041.392</v>
      </c>
      <c r="H54" s="57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8" t="s">
        <v>67</v>
      </c>
      <c r="B55" s="37" t="s">
        <v>68</v>
      </c>
      <c r="C55" s="115"/>
      <c r="D55" s="114">
        <v>1550.0</v>
      </c>
      <c r="E55" s="40">
        <f t="shared" si="1"/>
        <v>2050</v>
      </c>
      <c r="F55" s="40">
        <f t="shared" si="2"/>
        <v>2111.5</v>
      </c>
      <c r="G55" s="40">
        <f t="shared" si="3"/>
        <v>2153.0945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idden="1">
      <c r="A56" s="48" t="s">
        <v>67</v>
      </c>
      <c r="B56" s="37" t="s">
        <v>730</v>
      </c>
      <c r="C56" s="115"/>
      <c r="D56" s="114">
        <v>1700.0</v>
      </c>
      <c r="E56" s="40">
        <f t="shared" si="1"/>
        <v>2200</v>
      </c>
      <c r="F56" s="40">
        <f t="shared" si="2"/>
        <v>2266</v>
      </c>
      <c r="G56" s="40">
        <f t="shared" si="3"/>
        <v>2310.638</v>
      </c>
      <c r="H56" s="63" t="s">
        <v>31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idden="1">
      <c r="A57" s="48" t="s">
        <v>67</v>
      </c>
      <c r="B57" s="37" t="s">
        <v>1692</v>
      </c>
      <c r="C57" s="115"/>
      <c r="D57" s="114">
        <v>1900.0</v>
      </c>
      <c r="E57" s="40">
        <f t="shared" si="1"/>
        <v>2400</v>
      </c>
      <c r="F57" s="40">
        <f t="shared" si="2"/>
        <v>2472</v>
      </c>
      <c r="G57" s="40">
        <f t="shared" si="3"/>
        <v>2520.696</v>
      </c>
      <c r="H57" s="60" t="s">
        <v>31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8" t="s">
        <v>20</v>
      </c>
      <c r="B58" s="48" t="s">
        <v>401</v>
      </c>
      <c r="C58" s="78"/>
      <c r="D58" s="111">
        <v>2750.0</v>
      </c>
      <c r="E58" s="50">
        <f t="shared" si="1"/>
        <v>3250</v>
      </c>
      <c r="F58" s="50">
        <f t="shared" si="2"/>
        <v>3347.5</v>
      </c>
      <c r="G58" s="50">
        <f t="shared" si="3"/>
        <v>3413.4425</v>
      </c>
      <c r="H58" s="57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8" t="s">
        <v>20</v>
      </c>
      <c r="B59" s="48" t="s">
        <v>402</v>
      </c>
      <c r="C59" s="78"/>
      <c r="D59" s="111">
        <v>2550.0</v>
      </c>
      <c r="E59" s="50">
        <f t="shared" si="1"/>
        <v>3050</v>
      </c>
      <c r="F59" s="50">
        <f t="shared" si="2"/>
        <v>3141.5</v>
      </c>
      <c r="G59" s="50">
        <f t="shared" si="3"/>
        <v>3203.3845</v>
      </c>
      <c r="H59" s="57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8" t="s">
        <v>35</v>
      </c>
      <c r="B60" s="52" t="s">
        <v>400</v>
      </c>
      <c r="C60" s="65"/>
      <c r="D60" s="111">
        <v>2800.0</v>
      </c>
      <c r="E60" s="50">
        <f t="shared" si="1"/>
        <v>3300</v>
      </c>
      <c r="F60" s="50">
        <f t="shared" si="2"/>
        <v>3399</v>
      </c>
      <c r="G60" s="50">
        <f t="shared" si="3"/>
        <v>3465.957</v>
      </c>
      <c r="H60" s="57" t="s">
        <v>22</v>
      </c>
      <c r="I60" s="30"/>
      <c r="J60" s="30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8" t="s">
        <v>35</v>
      </c>
      <c r="B61" s="52" t="s">
        <v>791</v>
      </c>
      <c r="C61" s="65"/>
      <c r="D61" s="111">
        <v>2500.0</v>
      </c>
      <c r="E61" s="50">
        <f t="shared" si="1"/>
        <v>3000</v>
      </c>
      <c r="F61" s="50">
        <f t="shared" si="2"/>
        <v>3090</v>
      </c>
      <c r="G61" s="50">
        <f t="shared" si="3"/>
        <v>3150.87</v>
      </c>
      <c r="H61" s="57" t="s">
        <v>22</v>
      </c>
      <c r="I61" s="30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48" t="s">
        <v>35</v>
      </c>
      <c r="B62" s="52" t="s">
        <v>673</v>
      </c>
      <c r="C62" s="64" t="s">
        <v>309</v>
      </c>
      <c r="D62" s="111">
        <v>3200.0</v>
      </c>
      <c r="E62" s="50">
        <f t="shared" si="1"/>
        <v>3700</v>
      </c>
      <c r="F62" s="50">
        <f t="shared" si="2"/>
        <v>3811</v>
      </c>
      <c r="G62" s="50">
        <f t="shared" si="3"/>
        <v>3886.073</v>
      </c>
      <c r="H62" s="57" t="s">
        <v>22</v>
      </c>
      <c r="I62" s="30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52" t="s">
        <v>211</v>
      </c>
      <c r="B63" s="37" t="s">
        <v>1693</v>
      </c>
      <c r="C63" s="117" t="s">
        <v>309</v>
      </c>
      <c r="D63" s="114">
        <v>2000.0</v>
      </c>
      <c r="E63" s="40">
        <f t="shared" si="1"/>
        <v>2500</v>
      </c>
      <c r="F63" s="40">
        <f t="shared" si="2"/>
        <v>2575</v>
      </c>
      <c r="G63" s="40">
        <f t="shared" si="3"/>
        <v>2625.725</v>
      </c>
      <c r="H63" s="63" t="s">
        <v>31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idden="1">
      <c r="A64" s="52" t="s">
        <v>211</v>
      </c>
      <c r="B64" s="37" t="s">
        <v>438</v>
      </c>
      <c r="C64" s="117" t="s">
        <v>309</v>
      </c>
      <c r="D64" s="114">
        <v>2300.0</v>
      </c>
      <c r="E64" s="40">
        <f t="shared" si="1"/>
        <v>2800</v>
      </c>
      <c r="F64" s="40">
        <f t="shared" si="2"/>
        <v>2884</v>
      </c>
      <c r="G64" s="40">
        <f t="shared" si="3"/>
        <v>2940.812</v>
      </c>
      <c r="H64" s="51" t="s">
        <v>22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idden="1">
      <c r="A65" s="52" t="s">
        <v>311</v>
      </c>
      <c r="B65" s="37" t="s">
        <v>312</v>
      </c>
      <c r="C65" s="115"/>
      <c r="D65" s="114">
        <v>3100.0</v>
      </c>
      <c r="E65" s="40">
        <f t="shared" si="1"/>
        <v>3600</v>
      </c>
      <c r="F65" s="40">
        <f t="shared" si="2"/>
        <v>3708</v>
      </c>
      <c r="G65" s="40">
        <f t="shared" si="3"/>
        <v>3781.044</v>
      </c>
      <c r="H65" s="63" t="s">
        <v>31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52" t="s">
        <v>23</v>
      </c>
      <c r="B66" s="37" t="s">
        <v>1694</v>
      </c>
      <c r="C66" s="58"/>
      <c r="D66" s="114">
        <v>2950.0</v>
      </c>
      <c r="E66" s="40">
        <f t="shared" si="1"/>
        <v>3450</v>
      </c>
      <c r="F66" s="40">
        <f t="shared" si="2"/>
        <v>3553.5</v>
      </c>
      <c r="G66" s="40">
        <f t="shared" si="3"/>
        <v>3623.5005</v>
      </c>
      <c r="H66" s="119" t="s">
        <v>22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52" t="s">
        <v>474</v>
      </c>
      <c r="B67" s="37" t="s">
        <v>713</v>
      </c>
      <c r="C67" s="58"/>
      <c r="D67" s="114">
        <v>2250.0</v>
      </c>
      <c r="E67" s="40">
        <f t="shared" si="1"/>
        <v>2750</v>
      </c>
      <c r="F67" s="40">
        <f t="shared" si="2"/>
        <v>2832.5</v>
      </c>
      <c r="G67" s="40">
        <f t="shared" si="3"/>
        <v>2888.2975</v>
      </c>
      <c r="H67" s="119" t="s">
        <v>22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8" t="s">
        <v>69</v>
      </c>
      <c r="B68" s="58" t="s">
        <v>1086</v>
      </c>
      <c r="C68" s="58"/>
      <c r="D68" s="114">
        <v>2100.0</v>
      </c>
      <c r="E68" s="40">
        <f t="shared" si="1"/>
        <v>2600</v>
      </c>
      <c r="F68" s="40">
        <f t="shared" si="2"/>
        <v>2678</v>
      </c>
      <c r="G68" s="40">
        <f t="shared" si="3"/>
        <v>2730.754</v>
      </c>
      <c r="H68" s="60" t="s">
        <v>31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52" t="s">
        <v>69</v>
      </c>
      <c r="B69" s="37" t="s">
        <v>1086</v>
      </c>
      <c r="C69" s="58"/>
      <c r="D69" s="114">
        <v>2450.0</v>
      </c>
      <c r="E69" s="40">
        <f t="shared" si="1"/>
        <v>2950</v>
      </c>
      <c r="F69" s="40">
        <f t="shared" si="2"/>
        <v>3038.5</v>
      </c>
      <c r="G69" s="40">
        <f t="shared" si="3"/>
        <v>3098.3555</v>
      </c>
      <c r="H69" s="51" t="s">
        <v>22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52" t="s">
        <v>25</v>
      </c>
      <c r="B70" s="37" t="s">
        <v>731</v>
      </c>
      <c r="C70" s="115"/>
      <c r="D70" s="114">
        <v>1650.0</v>
      </c>
      <c r="E70" s="40">
        <f t="shared" si="1"/>
        <v>2150</v>
      </c>
      <c r="F70" s="40">
        <f t="shared" si="2"/>
        <v>2214.5</v>
      </c>
      <c r="G70" s="40">
        <f t="shared" si="3"/>
        <v>2258.1235</v>
      </c>
      <c r="H70" s="63" t="s">
        <v>31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48" t="s">
        <v>25</v>
      </c>
      <c r="B71" s="37" t="s">
        <v>368</v>
      </c>
      <c r="C71" s="58"/>
      <c r="D71" s="114">
        <v>1900.0</v>
      </c>
      <c r="E71" s="40">
        <f t="shared" si="1"/>
        <v>2400</v>
      </c>
      <c r="F71" s="40">
        <f t="shared" si="2"/>
        <v>2472</v>
      </c>
      <c r="G71" s="40">
        <f t="shared" si="3"/>
        <v>2520.696</v>
      </c>
      <c r="H71" s="51" t="s">
        <v>22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idden="1">
      <c r="A72" s="52" t="s">
        <v>25</v>
      </c>
      <c r="B72" s="37" t="s">
        <v>1604</v>
      </c>
      <c r="C72" s="115"/>
      <c r="D72" s="114">
        <v>3450.0</v>
      </c>
      <c r="E72" s="40">
        <f t="shared" si="1"/>
        <v>3950</v>
      </c>
      <c r="F72" s="40">
        <f t="shared" si="2"/>
        <v>4068.5</v>
      </c>
      <c r="G72" s="40">
        <f t="shared" si="3"/>
        <v>4148.6455</v>
      </c>
      <c r="H72" s="60" t="s">
        <v>31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idden="1">
      <c r="A73" s="52" t="s">
        <v>144</v>
      </c>
      <c r="B73" s="37" t="s">
        <v>674</v>
      </c>
      <c r="C73" s="115"/>
      <c r="D73" s="114">
        <v>1900.0</v>
      </c>
      <c r="E73" s="40">
        <f t="shared" si="1"/>
        <v>2400</v>
      </c>
      <c r="F73" s="40">
        <f t="shared" si="2"/>
        <v>2472</v>
      </c>
      <c r="G73" s="40">
        <f t="shared" si="3"/>
        <v>2520.696</v>
      </c>
      <c r="H73" s="60" t="s">
        <v>31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52" t="s">
        <v>144</v>
      </c>
      <c r="B74" s="37" t="s">
        <v>181</v>
      </c>
      <c r="C74" s="115"/>
      <c r="D74" s="114">
        <v>2200.0</v>
      </c>
      <c r="E74" s="40">
        <f t="shared" si="1"/>
        <v>2700</v>
      </c>
      <c r="F74" s="40">
        <f t="shared" si="2"/>
        <v>2781</v>
      </c>
      <c r="G74" s="40">
        <f t="shared" si="3"/>
        <v>2835.783</v>
      </c>
      <c r="H74" s="51" t="s">
        <v>22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idden="1">
      <c r="A75" s="52" t="s">
        <v>115</v>
      </c>
      <c r="B75" s="37" t="s">
        <v>732</v>
      </c>
      <c r="C75" s="115"/>
      <c r="D75" s="114">
        <v>1900.0</v>
      </c>
      <c r="E75" s="40">
        <f t="shared" si="1"/>
        <v>2400</v>
      </c>
      <c r="F75" s="40">
        <f t="shared" si="2"/>
        <v>2472</v>
      </c>
      <c r="G75" s="40">
        <f t="shared" si="3"/>
        <v>2520.696</v>
      </c>
      <c r="H75" s="51" t="s">
        <v>22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48" t="s">
        <v>107</v>
      </c>
      <c r="B76" s="37" t="s">
        <v>237</v>
      </c>
      <c r="C76" s="115"/>
      <c r="D76" s="114">
        <v>1700.0</v>
      </c>
      <c r="E76" s="40">
        <f t="shared" si="1"/>
        <v>2200</v>
      </c>
      <c r="F76" s="40">
        <f t="shared" si="2"/>
        <v>2266</v>
      </c>
      <c r="G76" s="40">
        <f t="shared" si="3"/>
        <v>2310.638</v>
      </c>
      <c r="H76" s="119" t="s">
        <v>22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52" t="s">
        <v>107</v>
      </c>
      <c r="B77" s="37" t="s">
        <v>1695</v>
      </c>
      <c r="C77" s="117" t="s">
        <v>309</v>
      </c>
      <c r="D77" s="114">
        <v>2400.0</v>
      </c>
      <c r="E77" s="40">
        <f t="shared" si="1"/>
        <v>2900</v>
      </c>
      <c r="F77" s="40">
        <f t="shared" si="2"/>
        <v>2987</v>
      </c>
      <c r="G77" s="40">
        <f t="shared" si="3"/>
        <v>3045.841</v>
      </c>
      <c r="H77" s="51" t="s">
        <v>22</v>
      </c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idden="1">
      <c r="A78" s="52" t="s">
        <v>146</v>
      </c>
      <c r="B78" s="37" t="s">
        <v>688</v>
      </c>
      <c r="C78" s="115"/>
      <c r="D78" s="114">
        <v>2100.0</v>
      </c>
      <c r="E78" s="40">
        <f t="shared" si="1"/>
        <v>2600</v>
      </c>
      <c r="F78" s="40">
        <f t="shared" si="2"/>
        <v>2678</v>
      </c>
      <c r="G78" s="40">
        <f t="shared" si="3"/>
        <v>2730.754</v>
      </c>
      <c r="H78" s="51" t="s">
        <v>22</v>
      </c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52" t="s">
        <v>1696</v>
      </c>
      <c r="B79" s="37" t="s">
        <v>1697</v>
      </c>
      <c r="C79" s="115"/>
      <c r="D79" s="114">
        <v>1400.0</v>
      </c>
      <c r="E79" s="40">
        <f t="shared" si="1"/>
        <v>1900</v>
      </c>
      <c r="F79" s="40">
        <f t="shared" si="2"/>
        <v>1957</v>
      </c>
      <c r="G79" s="40">
        <f t="shared" si="3"/>
        <v>1995.551</v>
      </c>
      <c r="H79" s="60" t="s">
        <v>31</v>
      </c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52" t="s">
        <v>546</v>
      </c>
      <c r="B80" s="37" t="s">
        <v>1698</v>
      </c>
      <c r="C80" s="115"/>
      <c r="D80" s="114">
        <v>1450.0</v>
      </c>
      <c r="E80" s="40">
        <f t="shared" si="1"/>
        <v>1950</v>
      </c>
      <c r="F80" s="40">
        <f t="shared" si="2"/>
        <v>2008.5</v>
      </c>
      <c r="G80" s="40">
        <f t="shared" si="3"/>
        <v>2048.0655</v>
      </c>
      <c r="H80" s="60" t="s">
        <v>31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idden="1">
      <c r="A81" s="48" t="s">
        <v>73</v>
      </c>
      <c r="B81" s="58" t="s">
        <v>1088</v>
      </c>
      <c r="C81" s="58"/>
      <c r="D81" s="114">
        <v>2200.0</v>
      </c>
      <c r="E81" s="40">
        <f t="shared" si="1"/>
        <v>2700</v>
      </c>
      <c r="F81" s="40">
        <f t="shared" si="2"/>
        <v>2781</v>
      </c>
      <c r="G81" s="40">
        <f t="shared" si="3"/>
        <v>2835.783</v>
      </c>
      <c r="H81" s="63" t="s">
        <v>31</v>
      </c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idden="1">
      <c r="A82" s="48" t="s">
        <v>73</v>
      </c>
      <c r="B82" s="37" t="s">
        <v>315</v>
      </c>
      <c r="C82" s="58"/>
      <c r="D82" s="114">
        <v>2300.0</v>
      </c>
      <c r="E82" s="40">
        <f t="shared" si="1"/>
        <v>2800</v>
      </c>
      <c r="F82" s="40">
        <f t="shared" si="2"/>
        <v>2884</v>
      </c>
      <c r="G82" s="40">
        <f t="shared" si="3"/>
        <v>2940.812</v>
      </c>
      <c r="H82" s="51" t="s">
        <v>22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C83" s="43"/>
      <c r="D83" s="154"/>
      <c r="E83" s="44"/>
      <c r="F83" s="45"/>
      <c r="G83" s="45"/>
      <c r="H83" s="46"/>
    </row>
    <row r="84">
      <c r="C84" s="43"/>
      <c r="D84" s="154"/>
      <c r="E84" s="44"/>
      <c r="F84" s="45"/>
      <c r="G84" s="45"/>
      <c r="H84" s="46"/>
    </row>
    <row r="85">
      <c r="C85" s="43"/>
      <c r="D85" s="154"/>
      <c r="E85" s="44"/>
      <c r="F85" s="45"/>
      <c r="G85" s="45"/>
      <c r="H85" s="46"/>
    </row>
    <row r="86">
      <c r="C86" s="43"/>
      <c r="D86" s="154"/>
      <c r="E86" s="44"/>
      <c r="F86" s="45"/>
      <c r="G86" s="45"/>
      <c r="H86" s="46"/>
    </row>
    <row r="87">
      <c r="C87" s="43"/>
      <c r="D87" s="154"/>
      <c r="E87" s="44"/>
      <c r="F87" s="45"/>
      <c r="G87" s="45"/>
      <c r="H87" s="46"/>
    </row>
    <row r="88">
      <c r="C88" s="43"/>
      <c r="D88" s="154"/>
      <c r="E88" s="44"/>
      <c r="F88" s="45"/>
      <c r="G88" s="45"/>
      <c r="H88" s="46"/>
    </row>
    <row r="89">
      <c r="C89" s="43"/>
      <c r="D89" s="154"/>
      <c r="E89" s="44"/>
      <c r="F89" s="45"/>
      <c r="G89" s="45"/>
      <c r="H89" s="46"/>
    </row>
    <row r="90">
      <c r="C90" s="43"/>
      <c r="D90" s="154"/>
      <c r="E90" s="44"/>
      <c r="F90" s="45"/>
      <c r="G90" s="45"/>
      <c r="H90" s="46"/>
    </row>
    <row r="91">
      <c r="C91" s="43"/>
      <c r="D91" s="154"/>
      <c r="E91" s="44"/>
      <c r="F91" s="45"/>
      <c r="G91" s="45"/>
      <c r="H91" s="46"/>
    </row>
    <row r="92">
      <c r="C92" s="43"/>
      <c r="D92" s="154"/>
      <c r="E92" s="44"/>
      <c r="F92" s="45"/>
      <c r="G92" s="45"/>
      <c r="H92" s="46"/>
    </row>
    <row r="93">
      <c r="C93" s="43"/>
      <c r="D93" s="154"/>
      <c r="E93" s="44"/>
      <c r="F93" s="45"/>
      <c r="G93" s="45"/>
      <c r="H93" s="46"/>
    </row>
    <row r="94">
      <c r="C94" s="43"/>
      <c r="D94" s="154"/>
      <c r="E94" s="44"/>
      <c r="F94" s="45"/>
      <c r="G94" s="45"/>
      <c r="H94" s="46"/>
    </row>
    <row r="95">
      <c r="C95" s="43"/>
      <c r="D95" s="154"/>
      <c r="E95" s="44"/>
      <c r="F95" s="45"/>
      <c r="G95" s="45"/>
      <c r="H95" s="46"/>
    </row>
    <row r="96">
      <c r="C96" s="43"/>
      <c r="D96" s="154"/>
      <c r="E96" s="44"/>
      <c r="F96" s="45"/>
      <c r="G96" s="45"/>
      <c r="H96" s="46"/>
    </row>
    <row r="97">
      <c r="C97" s="43"/>
      <c r="D97" s="154"/>
      <c r="E97" s="44"/>
      <c r="F97" s="45"/>
      <c r="G97" s="45"/>
      <c r="H97" s="46"/>
    </row>
    <row r="98">
      <c r="C98" s="43"/>
      <c r="D98" s="154"/>
      <c r="E98" s="44"/>
      <c r="F98" s="45"/>
      <c r="G98" s="45"/>
      <c r="H98" s="46"/>
    </row>
    <row r="99">
      <c r="C99" s="43"/>
      <c r="D99" s="154"/>
      <c r="E99" s="44"/>
      <c r="F99" s="45"/>
      <c r="G99" s="45"/>
      <c r="H99" s="46"/>
    </row>
    <row r="100">
      <c r="C100" s="43"/>
      <c r="D100" s="154"/>
      <c r="E100" s="44"/>
      <c r="F100" s="45"/>
      <c r="G100" s="45"/>
      <c r="H100" s="46"/>
    </row>
    <row r="101">
      <c r="C101" s="43"/>
      <c r="D101" s="154"/>
      <c r="E101" s="44"/>
      <c r="F101" s="45"/>
      <c r="G101" s="45"/>
      <c r="H101" s="46"/>
    </row>
    <row r="102">
      <c r="C102" s="43"/>
      <c r="D102" s="154"/>
      <c r="E102" s="44"/>
      <c r="F102" s="45"/>
      <c r="G102" s="45"/>
      <c r="H102" s="46"/>
    </row>
    <row r="103">
      <c r="C103" s="43"/>
      <c r="D103" s="154"/>
      <c r="E103" s="44"/>
      <c r="F103" s="45"/>
      <c r="G103" s="45"/>
      <c r="H103" s="46"/>
    </row>
    <row r="104">
      <c r="C104" s="43"/>
      <c r="D104" s="154"/>
      <c r="E104" s="44"/>
      <c r="F104" s="45"/>
      <c r="G104" s="45"/>
      <c r="H104" s="46"/>
    </row>
    <row r="105">
      <c r="C105" s="43"/>
      <c r="D105" s="154"/>
      <c r="E105" s="44"/>
      <c r="F105" s="45"/>
      <c r="G105" s="45"/>
      <c r="H105" s="46"/>
    </row>
    <row r="106">
      <c r="C106" s="43"/>
      <c r="D106" s="154"/>
      <c r="E106" s="44"/>
      <c r="F106" s="45"/>
      <c r="G106" s="45"/>
      <c r="H106" s="46"/>
    </row>
    <row r="107">
      <c r="C107" s="43"/>
      <c r="D107" s="154"/>
      <c r="E107" s="44"/>
      <c r="F107" s="45"/>
      <c r="G107" s="45"/>
      <c r="H107" s="46"/>
    </row>
    <row r="108">
      <c r="C108" s="43"/>
      <c r="D108" s="154"/>
      <c r="E108" s="44"/>
      <c r="F108" s="45"/>
      <c r="G108" s="45"/>
      <c r="H108" s="46"/>
    </row>
    <row r="109">
      <c r="C109" s="43"/>
      <c r="D109" s="154"/>
      <c r="E109" s="44"/>
      <c r="F109" s="45"/>
      <c r="G109" s="45"/>
      <c r="H109" s="46"/>
    </row>
    <row r="110">
      <c r="C110" s="43"/>
      <c r="D110" s="154"/>
      <c r="E110" s="44"/>
      <c r="F110" s="45"/>
      <c r="G110" s="45"/>
      <c r="H110" s="46"/>
    </row>
    <row r="111">
      <c r="C111" s="43"/>
      <c r="D111" s="154"/>
      <c r="E111" s="44"/>
      <c r="F111" s="45"/>
      <c r="G111" s="45"/>
      <c r="H111" s="46"/>
    </row>
    <row r="112">
      <c r="C112" s="43"/>
      <c r="D112" s="154"/>
      <c r="E112" s="44"/>
      <c r="F112" s="45"/>
      <c r="G112" s="45"/>
      <c r="H112" s="46"/>
    </row>
    <row r="113">
      <c r="C113" s="43"/>
      <c r="D113" s="154"/>
      <c r="E113" s="44"/>
      <c r="F113" s="45"/>
      <c r="G113" s="45"/>
      <c r="H113" s="46"/>
    </row>
    <row r="114">
      <c r="C114" s="43"/>
      <c r="D114" s="154"/>
      <c r="E114" s="44"/>
      <c r="F114" s="45"/>
      <c r="G114" s="45"/>
      <c r="H114" s="46"/>
    </row>
    <row r="115">
      <c r="C115" s="43"/>
      <c r="D115" s="154"/>
      <c r="E115" s="44"/>
    </row>
    <row r="116">
      <c r="C116" s="43"/>
      <c r="D116" s="154"/>
      <c r="E116" s="44"/>
    </row>
    <row r="117">
      <c r="C117" s="43"/>
      <c r="D117" s="154"/>
      <c r="E117" s="44"/>
    </row>
    <row r="118">
      <c r="C118" s="43"/>
      <c r="D118" s="154"/>
      <c r="E118" s="44"/>
    </row>
    <row r="119">
      <c r="C119" s="43"/>
      <c r="D119" s="154"/>
      <c r="E119" s="44"/>
    </row>
    <row r="120">
      <c r="C120" s="43"/>
      <c r="D120" s="154"/>
      <c r="E120" s="44"/>
    </row>
    <row r="121">
      <c r="C121" s="43"/>
      <c r="D121" s="154"/>
      <c r="E121" s="44"/>
    </row>
    <row r="122">
      <c r="C122" s="43"/>
      <c r="D122" s="154"/>
      <c r="E122" s="44"/>
    </row>
    <row r="123">
      <c r="C123" s="43"/>
      <c r="D123" s="154"/>
      <c r="E123" s="44"/>
    </row>
    <row r="124">
      <c r="C124" s="43"/>
      <c r="D124" s="154"/>
      <c r="E124" s="44"/>
    </row>
    <row r="125">
      <c r="C125" s="43"/>
      <c r="D125" s="154"/>
    </row>
    <row r="126">
      <c r="C126" s="43"/>
      <c r="D126" s="154"/>
    </row>
    <row r="127">
      <c r="C127" s="43"/>
      <c r="D127" s="154"/>
    </row>
    <row r="128">
      <c r="C128" s="43"/>
      <c r="D128" s="154"/>
    </row>
    <row r="129">
      <c r="C129" s="43"/>
      <c r="D129" s="154"/>
    </row>
    <row r="130">
      <c r="C130" s="43"/>
      <c r="D130" s="154"/>
    </row>
    <row r="131">
      <c r="C131" s="43"/>
      <c r="D131" s="154"/>
    </row>
    <row r="132">
      <c r="C132" s="43"/>
      <c r="D132" s="154"/>
    </row>
    <row r="133">
      <c r="C133" s="43"/>
      <c r="D133" s="154"/>
    </row>
    <row r="134">
      <c r="C134" s="43"/>
      <c r="D134" s="154"/>
    </row>
    <row r="135">
      <c r="C135" s="43"/>
      <c r="D135" s="154"/>
    </row>
    <row r="136">
      <c r="C136" s="43"/>
      <c r="D136" s="154"/>
    </row>
    <row r="137">
      <c r="C137" s="43"/>
      <c r="D137" s="154"/>
    </row>
    <row r="138">
      <c r="C138" s="43"/>
      <c r="D138" s="154"/>
    </row>
    <row r="139">
      <c r="C139" s="43"/>
      <c r="D139" s="154"/>
    </row>
    <row r="140">
      <c r="C140" s="43"/>
      <c r="D140" s="154"/>
    </row>
    <row r="141">
      <c r="C141" s="43"/>
      <c r="D141" s="154"/>
    </row>
    <row r="142">
      <c r="C142" s="43"/>
      <c r="D142" s="154"/>
    </row>
    <row r="143">
      <c r="C143" s="43"/>
      <c r="D143" s="154"/>
    </row>
    <row r="144">
      <c r="C144" s="43"/>
      <c r="D144" s="154"/>
    </row>
    <row r="145">
      <c r="C145" s="43"/>
      <c r="D145" s="154"/>
    </row>
    <row r="146">
      <c r="C146" s="43"/>
      <c r="D146" s="154"/>
    </row>
    <row r="147">
      <c r="C147" s="43"/>
      <c r="D147" s="154"/>
    </row>
    <row r="148">
      <c r="C148" s="43"/>
      <c r="D148" s="154"/>
    </row>
    <row r="149">
      <c r="C149" s="43"/>
      <c r="D149" s="154"/>
    </row>
    <row r="150">
      <c r="C150" s="43"/>
      <c r="D150" s="154"/>
    </row>
    <row r="151">
      <c r="C151" s="43"/>
      <c r="D151" s="154"/>
    </row>
    <row r="152">
      <c r="C152" s="43"/>
      <c r="D152" s="154"/>
    </row>
    <row r="153">
      <c r="C153" s="43"/>
      <c r="D153" s="154"/>
    </row>
    <row r="154">
      <c r="C154" s="43"/>
      <c r="D154" s="154"/>
    </row>
    <row r="155">
      <c r="C155" s="43"/>
      <c r="D155" s="154"/>
    </row>
    <row r="156">
      <c r="C156" s="43"/>
      <c r="D156" s="154"/>
    </row>
    <row r="157">
      <c r="C157" s="43"/>
      <c r="D157" s="154"/>
    </row>
    <row r="158">
      <c r="C158" s="43"/>
      <c r="D158" s="154"/>
    </row>
    <row r="159">
      <c r="C159" s="43"/>
      <c r="D159" s="154"/>
    </row>
    <row r="160">
      <c r="C160" s="43"/>
      <c r="D160" s="154"/>
    </row>
    <row r="161">
      <c r="C161" s="43"/>
      <c r="D161" s="154"/>
    </row>
    <row r="162">
      <c r="C162" s="43"/>
      <c r="D162" s="154"/>
    </row>
    <row r="163">
      <c r="C163" s="43"/>
      <c r="D163" s="154"/>
    </row>
    <row r="164">
      <c r="C164" s="43"/>
      <c r="D164" s="154"/>
    </row>
    <row r="165">
      <c r="C165" s="43"/>
      <c r="D165" s="154"/>
    </row>
    <row r="166">
      <c r="C166" s="43"/>
      <c r="D166" s="154"/>
    </row>
    <row r="167">
      <c r="C167" s="43"/>
      <c r="D167" s="154"/>
    </row>
    <row r="168">
      <c r="C168" s="43"/>
      <c r="D168" s="154"/>
    </row>
    <row r="169">
      <c r="C169" s="43"/>
      <c r="D169" s="154"/>
    </row>
    <row r="170">
      <c r="C170" s="43"/>
      <c r="D170" s="154"/>
    </row>
    <row r="171">
      <c r="C171" s="43"/>
      <c r="D171" s="154"/>
    </row>
    <row r="172">
      <c r="C172" s="43"/>
      <c r="D172" s="154"/>
    </row>
    <row r="173">
      <c r="C173" s="43"/>
      <c r="D173" s="154"/>
    </row>
    <row r="174">
      <c r="C174" s="43"/>
      <c r="D174" s="154"/>
    </row>
    <row r="175">
      <c r="C175" s="43"/>
      <c r="D175" s="154"/>
    </row>
    <row r="176">
      <c r="C176" s="43"/>
      <c r="D176" s="154"/>
    </row>
    <row r="177">
      <c r="C177" s="43"/>
      <c r="D177" s="154"/>
    </row>
    <row r="178">
      <c r="C178" s="43"/>
      <c r="D178" s="154"/>
    </row>
    <row r="179">
      <c r="C179" s="43"/>
      <c r="D179" s="154"/>
    </row>
    <row r="180">
      <c r="C180" s="43"/>
      <c r="D180" s="154"/>
    </row>
    <row r="181">
      <c r="C181" s="43"/>
      <c r="D181" s="154"/>
    </row>
    <row r="182">
      <c r="C182" s="43"/>
      <c r="D182" s="154"/>
    </row>
    <row r="183">
      <c r="C183" s="43"/>
      <c r="D183" s="154"/>
    </row>
    <row r="184">
      <c r="C184" s="43"/>
      <c r="D184" s="154"/>
    </row>
    <row r="185">
      <c r="C185" s="43"/>
      <c r="D185" s="154"/>
    </row>
    <row r="186">
      <c r="C186" s="43"/>
      <c r="D186" s="154"/>
    </row>
    <row r="187">
      <c r="C187" s="43"/>
      <c r="D187" s="154"/>
    </row>
    <row r="188">
      <c r="C188" s="43"/>
      <c r="D188" s="154"/>
    </row>
    <row r="189">
      <c r="C189" s="43"/>
      <c r="D189" s="154"/>
    </row>
    <row r="190">
      <c r="C190" s="43"/>
      <c r="D190" s="154"/>
    </row>
    <row r="191">
      <c r="C191" s="43"/>
      <c r="D191" s="154"/>
    </row>
    <row r="192">
      <c r="C192" s="43"/>
      <c r="D192" s="154"/>
    </row>
    <row r="193">
      <c r="C193" s="43"/>
      <c r="D193" s="154"/>
    </row>
    <row r="194">
      <c r="C194" s="43"/>
      <c r="D194" s="154"/>
    </row>
    <row r="195">
      <c r="C195" s="43"/>
      <c r="D195" s="154"/>
    </row>
    <row r="196">
      <c r="C196" s="43"/>
      <c r="D196" s="154"/>
    </row>
    <row r="197">
      <c r="C197" s="43"/>
      <c r="D197" s="154"/>
    </row>
    <row r="198">
      <c r="C198" s="43"/>
      <c r="D198" s="154"/>
    </row>
    <row r="199">
      <c r="C199" s="43"/>
      <c r="D199" s="154"/>
    </row>
    <row r="200">
      <c r="C200" s="43"/>
      <c r="D200" s="154"/>
    </row>
    <row r="201">
      <c r="C201" s="43"/>
      <c r="D201" s="154"/>
    </row>
    <row r="202">
      <c r="C202" s="43"/>
      <c r="D202" s="154"/>
    </row>
    <row r="203">
      <c r="C203" s="43"/>
      <c r="D203" s="154"/>
    </row>
    <row r="204">
      <c r="C204" s="43"/>
      <c r="D204" s="154"/>
    </row>
    <row r="205">
      <c r="C205" s="43"/>
      <c r="D205" s="154"/>
    </row>
    <row r="206">
      <c r="C206" s="43"/>
      <c r="D206" s="154"/>
    </row>
    <row r="207">
      <c r="C207" s="43"/>
      <c r="D207" s="154"/>
    </row>
    <row r="208">
      <c r="C208" s="43"/>
      <c r="D208" s="154"/>
    </row>
    <row r="209">
      <c r="C209" s="43"/>
      <c r="D209" s="154"/>
    </row>
    <row r="210">
      <c r="C210" s="43"/>
      <c r="D210" s="154"/>
    </row>
    <row r="211">
      <c r="C211" s="43"/>
      <c r="D211" s="154"/>
    </row>
    <row r="212">
      <c r="C212" s="43"/>
      <c r="D212" s="154"/>
    </row>
    <row r="213">
      <c r="C213" s="43"/>
      <c r="D213" s="154"/>
    </row>
    <row r="214">
      <c r="C214" s="43"/>
      <c r="D214" s="154"/>
    </row>
    <row r="215">
      <c r="C215" s="43"/>
      <c r="D215" s="154"/>
    </row>
    <row r="216">
      <c r="C216" s="43"/>
      <c r="D216" s="154"/>
    </row>
    <row r="217">
      <c r="C217" s="43"/>
      <c r="D217" s="154"/>
    </row>
    <row r="218">
      <c r="C218" s="43"/>
      <c r="D218" s="154"/>
    </row>
    <row r="219">
      <c r="C219" s="43"/>
      <c r="D219" s="154"/>
    </row>
    <row r="220">
      <c r="C220" s="43"/>
      <c r="D220" s="154"/>
    </row>
    <row r="221">
      <c r="C221" s="43"/>
      <c r="D221" s="154"/>
    </row>
    <row r="222">
      <c r="C222" s="43"/>
      <c r="D222" s="154"/>
    </row>
    <row r="223">
      <c r="C223" s="43"/>
      <c r="D223" s="154"/>
    </row>
    <row r="224">
      <c r="C224" s="43"/>
      <c r="D224" s="154"/>
    </row>
    <row r="225">
      <c r="C225" s="43"/>
      <c r="D225" s="154"/>
    </row>
    <row r="226">
      <c r="C226" s="43"/>
      <c r="D226" s="154"/>
    </row>
    <row r="227">
      <c r="C227" s="43"/>
      <c r="D227" s="154"/>
    </row>
    <row r="228">
      <c r="C228" s="43"/>
      <c r="D228" s="154"/>
    </row>
    <row r="229">
      <c r="C229" s="43"/>
      <c r="D229" s="154"/>
    </row>
    <row r="230">
      <c r="C230" s="43"/>
      <c r="D230" s="154"/>
    </row>
    <row r="231">
      <c r="C231" s="43"/>
      <c r="D231" s="154"/>
    </row>
    <row r="232">
      <c r="C232" s="43"/>
      <c r="D232" s="154"/>
    </row>
    <row r="233">
      <c r="C233" s="43"/>
      <c r="D233" s="154"/>
    </row>
    <row r="234">
      <c r="C234" s="43"/>
      <c r="D234" s="154"/>
    </row>
    <row r="235">
      <c r="C235" s="43"/>
      <c r="D235" s="154"/>
    </row>
    <row r="236">
      <c r="C236" s="43"/>
      <c r="D236" s="154"/>
    </row>
    <row r="237">
      <c r="C237" s="43"/>
      <c r="D237" s="154"/>
    </row>
    <row r="238">
      <c r="C238" s="43"/>
      <c r="D238" s="154"/>
    </row>
    <row r="239">
      <c r="C239" s="43"/>
      <c r="D239" s="154"/>
    </row>
    <row r="240">
      <c r="C240" s="43"/>
      <c r="D240" s="154"/>
    </row>
    <row r="241">
      <c r="C241" s="43"/>
      <c r="D241" s="154"/>
    </row>
    <row r="242">
      <c r="C242" s="43"/>
      <c r="D242" s="154"/>
    </row>
    <row r="243">
      <c r="C243" s="43"/>
      <c r="D243" s="154"/>
    </row>
    <row r="244">
      <c r="C244" s="43"/>
      <c r="D244" s="154"/>
    </row>
    <row r="245">
      <c r="C245" s="43"/>
      <c r="D245" s="154"/>
    </row>
    <row r="246">
      <c r="C246" s="43"/>
      <c r="D246" s="154"/>
    </row>
    <row r="247">
      <c r="C247" s="43"/>
      <c r="D247" s="154"/>
    </row>
    <row r="248">
      <c r="C248" s="43"/>
      <c r="D248" s="154"/>
    </row>
    <row r="249">
      <c r="C249" s="43"/>
      <c r="D249" s="154"/>
    </row>
    <row r="250">
      <c r="C250" s="43"/>
      <c r="D250" s="154"/>
    </row>
    <row r="251">
      <c r="C251" s="43"/>
      <c r="D251" s="154"/>
    </row>
    <row r="252">
      <c r="C252" s="43"/>
      <c r="D252" s="154"/>
    </row>
    <row r="253">
      <c r="C253" s="43"/>
      <c r="D253" s="154"/>
    </row>
    <row r="254">
      <c r="C254" s="43"/>
      <c r="D254" s="154"/>
    </row>
    <row r="255">
      <c r="C255" s="43"/>
      <c r="D255" s="154"/>
    </row>
    <row r="256">
      <c r="C256" s="43"/>
      <c r="D256" s="154"/>
    </row>
    <row r="257">
      <c r="C257" s="43"/>
      <c r="D257" s="154"/>
    </row>
    <row r="258">
      <c r="C258" s="43"/>
      <c r="D258" s="154"/>
    </row>
    <row r="259">
      <c r="C259" s="43"/>
      <c r="D259" s="154"/>
    </row>
    <row r="260">
      <c r="C260" s="43"/>
      <c r="D260" s="154"/>
    </row>
    <row r="261">
      <c r="C261" s="43"/>
      <c r="D261" s="154"/>
    </row>
    <row r="262">
      <c r="C262" s="43"/>
      <c r="D262" s="154"/>
    </row>
    <row r="263">
      <c r="C263" s="43"/>
      <c r="D263" s="154"/>
    </row>
    <row r="264">
      <c r="C264" s="43"/>
      <c r="D264" s="154"/>
    </row>
    <row r="265">
      <c r="C265" s="43"/>
      <c r="D265" s="154"/>
    </row>
    <row r="266">
      <c r="C266" s="43"/>
      <c r="D266" s="154"/>
    </row>
    <row r="267">
      <c r="C267" s="43"/>
      <c r="D267" s="154"/>
    </row>
    <row r="268">
      <c r="C268" s="43"/>
      <c r="D268" s="154"/>
    </row>
    <row r="269">
      <c r="C269" s="43"/>
      <c r="D269" s="154"/>
    </row>
    <row r="270">
      <c r="C270" s="43"/>
      <c r="D270" s="154"/>
    </row>
    <row r="271">
      <c r="C271" s="43"/>
      <c r="D271" s="154"/>
    </row>
    <row r="272">
      <c r="C272" s="43"/>
      <c r="D272" s="154"/>
    </row>
    <row r="273">
      <c r="C273" s="43"/>
      <c r="D273" s="154"/>
    </row>
    <row r="274">
      <c r="C274" s="43"/>
      <c r="D274" s="154"/>
    </row>
    <row r="275">
      <c r="C275" s="43"/>
      <c r="D275" s="154"/>
    </row>
    <row r="276">
      <c r="C276" s="43"/>
      <c r="D276" s="154"/>
    </row>
    <row r="277">
      <c r="C277" s="43"/>
      <c r="D277" s="154"/>
    </row>
    <row r="278">
      <c r="C278" s="43"/>
      <c r="D278" s="154"/>
    </row>
    <row r="279">
      <c r="C279" s="43"/>
      <c r="D279" s="154"/>
    </row>
    <row r="280">
      <c r="C280" s="43"/>
      <c r="D280" s="154"/>
    </row>
    <row r="281">
      <c r="C281" s="43"/>
      <c r="D281" s="154"/>
    </row>
    <row r="282">
      <c r="C282" s="43"/>
      <c r="D282" s="154"/>
    </row>
    <row r="283">
      <c r="C283" s="43"/>
      <c r="D283" s="154"/>
    </row>
    <row r="284">
      <c r="C284" s="43"/>
      <c r="D284" s="154"/>
    </row>
    <row r="285">
      <c r="C285" s="43"/>
      <c r="D285" s="154"/>
    </row>
    <row r="286">
      <c r="C286" s="43"/>
      <c r="D286" s="154"/>
    </row>
    <row r="287">
      <c r="C287" s="43"/>
      <c r="D287" s="154"/>
    </row>
    <row r="288">
      <c r="C288" s="43"/>
      <c r="D288" s="154"/>
    </row>
    <row r="289">
      <c r="C289" s="43"/>
      <c r="D289" s="154"/>
    </row>
    <row r="290">
      <c r="C290" s="43"/>
      <c r="D290" s="154"/>
    </row>
    <row r="291">
      <c r="C291" s="43"/>
      <c r="D291" s="154"/>
    </row>
    <row r="292">
      <c r="C292" s="43"/>
      <c r="D292" s="154"/>
    </row>
    <row r="293">
      <c r="C293" s="43"/>
      <c r="D293" s="154"/>
    </row>
    <row r="294">
      <c r="C294" s="43"/>
      <c r="D294" s="154"/>
    </row>
    <row r="295">
      <c r="C295" s="43"/>
      <c r="D295" s="154"/>
    </row>
    <row r="296">
      <c r="C296" s="43"/>
      <c r="D296" s="154"/>
    </row>
    <row r="297">
      <c r="C297" s="43"/>
      <c r="D297" s="154"/>
    </row>
    <row r="298">
      <c r="C298" s="43"/>
      <c r="D298" s="154"/>
    </row>
    <row r="299">
      <c r="C299" s="43"/>
      <c r="D299" s="154"/>
    </row>
    <row r="300">
      <c r="C300" s="43"/>
      <c r="D300" s="154"/>
    </row>
    <row r="301">
      <c r="C301" s="43"/>
      <c r="D301" s="154"/>
    </row>
    <row r="302">
      <c r="C302" s="43"/>
      <c r="D302" s="154"/>
    </row>
    <row r="303">
      <c r="C303" s="43"/>
      <c r="D303" s="154"/>
    </row>
    <row r="304">
      <c r="C304" s="43"/>
      <c r="D304" s="154"/>
    </row>
    <row r="305">
      <c r="C305" s="43"/>
      <c r="D305" s="154"/>
    </row>
    <row r="306">
      <c r="C306" s="43"/>
      <c r="D306" s="154"/>
    </row>
    <row r="307">
      <c r="C307" s="43"/>
      <c r="D307" s="154"/>
    </row>
    <row r="308">
      <c r="C308" s="43"/>
      <c r="D308" s="154"/>
    </row>
    <row r="309">
      <c r="C309" s="43"/>
      <c r="D309" s="154"/>
    </row>
    <row r="310">
      <c r="C310" s="43"/>
      <c r="D310" s="154"/>
    </row>
    <row r="311">
      <c r="C311" s="43"/>
      <c r="D311" s="154"/>
    </row>
    <row r="312">
      <c r="C312" s="43"/>
      <c r="D312" s="154"/>
    </row>
    <row r="313">
      <c r="C313" s="43"/>
      <c r="D313" s="154"/>
    </row>
    <row r="314">
      <c r="C314" s="43"/>
      <c r="D314" s="154"/>
    </row>
    <row r="315">
      <c r="C315" s="43"/>
      <c r="D315" s="154"/>
    </row>
    <row r="316">
      <c r="C316" s="43"/>
      <c r="D316" s="154"/>
    </row>
    <row r="317">
      <c r="C317" s="43"/>
      <c r="D317" s="154"/>
    </row>
    <row r="318">
      <c r="C318" s="43"/>
      <c r="D318" s="154"/>
    </row>
    <row r="319">
      <c r="C319" s="43"/>
      <c r="D319" s="154"/>
    </row>
    <row r="320">
      <c r="C320" s="43"/>
      <c r="D320" s="154"/>
    </row>
    <row r="321">
      <c r="C321" s="43"/>
      <c r="D321" s="154"/>
    </row>
    <row r="322">
      <c r="C322" s="43"/>
      <c r="D322" s="154"/>
    </row>
    <row r="323">
      <c r="C323" s="43"/>
      <c r="D323" s="154"/>
    </row>
    <row r="324">
      <c r="C324" s="43"/>
      <c r="D324" s="154"/>
    </row>
    <row r="325">
      <c r="C325" s="43"/>
      <c r="D325" s="154"/>
    </row>
    <row r="326">
      <c r="C326" s="43"/>
      <c r="D326" s="154"/>
    </row>
    <row r="327">
      <c r="C327" s="43"/>
      <c r="D327" s="154"/>
    </row>
    <row r="328">
      <c r="C328" s="43"/>
      <c r="D328" s="154"/>
    </row>
    <row r="329">
      <c r="C329" s="43"/>
      <c r="D329" s="154"/>
    </row>
    <row r="330">
      <c r="C330" s="43"/>
      <c r="D330" s="154"/>
    </row>
    <row r="331">
      <c r="C331" s="43"/>
      <c r="D331" s="154"/>
    </row>
    <row r="332">
      <c r="C332" s="43"/>
      <c r="D332" s="154"/>
    </row>
    <row r="333">
      <c r="C333" s="43"/>
      <c r="D333" s="154"/>
    </row>
    <row r="334">
      <c r="C334" s="43"/>
      <c r="D334" s="154"/>
    </row>
    <row r="335">
      <c r="C335" s="43"/>
      <c r="D335" s="154"/>
    </row>
    <row r="336">
      <c r="C336" s="43"/>
      <c r="D336" s="154"/>
    </row>
    <row r="337">
      <c r="C337" s="43"/>
      <c r="D337" s="154"/>
    </row>
    <row r="338">
      <c r="C338" s="43"/>
      <c r="D338" s="154"/>
    </row>
    <row r="339">
      <c r="C339" s="43"/>
      <c r="D339" s="154"/>
    </row>
    <row r="340">
      <c r="C340" s="43"/>
      <c r="D340" s="154"/>
    </row>
    <row r="341">
      <c r="C341" s="43"/>
      <c r="D341" s="154"/>
    </row>
    <row r="342">
      <c r="C342" s="43"/>
      <c r="D342" s="154"/>
    </row>
    <row r="343">
      <c r="C343" s="43"/>
      <c r="D343" s="154"/>
    </row>
    <row r="344">
      <c r="C344" s="43"/>
      <c r="D344" s="154"/>
    </row>
    <row r="345">
      <c r="C345" s="43"/>
      <c r="D345" s="154"/>
    </row>
    <row r="346">
      <c r="C346" s="43"/>
      <c r="D346" s="154"/>
    </row>
    <row r="347">
      <c r="C347" s="43"/>
      <c r="D347" s="154"/>
    </row>
    <row r="348">
      <c r="C348" s="43"/>
      <c r="D348" s="154"/>
    </row>
    <row r="349">
      <c r="C349" s="43"/>
      <c r="D349" s="154"/>
    </row>
    <row r="350">
      <c r="C350" s="43"/>
      <c r="D350" s="154"/>
    </row>
    <row r="351">
      <c r="C351" s="43"/>
      <c r="D351" s="154"/>
    </row>
    <row r="352">
      <c r="C352" s="43"/>
      <c r="D352" s="154"/>
    </row>
    <row r="353">
      <c r="C353" s="43"/>
      <c r="D353" s="154"/>
    </row>
    <row r="354">
      <c r="C354" s="43"/>
      <c r="D354" s="154"/>
    </row>
    <row r="355">
      <c r="C355" s="43"/>
      <c r="D355" s="154"/>
    </row>
    <row r="356">
      <c r="C356" s="43"/>
      <c r="D356" s="154"/>
    </row>
    <row r="357">
      <c r="C357" s="43"/>
      <c r="D357" s="154"/>
    </row>
    <row r="358">
      <c r="C358" s="43"/>
      <c r="D358" s="154"/>
    </row>
    <row r="359">
      <c r="C359" s="43"/>
      <c r="D359" s="154"/>
    </row>
    <row r="360">
      <c r="C360" s="43"/>
      <c r="D360" s="154"/>
    </row>
    <row r="361">
      <c r="C361" s="43"/>
      <c r="D361" s="154"/>
    </row>
    <row r="362">
      <c r="C362" s="43"/>
      <c r="D362" s="154"/>
    </row>
    <row r="363">
      <c r="C363" s="43"/>
      <c r="D363" s="154"/>
    </row>
    <row r="364">
      <c r="C364" s="43"/>
      <c r="D364" s="154"/>
    </row>
    <row r="365">
      <c r="C365" s="43"/>
      <c r="D365" s="154"/>
    </row>
    <row r="366">
      <c r="C366" s="43"/>
      <c r="D366" s="154"/>
    </row>
    <row r="367">
      <c r="C367" s="43"/>
      <c r="D367" s="154"/>
    </row>
    <row r="368">
      <c r="C368" s="43"/>
      <c r="D368" s="154"/>
    </row>
    <row r="369">
      <c r="C369" s="43"/>
      <c r="D369" s="154"/>
    </row>
    <row r="370">
      <c r="C370" s="43"/>
      <c r="D370" s="154"/>
    </row>
    <row r="371">
      <c r="C371" s="43"/>
      <c r="D371" s="154"/>
    </row>
    <row r="372">
      <c r="C372" s="43"/>
      <c r="D372" s="154"/>
    </row>
    <row r="373">
      <c r="C373" s="43"/>
      <c r="D373" s="154"/>
    </row>
    <row r="374">
      <c r="C374" s="43"/>
      <c r="D374" s="154"/>
    </row>
    <row r="375">
      <c r="C375" s="43"/>
      <c r="D375" s="154"/>
    </row>
    <row r="376">
      <c r="C376" s="43"/>
      <c r="D376" s="154"/>
    </row>
    <row r="377">
      <c r="C377" s="43"/>
      <c r="D377" s="154"/>
    </row>
    <row r="378">
      <c r="C378" s="43"/>
      <c r="D378" s="154"/>
    </row>
    <row r="379">
      <c r="C379" s="43"/>
      <c r="D379" s="154"/>
    </row>
    <row r="380">
      <c r="C380" s="43"/>
      <c r="D380" s="154"/>
    </row>
    <row r="381">
      <c r="C381" s="43"/>
      <c r="D381" s="154"/>
    </row>
    <row r="382">
      <c r="C382" s="43"/>
      <c r="D382" s="154"/>
    </row>
    <row r="383">
      <c r="C383" s="43"/>
      <c r="D383" s="154"/>
    </row>
    <row r="384">
      <c r="C384" s="43"/>
      <c r="D384" s="154"/>
    </row>
    <row r="385">
      <c r="C385" s="43"/>
      <c r="D385" s="154"/>
    </row>
    <row r="386">
      <c r="C386" s="43"/>
      <c r="D386" s="154"/>
    </row>
    <row r="387">
      <c r="C387" s="43"/>
      <c r="D387" s="154"/>
    </row>
    <row r="388">
      <c r="C388" s="43"/>
      <c r="D388" s="154"/>
    </row>
    <row r="389">
      <c r="C389" s="43"/>
      <c r="D389" s="154"/>
    </row>
    <row r="390">
      <c r="C390" s="43"/>
      <c r="D390" s="154"/>
    </row>
    <row r="391">
      <c r="C391" s="43"/>
      <c r="D391" s="154"/>
    </row>
    <row r="392">
      <c r="C392" s="43"/>
      <c r="D392" s="154"/>
    </row>
    <row r="393">
      <c r="C393" s="43"/>
      <c r="D393" s="154"/>
    </row>
    <row r="394">
      <c r="C394" s="43"/>
      <c r="D394" s="154"/>
    </row>
    <row r="395">
      <c r="C395" s="43"/>
      <c r="D395" s="154"/>
    </row>
    <row r="396">
      <c r="C396" s="43"/>
      <c r="D396" s="154"/>
    </row>
    <row r="397">
      <c r="C397" s="43"/>
      <c r="D397" s="154"/>
    </row>
    <row r="398">
      <c r="C398" s="43"/>
      <c r="D398" s="154"/>
    </row>
    <row r="399">
      <c r="C399" s="43"/>
      <c r="D399" s="154"/>
    </row>
    <row r="400">
      <c r="C400" s="43"/>
      <c r="D400" s="154"/>
    </row>
    <row r="401">
      <c r="C401" s="43"/>
      <c r="D401" s="154"/>
    </row>
    <row r="402">
      <c r="C402" s="43"/>
      <c r="D402" s="154"/>
    </row>
    <row r="403">
      <c r="C403" s="43"/>
      <c r="D403" s="154"/>
    </row>
    <row r="404">
      <c r="C404" s="43"/>
      <c r="D404" s="154"/>
    </row>
    <row r="405">
      <c r="C405" s="43"/>
      <c r="D405" s="154"/>
    </row>
    <row r="406">
      <c r="C406" s="43"/>
      <c r="D406" s="154"/>
    </row>
    <row r="407">
      <c r="C407" s="43"/>
      <c r="D407" s="154"/>
    </row>
    <row r="408">
      <c r="C408" s="43"/>
      <c r="D408" s="154"/>
    </row>
    <row r="409">
      <c r="C409" s="43"/>
      <c r="D409" s="154"/>
    </row>
    <row r="410">
      <c r="C410" s="43"/>
      <c r="D410" s="154"/>
    </row>
    <row r="411">
      <c r="C411" s="43"/>
      <c r="D411" s="154"/>
    </row>
    <row r="412">
      <c r="C412" s="43"/>
      <c r="D412" s="154"/>
    </row>
    <row r="413">
      <c r="C413" s="43"/>
      <c r="D413" s="154"/>
    </row>
    <row r="414">
      <c r="C414" s="43"/>
      <c r="D414" s="154"/>
    </row>
    <row r="415">
      <c r="C415" s="43"/>
      <c r="D415" s="154"/>
    </row>
    <row r="416">
      <c r="C416" s="43"/>
      <c r="D416" s="154"/>
    </row>
    <row r="417">
      <c r="C417" s="43"/>
      <c r="D417" s="154"/>
    </row>
    <row r="418">
      <c r="C418" s="43"/>
      <c r="D418" s="154"/>
    </row>
    <row r="419">
      <c r="C419" s="43"/>
      <c r="D419" s="154"/>
    </row>
    <row r="420">
      <c r="C420" s="43"/>
      <c r="D420" s="154"/>
    </row>
    <row r="421">
      <c r="C421" s="43"/>
      <c r="D421" s="154"/>
    </row>
    <row r="422">
      <c r="C422" s="43"/>
      <c r="D422" s="154"/>
    </row>
    <row r="423">
      <c r="C423" s="43"/>
      <c r="D423" s="154"/>
    </row>
    <row r="424">
      <c r="C424" s="43"/>
      <c r="D424" s="154"/>
    </row>
    <row r="425">
      <c r="C425" s="43"/>
      <c r="D425" s="154"/>
    </row>
    <row r="426">
      <c r="C426" s="43"/>
      <c r="D426" s="154"/>
    </row>
    <row r="427">
      <c r="C427" s="43"/>
      <c r="D427" s="154"/>
    </row>
    <row r="428">
      <c r="C428" s="43"/>
      <c r="D428" s="154"/>
    </row>
    <row r="429">
      <c r="C429" s="43"/>
      <c r="D429" s="154"/>
    </row>
    <row r="430">
      <c r="C430" s="43"/>
      <c r="D430" s="154"/>
    </row>
    <row r="431">
      <c r="C431" s="43"/>
      <c r="D431" s="154"/>
    </row>
    <row r="432">
      <c r="C432" s="43"/>
      <c r="D432" s="154"/>
    </row>
    <row r="433">
      <c r="C433" s="43"/>
      <c r="D433" s="154"/>
    </row>
    <row r="434">
      <c r="C434" s="43"/>
      <c r="D434" s="154"/>
    </row>
    <row r="435">
      <c r="C435" s="43"/>
      <c r="D435" s="154"/>
    </row>
    <row r="436">
      <c r="C436" s="43"/>
      <c r="D436" s="154"/>
    </row>
    <row r="437">
      <c r="C437" s="43"/>
      <c r="D437" s="154"/>
    </row>
    <row r="438">
      <c r="C438" s="43"/>
      <c r="D438" s="154"/>
    </row>
    <row r="439">
      <c r="C439" s="43"/>
      <c r="D439" s="154"/>
    </row>
    <row r="440">
      <c r="C440" s="43"/>
      <c r="D440" s="154"/>
    </row>
    <row r="441">
      <c r="C441" s="43"/>
      <c r="D441" s="154"/>
    </row>
    <row r="442">
      <c r="C442" s="43"/>
      <c r="D442" s="154"/>
    </row>
    <row r="443">
      <c r="C443" s="43"/>
      <c r="D443" s="154"/>
    </row>
    <row r="444">
      <c r="C444" s="43"/>
      <c r="D444" s="154"/>
    </row>
    <row r="445">
      <c r="C445" s="43"/>
      <c r="D445" s="154"/>
    </row>
    <row r="446">
      <c r="C446" s="43"/>
      <c r="D446" s="154"/>
    </row>
    <row r="447">
      <c r="C447" s="43"/>
      <c r="D447" s="154"/>
    </row>
    <row r="448">
      <c r="C448" s="43"/>
      <c r="D448" s="154"/>
    </row>
    <row r="449">
      <c r="C449" s="43"/>
      <c r="D449" s="154"/>
    </row>
    <row r="450">
      <c r="C450" s="43"/>
      <c r="D450" s="154"/>
    </row>
    <row r="451">
      <c r="C451" s="43"/>
      <c r="D451" s="154"/>
    </row>
    <row r="452">
      <c r="C452" s="43"/>
      <c r="D452" s="154"/>
    </row>
    <row r="453">
      <c r="C453" s="43"/>
      <c r="D453" s="154"/>
    </row>
    <row r="454">
      <c r="C454" s="43"/>
      <c r="D454" s="154"/>
    </row>
    <row r="455">
      <c r="C455" s="43"/>
      <c r="D455" s="154"/>
    </row>
    <row r="456">
      <c r="C456" s="43"/>
      <c r="D456" s="154"/>
    </row>
    <row r="457">
      <c r="C457" s="43"/>
      <c r="D457" s="154"/>
    </row>
    <row r="458">
      <c r="C458" s="43"/>
      <c r="D458" s="154"/>
    </row>
    <row r="459">
      <c r="C459" s="43"/>
      <c r="D459" s="154"/>
    </row>
    <row r="460">
      <c r="C460" s="43"/>
      <c r="D460" s="154"/>
    </row>
    <row r="461">
      <c r="C461" s="43"/>
      <c r="D461" s="154"/>
    </row>
    <row r="462">
      <c r="C462" s="43"/>
      <c r="D462" s="154"/>
    </row>
    <row r="463">
      <c r="C463" s="43"/>
      <c r="D463" s="154"/>
    </row>
    <row r="464">
      <c r="C464" s="43"/>
      <c r="D464" s="154"/>
    </row>
    <row r="465">
      <c r="C465" s="43"/>
      <c r="D465" s="154"/>
    </row>
    <row r="466">
      <c r="C466" s="43"/>
      <c r="D466" s="154"/>
    </row>
    <row r="467">
      <c r="C467" s="43"/>
      <c r="D467" s="154"/>
    </row>
    <row r="468">
      <c r="C468" s="43"/>
      <c r="D468" s="154"/>
    </row>
    <row r="469">
      <c r="C469" s="43"/>
      <c r="D469" s="154"/>
    </row>
    <row r="470">
      <c r="C470" s="43"/>
      <c r="D470" s="154"/>
    </row>
    <row r="471">
      <c r="C471" s="43"/>
      <c r="D471" s="154"/>
    </row>
    <row r="472">
      <c r="C472" s="43"/>
      <c r="D472" s="154"/>
    </row>
    <row r="473">
      <c r="C473" s="43"/>
      <c r="D473" s="154"/>
    </row>
    <row r="474">
      <c r="C474" s="43"/>
      <c r="D474" s="154"/>
    </row>
    <row r="475">
      <c r="C475" s="43"/>
      <c r="D475" s="154"/>
    </row>
    <row r="476">
      <c r="C476" s="43"/>
      <c r="D476" s="154"/>
    </row>
    <row r="477">
      <c r="C477" s="43"/>
      <c r="D477" s="154"/>
    </row>
    <row r="478">
      <c r="C478" s="43"/>
      <c r="D478" s="154"/>
    </row>
    <row r="479">
      <c r="C479" s="43"/>
      <c r="D479" s="154"/>
    </row>
    <row r="480">
      <c r="C480" s="43"/>
      <c r="D480" s="154"/>
    </row>
    <row r="481">
      <c r="C481" s="43"/>
      <c r="D481" s="154"/>
    </row>
    <row r="482">
      <c r="C482" s="43"/>
      <c r="D482" s="154"/>
    </row>
    <row r="483">
      <c r="C483" s="43"/>
      <c r="D483" s="154"/>
    </row>
    <row r="484">
      <c r="C484" s="43"/>
      <c r="D484" s="154"/>
    </row>
    <row r="485">
      <c r="C485" s="43"/>
      <c r="D485" s="154"/>
    </row>
    <row r="486">
      <c r="C486" s="43"/>
      <c r="D486" s="154"/>
    </row>
    <row r="487">
      <c r="C487" s="43"/>
      <c r="D487" s="154"/>
    </row>
    <row r="488">
      <c r="C488" s="43"/>
      <c r="D488" s="154"/>
    </row>
    <row r="489">
      <c r="C489" s="43"/>
      <c r="D489" s="154"/>
    </row>
    <row r="490">
      <c r="C490" s="43"/>
      <c r="D490" s="154"/>
    </row>
    <row r="491">
      <c r="C491" s="43"/>
      <c r="D491" s="154"/>
    </row>
    <row r="492">
      <c r="C492" s="43"/>
      <c r="D492" s="154"/>
    </row>
    <row r="493">
      <c r="C493" s="43"/>
      <c r="D493" s="154"/>
    </row>
    <row r="494">
      <c r="C494" s="43"/>
      <c r="D494" s="154"/>
    </row>
    <row r="495">
      <c r="C495" s="43"/>
      <c r="D495" s="154"/>
    </row>
    <row r="496">
      <c r="C496" s="43"/>
      <c r="D496" s="154"/>
    </row>
    <row r="497">
      <c r="C497" s="43"/>
      <c r="D497" s="154"/>
    </row>
    <row r="498">
      <c r="C498" s="43"/>
      <c r="D498" s="154"/>
    </row>
    <row r="499">
      <c r="C499" s="43"/>
      <c r="D499" s="154"/>
    </row>
    <row r="500">
      <c r="C500" s="43"/>
      <c r="D500" s="154"/>
    </row>
    <row r="501">
      <c r="C501" s="43"/>
      <c r="D501" s="154"/>
    </row>
    <row r="502">
      <c r="C502" s="43"/>
      <c r="D502" s="154"/>
    </row>
    <row r="503">
      <c r="C503" s="43"/>
      <c r="D503" s="154"/>
    </row>
    <row r="504">
      <c r="C504" s="43"/>
      <c r="D504" s="154"/>
    </row>
    <row r="505">
      <c r="C505" s="43"/>
      <c r="D505" s="154"/>
    </row>
    <row r="506">
      <c r="C506" s="43"/>
      <c r="D506" s="154"/>
    </row>
    <row r="507">
      <c r="C507" s="43"/>
      <c r="D507" s="154"/>
    </row>
    <row r="508">
      <c r="C508" s="43"/>
      <c r="D508" s="154"/>
    </row>
    <row r="509">
      <c r="C509" s="43"/>
      <c r="D509" s="154"/>
    </row>
    <row r="510">
      <c r="C510" s="43"/>
      <c r="D510" s="154"/>
    </row>
    <row r="511">
      <c r="C511" s="43"/>
      <c r="D511" s="154"/>
    </row>
    <row r="512">
      <c r="C512" s="43"/>
      <c r="D512" s="154"/>
    </row>
    <row r="513">
      <c r="C513" s="43"/>
      <c r="D513" s="154"/>
    </row>
    <row r="514">
      <c r="C514" s="43"/>
      <c r="D514" s="154"/>
    </row>
    <row r="515">
      <c r="C515" s="43"/>
      <c r="D515" s="154"/>
    </row>
    <row r="516">
      <c r="C516" s="43"/>
      <c r="D516" s="154"/>
    </row>
    <row r="517">
      <c r="C517" s="43"/>
      <c r="D517" s="154"/>
    </row>
    <row r="518">
      <c r="C518" s="43"/>
      <c r="D518" s="154"/>
    </row>
    <row r="519">
      <c r="C519" s="43"/>
      <c r="D519" s="154"/>
    </row>
    <row r="520">
      <c r="C520" s="43"/>
      <c r="D520" s="154"/>
    </row>
    <row r="521">
      <c r="C521" s="43"/>
      <c r="D521" s="154"/>
    </row>
    <row r="522">
      <c r="C522" s="43"/>
      <c r="D522" s="154"/>
    </row>
    <row r="523">
      <c r="C523" s="43"/>
      <c r="D523" s="154"/>
    </row>
    <row r="524">
      <c r="C524" s="43"/>
      <c r="D524" s="154"/>
    </row>
    <row r="525">
      <c r="C525" s="43"/>
      <c r="D525" s="154"/>
    </row>
    <row r="526">
      <c r="C526" s="43"/>
      <c r="D526" s="154"/>
    </row>
    <row r="527">
      <c r="C527" s="43"/>
      <c r="D527" s="154"/>
    </row>
    <row r="528">
      <c r="C528" s="43"/>
      <c r="D528" s="154"/>
    </row>
    <row r="529">
      <c r="C529" s="43"/>
      <c r="D529" s="154"/>
    </row>
    <row r="530">
      <c r="C530" s="43"/>
      <c r="D530" s="154"/>
    </row>
    <row r="531">
      <c r="C531" s="43"/>
      <c r="D531" s="154"/>
    </row>
    <row r="532">
      <c r="C532" s="43"/>
      <c r="D532" s="154"/>
    </row>
    <row r="533">
      <c r="C533" s="43"/>
      <c r="D533" s="154"/>
    </row>
    <row r="534">
      <c r="C534" s="43"/>
      <c r="D534" s="154"/>
    </row>
    <row r="535">
      <c r="C535" s="43"/>
      <c r="D535" s="154"/>
    </row>
    <row r="536">
      <c r="C536" s="43"/>
      <c r="D536" s="154"/>
    </row>
    <row r="537">
      <c r="C537" s="43"/>
      <c r="D537" s="154"/>
    </row>
    <row r="538">
      <c r="C538" s="43"/>
      <c r="D538" s="154"/>
    </row>
    <row r="539">
      <c r="C539" s="43"/>
      <c r="D539" s="154"/>
    </row>
    <row r="540">
      <c r="C540" s="43"/>
      <c r="D540" s="154"/>
    </row>
    <row r="541">
      <c r="C541" s="43"/>
      <c r="D541" s="154"/>
    </row>
    <row r="542">
      <c r="C542" s="43"/>
      <c r="D542" s="154"/>
    </row>
    <row r="543">
      <c r="C543" s="43"/>
      <c r="D543" s="154"/>
    </row>
    <row r="544">
      <c r="C544" s="43"/>
      <c r="D544" s="154"/>
    </row>
    <row r="545">
      <c r="C545" s="43"/>
      <c r="D545" s="154"/>
    </row>
    <row r="546">
      <c r="C546" s="43"/>
      <c r="D546" s="154"/>
    </row>
    <row r="547">
      <c r="C547" s="43"/>
      <c r="D547" s="154"/>
    </row>
    <row r="548">
      <c r="C548" s="43"/>
      <c r="D548" s="154"/>
    </row>
    <row r="549">
      <c r="C549" s="43"/>
      <c r="D549" s="154"/>
    </row>
    <row r="550">
      <c r="C550" s="43"/>
      <c r="D550" s="154"/>
    </row>
    <row r="551">
      <c r="C551" s="43"/>
      <c r="D551" s="154"/>
    </row>
    <row r="552">
      <c r="C552" s="43"/>
      <c r="D552" s="154"/>
    </row>
    <row r="553">
      <c r="C553" s="43"/>
      <c r="D553" s="154"/>
    </row>
    <row r="554">
      <c r="C554" s="43"/>
      <c r="D554" s="154"/>
    </row>
    <row r="555">
      <c r="C555" s="43"/>
      <c r="D555" s="154"/>
    </row>
    <row r="556">
      <c r="C556" s="43"/>
      <c r="D556" s="154"/>
    </row>
    <row r="557">
      <c r="C557" s="43"/>
      <c r="D557" s="154"/>
    </row>
    <row r="558">
      <c r="C558" s="43"/>
      <c r="D558" s="154"/>
    </row>
    <row r="559">
      <c r="C559" s="43"/>
      <c r="D559" s="154"/>
    </row>
    <row r="560">
      <c r="C560" s="43"/>
      <c r="D560" s="154"/>
    </row>
    <row r="561">
      <c r="C561" s="43"/>
      <c r="D561" s="154"/>
    </row>
    <row r="562">
      <c r="C562" s="43"/>
      <c r="D562" s="154"/>
    </row>
    <row r="563">
      <c r="C563" s="43"/>
      <c r="D563" s="154"/>
    </row>
    <row r="564">
      <c r="C564" s="43"/>
      <c r="D564" s="154"/>
    </row>
    <row r="565">
      <c r="C565" s="43"/>
      <c r="D565" s="154"/>
    </row>
    <row r="566">
      <c r="C566" s="43"/>
      <c r="D566" s="154"/>
    </row>
    <row r="567">
      <c r="C567" s="43"/>
      <c r="D567" s="154"/>
    </row>
    <row r="568">
      <c r="C568" s="43"/>
      <c r="D568" s="154"/>
    </row>
    <row r="569">
      <c r="C569" s="43"/>
      <c r="D569" s="154"/>
    </row>
    <row r="570">
      <c r="C570" s="43"/>
      <c r="D570" s="154"/>
    </row>
    <row r="571">
      <c r="C571" s="43"/>
      <c r="D571" s="154"/>
    </row>
    <row r="572">
      <c r="C572" s="43"/>
      <c r="D572" s="154"/>
    </row>
    <row r="573">
      <c r="C573" s="43"/>
      <c r="D573" s="154"/>
    </row>
    <row r="574">
      <c r="C574" s="43"/>
      <c r="D574" s="154"/>
    </row>
    <row r="575">
      <c r="C575" s="43"/>
      <c r="D575" s="154"/>
    </row>
    <row r="576">
      <c r="C576" s="43"/>
      <c r="D576" s="154"/>
    </row>
    <row r="577">
      <c r="C577" s="43"/>
      <c r="D577" s="154"/>
    </row>
    <row r="578">
      <c r="C578" s="43"/>
      <c r="D578" s="154"/>
    </row>
    <row r="579">
      <c r="C579" s="43"/>
      <c r="D579" s="154"/>
    </row>
    <row r="580">
      <c r="C580" s="43"/>
      <c r="D580" s="154"/>
    </row>
    <row r="581">
      <c r="C581" s="43"/>
      <c r="D581" s="154"/>
    </row>
    <row r="582">
      <c r="C582" s="43"/>
      <c r="D582" s="154"/>
    </row>
    <row r="583">
      <c r="C583" s="43"/>
      <c r="D583" s="154"/>
    </row>
    <row r="584">
      <c r="C584" s="43"/>
      <c r="D584" s="154"/>
    </row>
    <row r="585">
      <c r="C585" s="43"/>
      <c r="D585" s="154"/>
    </row>
    <row r="586">
      <c r="C586" s="43"/>
      <c r="D586" s="154"/>
    </row>
    <row r="587">
      <c r="C587" s="43"/>
      <c r="D587" s="154"/>
    </row>
    <row r="588">
      <c r="C588" s="43"/>
      <c r="D588" s="154"/>
    </row>
    <row r="589">
      <c r="C589" s="43"/>
      <c r="D589" s="154"/>
    </row>
    <row r="590">
      <c r="C590" s="43"/>
      <c r="D590" s="154"/>
    </row>
    <row r="591">
      <c r="C591" s="43"/>
      <c r="D591" s="154"/>
    </row>
    <row r="592">
      <c r="C592" s="43"/>
      <c r="D592" s="154"/>
    </row>
    <row r="593">
      <c r="C593" s="43"/>
      <c r="D593" s="154"/>
    </row>
    <row r="594">
      <c r="C594" s="43"/>
      <c r="D594" s="154"/>
    </row>
    <row r="595">
      <c r="C595" s="43"/>
      <c r="D595" s="154"/>
    </row>
    <row r="596">
      <c r="C596" s="43"/>
      <c r="D596" s="154"/>
    </row>
    <row r="597">
      <c r="C597" s="43"/>
      <c r="D597" s="154"/>
    </row>
    <row r="598">
      <c r="C598" s="43"/>
      <c r="D598" s="154"/>
    </row>
    <row r="599">
      <c r="C599" s="43"/>
      <c r="D599" s="154"/>
    </row>
    <row r="600">
      <c r="C600" s="43"/>
      <c r="D600" s="154"/>
    </row>
    <row r="601">
      <c r="C601" s="43"/>
      <c r="D601" s="154"/>
    </row>
    <row r="602">
      <c r="C602" s="43"/>
      <c r="D602" s="154"/>
    </row>
    <row r="603">
      <c r="C603" s="43"/>
      <c r="D603" s="154"/>
    </row>
    <row r="604">
      <c r="C604" s="43"/>
      <c r="D604" s="154"/>
    </row>
    <row r="605">
      <c r="C605" s="43"/>
      <c r="D605" s="154"/>
    </row>
    <row r="606">
      <c r="C606" s="43"/>
      <c r="D606" s="154"/>
    </row>
    <row r="607">
      <c r="C607" s="43"/>
      <c r="D607" s="154"/>
    </row>
    <row r="608">
      <c r="C608" s="43"/>
      <c r="D608" s="154"/>
    </row>
    <row r="609">
      <c r="C609" s="43"/>
      <c r="D609" s="154"/>
    </row>
    <row r="610">
      <c r="C610" s="43"/>
      <c r="D610" s="154"/>
    </row>
    <row r="611">
      <c r="C611" s="43"/>
      <c r="D611" s="154"/>
    </row>
    <row r="612">
      <c r="C612" s="43"/>
      <c r="D612" s="154"/>
    </row>
    <row r="613">
      <c r="C613" s="43"/>
      <c r="D613" s="154"/>
    </row>
    <row r="614">
      <c r="C614" s="43"/>
      <c r="D614" s="154"/>
    </row>
    <row r="615">
      <c r="C615" s="43"/>
      <c r="D615" s="154"/>
    </row>
    <row r="616">
      <c r="C616" s="43"/>
      <c r="D616" s="154"/>
    </row>
    <row r="617">
      <c r="C617" s="43"/>
      <c r="D617" s="154"/>
    </row>
    <row r="618">
      <c r="C618" s="43"/>
      <c r="D618" s="154"/>
    </row>
    <row r="619">
      <c r="C619" s="43"/>
      <c r="D619" s="154"/>
    </row>
    <row r="620">
      <c r="C620" s="43"/>
      <c r="D620" s="154"/>
    </row>
    <row r="621">
      <c r="C621" s="43"/>
      <c r="D621" s="154"/>
    </row>
    <row r="622">
      <c r="C622" s="43"/>
      <c r="D622" s="154"/>
    </row>
    <row r="623">
      <c r="C623" s="43"/>
      <c r="D623" s="154"/>
    </row>
    <row r="624">
      <c r="C624" s="43"/>
      <c r="D624" s="154"/>
    </row>
    <row r="625">
      <c r="C625" s="43"/>
      <c r="D625" s="154"/>
    </row>
    <row r="626">
      <c r="C626" s="43"/>
      <c r="D626" s="154"/>
    </row>
    <row r="627">
      <c r="C627" s="43"/>
      <c r="D627" s="154"/>
    </row>
    <row r="628">
      <c r="C628" s="43"/>
      <c r="D628" s="154"/>
    </row>
    <row r="629">
      <c r="C629" s="43"/>
      <c r="D629" s="154"/>
    </row>
    <row r="630">
      <c r="C630" s="43"/>
      <c r="D630" s="154"/>
    </row>
    <row r="631">
      <c r="C631" s="43"/>
      <c r="D631" s="154"/>
    </row>
    <row r="632">
      <c r="C632" s="43"/>
      <c r="D632" s="154"/>
    </row>
    <row r="633">
      <c r="C633" s="43"/>
      <c r="D633" s="154"/>
    </row>
    <row r="634">
      <c r="C634" s="43"/>
      <c r="D634" s="154"/>
    </row>
    <row r="635">
      <c r="C635" s="43"/>
      <c r="D635" s="154"/>
    </row>
    <row r="636">
      <c r="C636" s="43"/>
      <c r="D636" s="154"/>
    </row>
    <row r="637">
      <c r="C637" s="43"/>
      <c r="D637" s="154"/>
    </row>
    <row r="638">
      <c r="C638" s="43"/>
      <c r="D638" s="154"/>
    </row>
    <row r="639">
      <c r="C639" s="43"/>
      <c r="D639" s="154"/>
    </row>
    <row r="640">
      <c r="C640" s="43"/>
      <c r="D640" s="154"/>
    </row>
    <row r="641">
      <c r="C641" s="43"/>
      <c r="D641" s="154"/>
    </row>
    <row r="642">
      <c r="C642" s="43"/>
      <c r="D642" s="154"/>
    </row>
    <row r="643">
      <c r="C643" s="43"/>
      <c r="D643" s="154"/>
    </row>
    <row r="644">
      <c r="C644" s="43"/>
      <c r="D644" s="154"/>
    </row>
    <row r="645">
      <c r="C645" s="43"/>
      <c r="D645" s="154"/>
    </row>
    <row r="646">
      <c r="C646" s="43"/>
      <c r="D646" s="154"/>
    </row>
    <row r="647">
      <c r="C647" s="43"/>
      <c r="D647" s="154"/>
    </row>
    <row r="648">
      <c r="C648" s="43"/>
      <c r="D648" s="154"/>
    </row>
    <row r="649">
      <c r="C649" s="43"/>
      <c r="D649" s="154"/>
    </row>
    <row r="650">
      <c r="C650" s="43"/>
      <c r="D650" s="154"/>
    </row>
    <row r="651">
      <c r="C651" s="43"/>
      <c r="D651" s="154"/>
    </row>
    <row r="652">
      <c r="C652" s="43"/>
      <c r="D652" s="154"/>
    </row>
    <row r="653">
      <c r="C653" s="43"/>
      <c r="D653" s="154"/>
    </row>
    <row r="654">
      <c r="C654" s="43"/>
      <c r="D654" s="154"/>
    </row>
    <row r="655">
      <c r="C655" s="43"/>
      <c r="D655" s="154"/>
    </row>
    <row r="656">
      <c r="C656" s="43"/>
      <c r="D656" s="154"/>
    </row>
    <row r="657">
      <c r="C657" s="43"/>
      <c r="D657" s="154"/>
    </row>
    <row r="658">
      <c r="C658" s="43"/>
      <c r="D658" s="154"/>
    </row>
    <row r="659">
      <c r="C659" s="43"/>
      <c r="D659" s="154"/>
    </row>
    <row r="660">
      <c r="C660" s="43"/>
      <c r="D660" s="154"/>
    </row>
    <row r="661">
      <c r="C661" s="43"/>
      <c r="D661" s="154"/>
    </row>
    <row r="662">
      <c r="C662" s="43"/>
      <c r="D662" s="154"/>
    </row>
    <row r="663">
      <c r="C663" s="43"/>
      <c r="D663" s="154"/>
    </row>
    <row r="664">
      <c r="C664" s="43"/>
      <c r="D664" s="154"/>
    </row>
    <row r="665">
      <c r="C665" s="43"/>
      <c r="D665" s="154"/>
    </row>
    <row r="666">
      <c r="C666" s="43"/>
      <c r="D666" s="154"/>
    </row>
    <row r="667">
      <c r="C667" s="43"/>
      <c r="D667" s="154"/>
    </row>
    <row r="668">
      <c r="C668" s="43"/>
      <c r="D668" s="154"/>
    </row>
    <row r="669">
      <c r="C669" s="43"/>
      <c r="D669" s="154"/>
    </row>
    <row r="670">
      <c r="C670" s="43"/>
      <c r="D670" s="154"/>
    </row>
    <row r="671">
      <c r="C671" s="43"/>
      <c r="D671" s="154"/>
    </row>
    <row r="672">
      <c r="C672" s="43"/>
      <c r="D672" s="154"/>
    </row>
    <row r="673">
      <c r="C673" s="43"/>
      <c r="D673" s="154"/>
    </row>
    <row r="674">
      <c r="C674" s="43"/>
      <c r="D674" s="154"/>
    </row>
    <row r="675">
      <c r="C675" s="43"/>
      <c r="D675" s="154"/>
    </row>
    <row r="676">
      <c r="C676" s="43"/>
      <c r="D676" s="154"/>
    </row>
    <row r="677">
      <c r="C677" s="43"/>
      <c r="D677" s="154"/>
    </row>
    <row r="678">
      <c r="C678" s="43"/>
      <c r="D678" s="154"/>
    </row>
    <row r="679">
      <c r="C679" s="43"/>
      <c r="D679" s="154"/>
    </row>
    <row r="680">
      <c r="C680" s="43"/>
      <c r="D680" s="154"/>
    </row>
    <row r="681">
      <c r="C681" s="43"/>
      <c r="D681" s="154"/>
    </row>
    <row r="682">
      <c r="C682" s="43"/>
      <c r="D682" s="154"/>
    </row>
    <row r="683">
      <c r="C683" s="43"/>
      <c r="D683" s="154"/>
    </row>
    <row r="684">
      <c r="C684" s="43"/>
      <c r="D684" s="154"/>
    </row>
    <row r="685">
      <c r="C685" s="43"/>
      <c r="D685" s="154"/>
    </row>
    <row r="686">
      <c r="C686" s="43"/>
      <c r="D686" s="154"/>
    </row>
    <row r="687">
      <c r="C687" s="43"/>
      <c r="D687" s="154"/>
    </row>
    <row r="688">
      <c r="C688" s="43"/>
      <c r="D688" s="154"/>
    </row>
    <row r="689">
      <c r="C689" s="43"/>
      <c r="D689" s="154"/>
    </row>
    <row r="690">
      <c r="C690" s="43"/>
      <c r="D690" s="154"/>
    </row>
    <row r="691">
      <c r="C691" s="43"/>
      <c r="D691" s="154"/>
    </row>
    <row r="692">
      <c r="C692" s="43"/>
      <c r="D692" s="154"/>
    </row>
    <row r="693">
      <c r="C693" s="43"/>
      <c r="D693" s="154"/>
    </row>
    <row r="694">
      <c r="C694" s="43"/>
      <c r="D694" s="154"/>
    </row>
    <row r="695">
      <c r="C695" s="43"/>
      <c r="D695" s="154"/>
    </row>
    <row r="696">
      <c r="C696" s="43"/>
      <c r="D696" s="154"/>
    </row>
    <row r="697">
      <c r="C697" s="43"/>
      <c r="D697" s="154"/>
    </row>
    <row r="698">
      <c r="C698" s="43"/>
      <c r="D698" s="154"/>
    </row>
    <row r="699">
      <c r="C699" s="43"/>
      <c r="D699" s="154"/>
    </row>
    <row r="700">
      <c r="C700" s="43"/>
      <c r="D700" s="154"/>
    </row>
    <row r="701">
      <c r="C701" s="43"/>
      <c r="D701" s="154"/>
    </row>
    <row r="702">
      <c r="C702" s="43"/>
      <c r="D702" s="154"/>
    </row>
    <row r="703">
      <c r="C703" s="43"/>
      <c r="D703" s="154"/>
    </row>
    <row r="704">
      <c r="C704" s="43"/>
      <c r="D704" s="154"/>
    </row>
    <row r="705">
      <c r="C705" s="43"/>
      <c r="D705" s="154"/>
    </row>
    <row r="706">
      <c r="C706" s="43"/>
      <c r="D706" s="154"/>
    </row>
    <row r="707">
      <c r="C707" s="43"/>
      <c r="D707" s="154"/>
    </row>
    <row r="708">
      <c r="C708" s="43"/>
      <c r="D708" s="154"/>
    </row>
    <row r="709">
      <c r="C709" s="43"/>
      <c r="D709" s="154"/>
    </row>
    <row r="710">
      <c r="C710" s="43"/>
      <c r="D710" s="154"/>
    </row>
    <row r="711">
      <c r="C711" s="43"/>
      <c r="D711" s="154"/>
    </row>
    <row r="712">
      <c r="C712" s="43"/>
      <c r="D712" s="154"/>
    </row>
    <row r="713">
      <c r="C713" s="43"/>
      <c r="D713" s="154"/>
    </row>
    <row r="714">
      <c r="C714" s="43"/>
      <c r="D714" s="154"/>
    </row>
    <row r="715">
      <c r="C715" s="43"/>
      <c r="D715" s="154"/>
    </row>
    <row r="716">
      <c r="C716" s="43"/>
      <c r="D716" s="154"/>
    </row>
    <row r="717">
      <c r="C717" s="43"/>
      <c r="D717" s="154"/>
    </row>
    <row r="718">
      <c r="C718" s="43"/>
      <c r="D718" s="154"/>
    </row>
    <row r="719">
      <c r="C719" s="43"/>
      <c r="D719" s="154"/>
    </row>
    <row r="720">
      <c r="C720" s="43"/>
      <c r="D720" s="154"/>
    </row>
    <row r="721">
      <c r="C721" s="43"/>
      <c r="D721" s="154"/>
    </row>
    <row r="722">
      <c r="C722" s="43"/>
      <c r="D722" s="154"/>
    </row>
    <row r="723">
      <c r="C723" s="43"/>
      <c r="D723" s="154"/>
    </row>
    <row r="724">
      <c r="C724" s="43"/>
      <c r="D724" s="154"/>
    </row>
    <row r="725">
      <c r="C725" s="43"/>
      <c r="D725" s="154"/>
    </row>
    <row r="726">
      <c r="C726" s="43"/>
      <c r="D726" s="154"/>
    </row>
    <row r="727">
      <c r="C727" s="43"/>
      <c r="D727" s="154"/>
    </row>
    <row r="728">
      <c r="C728" s="43"/>
      <c r="D728" s="154"/>
    </row>
    <row r="729">
      <c r="C729" s="43"/>
      <c r="D729" s="154"/>
    </row>
    <row r="730">
      <c r="C730" s="43"/>
      <c r="D730" s="154"/>
    </row>
    <row r="731">
      <c r="C731" s="43"/>
      <c r="D731" s="154"/>
    </row>
    <row r="732">
      <c r="C732" s="43"/>
      <c r="D732" s="154"/>
    </row>
    <row r="733">
      <c r="C733" s="43"/>
      <c r="D733" s="154"/>
    </row>
    <row r="734">
      <c r="C734" s="43"/>
      <c r="D734" s="154"/>
    </row>
    <row r="735">
      <c r="C735" s="43"/>
      <c r="D735" s="154"/>
    </row>
    <row r="736">
      <c r="C736" s="43"/>
      <c r="D736" s="154"/>
    </row>
    <row r="737">
      <c r="C737" s="43"/>
      <c r="D737" s="154"/>
    </row>
    <row r="738">
      <c r="C738" s="43"/>
      <c r="D738" s="154"/>
    </row>
    <row r="739">
      <c r="C739" s="43"/>
      <c r="D739" s="154"/>
    </row>
    <row r="740">
      <c r="C740" s="43"/>
      <c r="D740" s="154"/>
    </row>
    <row r="741">
      <c r="C741" s="43"/>
      <c r="D741" s="154"/>
    </row>
    <row r="742">
      <c r="C742" s="43"/>
      <c r="D742" s="154"/>
    </row>
    <row r="743">
      <c r="C743" s="43"/>
      <c r="D743" s="154"/>
    </row>
    <row r="744">
      <c r="C744" s="43"/>
      <c r="D744" s="154"/>
    </row>
    <row r="745">
      <c r="C745" s="43"/>
      <c r="D745" s="154"/>
    </row>
    <row r="746">
      <c r="C746" s="43"/>
      <c r="D746" s="154"/>
    </row>
    <row r="747">
      <c r="C747" s="43"/>
      <c r="D747" s="154"/>
    </row>
    <row r="748">
      <c r="C748" s="43"/>
      <c r="D748" s="154"/>
    </row>
    <row r="749">
      <c r="C749" s="43"/>
      <c r="D749" s="154"/>
    </row>
    <row r="750">
      <c r="C750" s="43"/>
      <c r="D750" s="154"/>
    </row>
    <row r="751">
      <c r="C751" s="43"/>
      <c r="D751" s="154"/>
    </row>
    <row r="752">
      <c r="C752" s="43"/>
      <c r="D752" s="154"/>
    </row>
    <row r="753">
      <c r="C753" s="43"/>
      <c r="D753" s="154"/>
    </row>
    <row r="754">
      <c r="C754" s="43"/>
      <c r="D754" s="154"/>
    </row>
    <row r="755">
      <c r="C755" s="43"/>
      <c r="D755" s="154"/>
    </row>
    <row r="756">
      <c r="C756" s="43"/>
      <c r="D756" s="154"/>
    </row>
    <row r="757">
      <c r="C757" s="43"/>
      <c r="D757" s="154"/>
    </row>
    <row r="758">
      <c r="C758" s="43"/>
      <c r="D758" s="154"/>
    </row>
    <row r="759">
      <c r="C759" s="43"/>
      <c r="D759" s="154"/>
    </row>
    <row r="760">
      <c r="C760" s="43"/>
      <c r="D760" s="154"/>
    </row>
    <row r="761">
      <c r="C761" s="43"/>
      <c r="D761" s="154"/>
    </row>
    <row r="762">
      <c r="C762" s="43"/>
      <c r="D762" s="154"/>
    </row>
    <row r="763">
      <c r="C763" s="43"/>
      <c r="D763" s="154"/>
    </row>
    <row r="764">
      <c r="C764" s="43"/>
      <c r="D764" s="154"/>
    </row>
    <row r="765">
      <c r="C765" s="43"/>
      <c r="D765" s="154"/>
    </row>
    <row r="766">
      <c r="C766" s="43"/>
      <c r="D766" s="154"/>
    </row>
    <row r="767">
      <c r="C767" s="43"/>
      <c r="D767" s="154"/>
    </row>
    <row r="768">
      <c r="C768" s="43"/>
      <c r="D768" s="154"/>
    </row>
    <row r="769">
      <c r="C769" s="43"/>
      <c r="D769" s="154"/>
    </row>
    <row r="770">
      <c r="C770" s="43"/>
      <c r="D770" s="154"/>
    </row>
    <row r="771">
      <c r="C771" s="43"/>
      <c r="D771" s="154"/>
    </row>
    <row r="772">
      <c r="C772" s="43"/>
      <c r="D772" s="154"/>
    </row>
    <row r="773">
      <c r="C773" s="43"/>
      <c r="D773" s="154"/>
    </row>
    <row r="774">
      <c r="C774" s="43"/>
      <c r="D774" s="154"/>
    </row>
    <row r="775">
      <c r="C775" s="43"/>
      <c r="D775" s="154"/>
    </row>
    <row r="776">
      <c r="C776" s="43"/>
      <c r="D776" s="154"/>
    </row>
    <row r="777">
      <c r="C777" s="43"/>
      <c r="D777" s="154"/>
    </row>
    <row r="778">
      <c r="C778" s="43"/>
      <c r="D778" s="154"/>
    </row>
    <row r="779">
      <c r="C779" s="43"/>
      <c r="D779" s="154"/>
    </row>
    <row r="780">
      <c r="C780" s="43"/>
      <c r="D780" s="154"/>
    </row>
    <row r="781">
      <c r="C781" s="43"/>
      <c r="D781" s="154"/>
    </row>
    <row r="782">
      <c r="C782" s="43"/>
      <c r="D782" s="154"/>
    </row>
    <row r="783">
      <c r="C783" s="43"/>
      <c r="D783" s="154"/>
    </row>
    <row r="784">
      <c r="C784" s="43"/>
      <c r="D784" s="154"/>
    </row>
    <row r="785">
      <c r="C785" s="43"/>
      <c r="D785" s="154"/>
    </row>
    <row r="786">
      <c r="C786" s="43"/>
      <c r="D786" s="154"/>
    </row>
    <row r="787">
      <c r="C787" s="43"/>
      <c r="D787" s="154"/>
    </row>
    <row r="788">
      <c r="C788" s="43"/>
      <c r="D788" s="154"/>
    </row>
    <row r="789">
      <c r="C789" s="43"/>
      <c r="D789" s="154"/>
    </row>
    <row r="790">
      <c r="C790" s="43"/>
      <c r="D790" s="154"/>
    </row>
    <row r="791">
      <c r="C791" s="43"/>
      <c r="D791" s="154"/>
    </row>
    <row r="792">
      <c r="C792" s="43"/>
      <c r="D792" s="154"/>
    </row>
    <row r="793">
      <c r="C793" s="43"/>
      <c r="D793" s="154"/>
    </row>
    <row r="794">
      <c r="C794" s="43"/>
      <c r="D794" s="154"/>
    </row>
    <row r="795">
      <c r="C795" s="43"/>
      <c r="D795" s="154"/>
    </row>
    <row r="796">
      <c r="C796" s="43"/>
      <c r="D796" s="154"/>
    </row>
    <row r="797">
      <c r="C797" s="43"/>
      <c r="D797" s="154"/>
    </row>
    <row r="798">
      <c r="C798" s="43"/>
      <c r="D798" s="154"/>
    </row>
    <row r="799">
      <c r="C799" s="43"/>
      <c r="D799" s="154"/>
    </row>
    <row r="800">
      <c r="C800" s="43"/>
      <c r="D800" s="154"/>
    </row>
    <row r="801">
      <c r="C801" s="43"/>
      <c r="D801" s="154"/>
    </row>
    <row r="802">
      <c r="C802" s="43"/>
      <c r="D802" s="154"/>
    </row>
    <row r="803">
      <c r="C803" s="43"/>
      <c r="D803" s="154"/>
    </row>
    <row r="804">
      <c r="C804" s="43"/>
      <c r="D804" s="154"/>
    </row>
    <row r="805">
      <c r="C805" s="43"/>
      <c r="D805" s="154"/>
    </row>
    <row r="806">
      <c r="C806" s="43"/>
      <c r="D806" s="154"/>
    </row>
    <row r="807">
      <c r="C807" s="43"/>
      <c r="D807" s="154"/>
    </row>
    <row r="808">
      <c r="C808" s="43"/>
      <c r="D808" s="154"/>
    </row>
    <row r="809">
      <c r="C809" s="43"/>
      <c r="D809" s="154"/>
    </row>
    <row r="810">
      <c r="C810" s="43"/>
      <c r="D810" s="154"/>
    </row>
    <row r="811">
      <c r="C811" s="43"/>
      <c r="D811" s="154"/>
    </row>
    <row r="812">
      <c r="C812" s="43"/>
      <c r="D812" s="154"/>
    </row>
    <row r="813">
      <c r="C813" s="43"/>
      <c r="D813" s="154"/>
    </row>
    <row r="814">
      <c r="C814" s="43"/>
      <c r="D814" s="154"/>
    </row>
    <row r="815">
      <c r="C815" s="43"/>
      <c r="D815" s="154"/>
    </row>
    <row r="816">
      <c r="C816" s="43"/>
      <c r="D816" s="154"/>
    </row>
    <row r="817">
      <c r="C817" s="43"/>
      <c r="D817" s="154"/>
    </row>
    <row r="818">
      <c r="C818" s="43"/>
      <c r="D818" s="154"/>
    </row>
    <row r="819">
      <c r="C819" s="43"/>
      <c r="D819" s="154"/>
    </row>
    <row r="820">
      <c r="C820" s="43"/>
      <c r="D820" s="154"/>
    </row>
    <row r="821">
      <c r="C821" s="43"/>
      <c r="D821" s="154"/>
    </row>
    <row r="822">
      <c r="C822" s="43"/>
      <c r="D822" s="154"/>
    </row>
    <row r="823">
      <c r="C823" s="43"/>
      <c r="D823" s="154"/>
    </row>
    <row r="824">
      <c r="C824" s="43"/>
      <c r="D824" s="154"/>
    </row>
    <row r="825">
      <c r="C825" s="43"/>
      <c r="D825" s="154"/>
    </row>
    <row r="826">
      <c r="C826" s="43"/>
      <c r="D826" s="154"/>
    </row>
    <row r="827">
      <c r="C827" s="43"/>
      <c r="D827" s="154"/>
    </row>
    <row r="828">
      <c r="C828" s="43"/>
      <c r="D828" s="154"/>
    </row>
    <row r="829">
      <c r="C829" s="43"/>
      <c r="D829" s="154"/>
    </row>
    <row r="830">
      <c r="C830" s="43"/>
      <c r="D830" s="154"/>
    </row>
    <row r="831">
      <c r="C831" s="43"/>
      <c r="D831" s="154"/>
    </row>
    <row r="832">
      <c r="C832" s="43"/>
      <c r="D832" s="154"/>
    </row>
    <row r="833">
      <c r="C833" s="43"/>
      <c r="D833" s="154"/>
    </row>
    <row r="834">
      <c r="C834" s="43"/>
      <c r="D834" s="154"/>
    </row>
    <row r="835">
      <c r="C835" s="43"/>
      <c r="D835" s="154"/>
    </row>
    <row r="836">
      <c r="C836" s="43"/>
      <c r="D836" s="154"/>
    </row>
    <row r="837">
      <c r="C837" s="43"/>
      <c r="D837" s="154"/>
    </row>
    <row r="838">
      <c r="C838" s="43"/>
      <c r="D838" s="154"/>
    </row>
    <row r="839">
      <c r="C839" s="43"/>
      <c r="D839" s="154"/>
    </row>
    <row r="840">
      <c r="C840" s="43"/>
      <c r="D840" s="154"/>
    </row>
    <row r="841">
      <c r="C841" s="43"/>
      <c r="D841" s="154"/>
    </row>
    <row r="842">
      <c r="C842" s="43"/>
      <c r="D842" s="154"/>
    </row>
    <row r="843">
      <c r="C843" s="43"/>
      <c r="D843" s="154"/>
    </row>
    <row r="844">
      <c r="C844" s="43"/>
      <c r="D844" s="154"/>
    </row>
    <row r="845">
      <c r="C845" s="43"/>
      <c r="D845" s="154"/>
    </row>
    <row r="846">
      <c r="C846" s="43"/>
      <c r="D846" s="154"/>
    </row>
    <row r="847">
      <c r="C847" s="43"/>
      <c r="D847" s="154"/>
    </row>
    <row r="848">
      <c r="C848" s="43"/>
      <c r="D848" s="154"/>
    </row>
    <row r="849">
      <c r="C849" s="43"/>
      <c r="D849" s="154"/>
    </row>
    <row r="850">
      <c r="C850" s="43"/>
      <c r="D850" s="154"/>
    </row>
    <row r="851">
      <c r="C851" s="43"/>
      <c r="D851" s="154"/>
    </row>
    <row r="852">
      <c r="C852" s="43"/>
      <c r="D852" s="154"/>
    </row>
    <row r="853">
      <c r="C853" s="43"/>
      <c r="D853" s="154"/>
    </row>
    <row r="854">
      <c r="C854" s="43"/>
      <c r="D854" s="154"/>
    </row>
    <row r="855">
      <c r="C855" s="43"/>
      <c r="D855" s="154"/>
    </row>
    <row r="856">
      <c r="C856" s="43"/>
      <c r="D856" s="154"/>
    </row>
    <row r="857">
      <c r="C857" s="43"/>
      <c r="D857" s="154"/>
    </row>
    <row r="858">
      <c r="C858" s="43"/>
      <c r="D858" s="154"/>
    </row>
    <row r="859">
      <c r="C859" s="43"/>
      <c r="D859" s="154"/>
    </row>
    <row r="860">
      <c r="C860" s="43"/>
      <c r="D860" s="154"/>
    </row>
    <row r="861">
      <c r="C861" s="43"/>
      <c r="D861" s="154"/>
    </row>
    <row r="862">
      <c r="C862" s="43"/>
      <c r="D862" s="154"/>
    </row>
    <row r="863">
      <c r="C863" s="43"/>
      <c r="D863" s="154"/>
    </row>
    <row r="864">
      <c r="C864" s="43"/>
      <c r="D864" s="154"/>
    </row>
    <row r="865">
      <c r="C865" s="43"/>
      <c r="D865" s="154"/>
    </row>
    <row r="866">
      <c r="C866" s="43"/>
      <c r="D866" s="154"/>
    </row>
    <row r="867">
      <c r="C867" s="43"/>
      <c r="D867" s="154"/>
    </row>
    <row r="868">
      <c r="C868" s="43"/>
      <c r="D868" s="154"/>
    </row>
    <row r="869">
      <c r="C869" s="43"/>
      <c r="D869" s="154"/>
    </row>
    <row r="870">
      <c r="C870" s="43"/>
      <c r="D870" s="154"/>
    </row>
    <row r="871">
      <c r="C871" s="43"/>
      <c r="D871" s="154"/>
    </row>
    <row r="872">
      <c r="C872" s="43"/>
      <c r="D872" s="154"/>
    </row>
    <row r="873">
      <c r="C873" s="43"/>
      <c r="D873" s="154"/>
    </row>
    <row r="874">
      <c r="C874" s="43"/>
      <c r="D874" s="154"/>
    </row>
    <row r="875">
      <c r="C875" s="43"/>
      <c r="D875" s="154"/>
    </row>
    <row r="876">
      <c r="C876" s="43"/>
      <c r="D876" s="154"/>
    </row>
    <row r="877">
      <c r="C877" s="43"/>
      <c r="D877" s="154"/>
    </row>
    <row r="878">
      <c r="C878" s="43"/>
      <c r="D878" s="154"/>
    </row>
    <row r="879">
      <c r="C879" s="43"/>
      <c r="D879" s="154"/>
    </row>
    <row r="880">
      <c r="C880" s="43"/>
      <c r="D880" s="154"/>
    </row>
    <row r="881">
      <c r="C881" s="43"/>
      <c r="D881" s="154"/>
    </row>
    <row r="882">
      <c r="C882" s="43"/>
      <c r="D882" s="154"/>
    </row>
    <row r="883">
      <c r="C883" s="43"/>
      <c r="D883" s="154"/>
    </row>
    <row r="884">
      <c r="C884" s="43"/>
      <c r="D884" s="154"/>
    </row>
    <row r="885">
      <c r="C885" s="43"/>
      <c r="D885" s="154"/>
    </row>
    <row r="886">
      <c r="C886" s="43"/>
      <c r="D886" s="154"/>
    </row>
    <row r="887">
      <c r="C887" s="43"/>
      <c r="D887" s="154"/>
    </row>
    <row r="888">
      <c r="C888" s="43"/>
      <c r="D888" s="154"/>
    </row>
    <row r="889">
      <c r="C889" s="43"/>
      <c r="D889" s="154"/>
    </row>
    <row r="890">
      <c r="C890" s="43"/>
      <c r="D890" s="154"/>
    </row>
    <row r="891">
      <c r="C891" s="43"/>
      <c r="D891" s="154"/>
    </row>
    <row r="892">
      <c r="C892" s="43"/>
      <c r="D892" s="154"/>
    </row>
    <row r="893">
      <c r="C893" s="43"/>
      <c r="D893" s="154"/>
    </row>
    <row r="894">
      <c r="C894" s="43"/>
      <c r="D894" s="154"/>
    </row>
    <row r="895">
      <c r="C895" s="43"/>
      <c r="D895" s="154"/>
    </row>
    <row r="896">
      <c r="C896" s="43"/>
      <c r="D896" s="154"/>
    </row>
    <row r="897">
      <c r="C897" s="43"/>
      <c r="D897" s="154"/>
    </row>
    <row r="898">
      <c r="C898" s="43"/>
      <c r="D898" s="154"/>
    </row>
    <row r="899">
      <c r="C899" s="43"/>
      <c r="D899" s="154"/>
    </row>
    <row r="900">
      <c r="C900" s="43"/>
      <c r="D900" s="154"/>
    </row>
    <row r="901">
      <c r="C901" s="43"/>
      <c r="D901" s="154"/>
    </row>
    <row r="902">
      <c r="C902" s="43"/>
      <c r="D902" s="154"/>
    </row>
    <row r="903">
      <c r="C903" s="43"/>
      <c r="D903" s="154"/>
    </row>
    <row r="904">
      <c r="C904" s="43"/>
      <c r="D904" s="154"/>
    </row>
    <row r="905">
      <c r="C905" s="43"/>
      <c r="D905" s="154"/>
    </row>
    <row r="906">
      <c r="C906" s="43"/>
      <c r="D906" s="154"/>
    </row>
    <row r="907">
      <c r="C907" s="43"/>
      <c r="D907" s="154"/>
    </row>
    <row r="908">
      <c r="C908" s="43"/>
      <c r="D908" s="154"/>
    </row>
    <row r="909">
      <c r="C909" s="43"/>
      <c r="D909" s="154"/>
    </row>
    <row r="910">
      <c r="C910" s="43"/>
      <c r="D910" s="154"/>
    </row>
    <row r="911">
      <c r="C911" s="43"/>
      <c r="D911" s="154"/>
    </row>
    <row r="912">
      <c r="C912" s="43"/>
      <c r="D912" s="154"/>
    </row>
    <row r="913">
      <c r="C913" s="43"/>
      <c r="D913" s="154"/>
    </row>
    <row r="914">
      <c r="C914" s="43"/>
      <c r="D914" s="154"/>
    </row>
    <row r="915">
      <c r="C915" s="43"/>
      <c r="D915" s="154"/>
    </row>
    <row r="916">
      <c r="C916" s="43"/>
      <c r="D916" s="154"/>
    </row>
    <row r="917">
      <c r="C917" s="43"/>
      <c r="D917" s="154"/>
    </row>
    <row r="918">
      <c r="C918" s="43"/>
      <c r="D918" s="154"/>
    </row>
    <row r="919">
      <c r="C919" s="43"/>
      <c r="D919" s="154"/>
    </row>
    <row r="920">
      <c r="C920" s="43"/>
      <c r="D920" s="154"/>
    </row>
    <row r="921">
      <c r="C921" s="43"/>
      <c r="D921" s="154"/>
    </row>
    <row r="922">
      <c r="C922" s="43"/>
      <c r="D922" s="154"/>
    </row>
    <row r="923">
      <c r="C923" s="43"/>
      <c r="D923" s="154"/>
    </row>
    <row r="924">
      <c r="C924" s="43"/>
      <c r="D924" s="154"/>
    </row>
    <row r="925">
      <c r="C925" s="43"/>
      <c r="D925" s="154"/>
    </row>
    <row r="926">
      <c r="C926" s="43"/>
      <c r="D926" s="154"/>
    </row>
    <row r="927">
      <c r="C927" s="43"/>
      <c r="D927" s="154"/>
    </row>
    <row r="928">
      <c r="C928" s="43"/>
      <c r="D928" s="154"/>
    </row>
    <row r="929">
      <c r="C929" s="43"/>
      <c r="D929" s="154"/>
    </row>
    <row r="930">
      <c r="C930" s="43"/>
      <c r="D930" s="154"/>
    </row>
    <row r="931">
      <c r="C931" s="43"/>
      <c r="D931" s="154"/>
    </row>
    <row r="932">
      <c r="C932" s="43"/>
      <c r="D932" s="154"/>
    </row>
    <row r="933">
      <c r="C933" s="43"/>
      <c r="D933" s="154"/>
    </row>
    <row r="934">
      <c r="C934" s="43"/>
      <c r="D934" s="154"/>
    </row>
    <row r="935">
      <c r="C935" s="43"/>
      <c r="D935" s="154"/>
    </row>
    <row r="936">
      <c r="C936" s="43"/>
      <c r="D936" s="154"/>
    </row>
    <row r="937">
      <c r="C937" s="43"/>
      <c r="D937" s="154"/>
    </row>
    <row r="938">
      <c r="C938" s="43"/>
      <c r="D938" s="154"/>
    </row>
    <row r="939">
      <c r="C939" s="43"/>
      <c r="D939" s="154"/>
    </row>
    <row r="940">
      <c r="C940" s="43"/>
      <c r="D940" s="154"/>
    </row>
    <row r="941">
      <c r="C941" s="43"/>
      <c r="D941" s="154"/>
    </row>
    <row r="942">
      <c r="C942" s="43"/>
      <c r="D942" s="154"/>
    </row>
    <row r="943">
      <c r="C943" s="43"/>
      <c r="D943" s="154"/>
    </row>
    <row r="944">
      <c r="C944" s="43"/>
      <c r="D944" s="154"/>
    </row>
    <row r="945">
      <c r="C945" s="43"/>
      <c r="D945" s="154"/>
    </row>
    <row r="946">
      <c r="C946" s="43"/>
      <c r="D946" s="154"/>
    </row>
    <row r="947">
      <c r="C947" s="43"/>
      <c r="D947" s="154"/>
    </row>
    <row r="948">
      <c r="C948" s="43"/>
      <c r="D948" s="154"/>
    </row>
    <row r="949">
      <c r="C949" s="43"/>
      <c r="D949" s="154"/>
    </row>
    <row r="950">
      <c r="C950" s="43"/>
      <c r="D950" s="154"/>
    </row>
    <row r="951">
      <c r="C951" s="43"/>
      <c r="D951" s="154"/>
    </row>
    <row r="952">
      <c r="C952" s="43"/>
      <c r="D952" s="154"/>
    </row>
    <row r="953">
      <c r="C953" s="43"/>
      <c r="D953" s="154"/>
    </row>
    <row r="954">
      <c r="C954" s="43"/>
      <c r="D954" s="154"/>
    </row>
    <row r="955">
      <c r="C955" s="43"/>
      <c r="D955" s="154"/>
    </row>
    <row r="956">
      <c r="C956" s="43"/>
      <c r="D956" s="154"/>
    </row>
    <row r="957">
      <c r="C957" s="43"/>
      <c r="D957" s="154"/>
    </row>
    <row r="958">
      <c r="C958" s="43"/>
      <c r="D958" s="154"/>
    </row>
    <row r="959">
      <c r="C959" s="43"/>
      <c r="D959" s="154"/>
    </row>
    <row r="960">
      <c r="C960" s="43"/>
      <c r="D960" s="154"/>
    </row>
    <row r="961">
      <c r="C961" s="43"/>
      <c r="D961" s="154"/>
    </row>
    <row r="962">
      <c r="C962" s="43"/>
      <c r="D962" s="154"/>
    </row>
    <row r="963">
      <c r="C963" s="43"/>
      <c r="D963" s="154"/>
    </row>
    <row r="964">
      <c r="C964" s="43"/>
      <c r="D964" s="154"/>
    </row>
    <row r="965">
      <c r="C965" s="43"/>
      <c r="D965" s="154"/>
    </row>
    <row r="966">
      <c r="C966" s="43"/>
      <c r="D966" s="154"/>
    </row>
    <row r="967">
      <c r="C967" s="43"/>
      <c r="D967" s="154"/>
    </row>
    <row r="968">
      <c r="C968" s="43"/>
      <c r="D968" s="154"/>
    </row>
    <row r="969">
      <c r="C969" s="43"/>
      <c r="D969" s="154"/>
    </row>
    <row r="970">
      <c r="C970" s="43"/>
      <c r="D970" s="154"/>
    </row>
    <row r="971">
      <c r="C971" s="43"/>
      <c r="D971" s="154"/>
    </row>
    <row r="972">
      <c r="C972" s="43"/>
      <c r="D972" s="154"/>
    </row>
    <row r="973">
      <c r="C973" s="43"/>
      <c r="D973" s="154"/>
    </row>
    <row r="974">
      <c r="C974" s="43"/>
      <c r="D974" s="154"/>
    </row>
    <row r="975">
      <c r="C975" s="43"/>
      <c r="D975" s="154"/>
    </row>
    <row r="976">
      <c r="C976" s="43"/>
      <c r="D976" s="154"/>
    </row>
    <row r="977">
      <c r="C977" s="43"/>
      <c r="D977" s="154"/>
    </row>
    <row r="978">
      <c r="C978" s="43"/>
      <c r="D978" s="154"/>
    </row>
    <row r="979">
      <c r="C979" s="43"/>
      <c r="D979" s="154"/>
    </row>
    <row r="980">
      <c r="C980" s="43"/>
      <c r="D980" s="154"/>
    </row>
    <row r="981">
      <c r="C981" s="43"/>
      <c r="D981" s="154"/>
    </row>
    <row r="982">
      <c r="C982" s="43"/>
      <c r="D982" s="154"/>
    </row>
    <row r="983">
      <c r="C983" s="43"/>
      <c r="D983" s="154"/>
    </row>
    <row r="984">
      <c r="C984" s="43"/>
      <c r="D984" s="154"/>
    </row>
    <row r="985">
      <c r="C985" s="43"/>
      <c r="D985" s="154"/>
    </row>
    <row r="986">
      <c r="C986" s="43"/>
      <c r="D986" s="154"/>
    </row>
    <row r="987">
      <c r="C987" s="43"/>
      <c r="D987" s="154"/>
    </row>
    <row r="988">
      <c r="C988" s="43"/>
      <c r="D988" s="154"/>
    </row>
    <row r="989">
      <c r="C989" s="43"/>
      <c r="D989" s="154"/>
    </row>
    <row r="990">
      <c r="C990" s="43"/>
      <c r="D990" s="154"/>
    </row>
    <row r="991">
      <c r="C991" s="43"/>
      <c r="D991" s="154"/>
    </row>
    <row r="992">
      <c r="C992" s="43"/>
      <c r="D992" s="154"/>
    </row>
    <row r="993">
      <c r="C993" s="43"/>
      <c r="D993" s="154"/>
    </row>
    <row r="994">
      <c r="C994" s="43"/>
      <c r="D994" s="154"/>
    </row>
    <row r="995">
      <c r="C995" s="43"/>
      <c r="D995" s="154"/>
    </row>
    <row r="996">
      <c r="C996" s="43"/>
      <c r="D996" s="154"/>
    </row>
    <row r="997">
      <c r="C997" s="43"/>
      <c r="D997" s="154"/>
    </row>
    <row r="998">
      <c r="C998" s="43"/>
      <c r="D998" s="154"/>
    </row>
    <row r="999">
      <c r="C999" s="43"/>
      <c r="D999" s="154"/>
    </row>
    <row r="1000">
      <c r="C1000" s="43"/>
      <c r="D1000" s="154"/>
    </row>
    <row r="1001">
      <c r="C1001" s="43"/>
      <c r="D1001" s="154"/>
    </row>
    <row r="1002">
      <c r="C1002" s="43"/>
      <c r="D1002" s="154"/>
    </row>
    <row r="1003">
      <c r="C1003" s="43"/>
      <c r="D1003" s="154"/>
    </row>
    <row r="1004">
      <c r="C1004" s="43"/>
      <c r="D1004" s="154"/>
    </row>
    <row r="1005">
      <c r="C1005" s="43"/>
      <c r="D1005" s="154"/>
    </row>
    <row r="1006">
      <c r="C1006" s="43"/>
      <c r="D1006" s="154"/>
    </row>
    <row r="1007">
      <c r="C1007" s="43"/>
      <c r="D1007" s="154"/>
    </row>
    <row r="1008">
      <c r="C1008" s="43"/>
      <c r="D1008" s="154"/>
    </row>
    <row r="1009">
      <c r="C1009" s="43"/>
      <c r="D1009" s="154"/>
    </row>
    <row r="1010">
      <c r="C1010" s="43"/>
      <c r="D1010" s="154"/>
    </row>
    <row r="1011">
      <c r="C1011" s="43"/>
      <c r="D1011" s="154"/>
    </row>
    <row r="1012">
      <c r="C1012" s="43"/>
      <c r="D1012" s="154"/>
    </row>
    <row r="1013">
      <c r="C1013" s="43"/>
      <c r="D1013" s="154"/>
    </row>
    <row r="1014">
      <c r="C1014" s="43"/>
      <c r="D1014" s="154"/>
      <c r="E1014" s="44"/>
    </row>
    <row r="1015">
      <c r="C1015" s="43"/>
      <c r="D1015" s="154"/>
    </row>
    <row r="1016">
      <c r="C1016" s="43"/>
      <c r="D1016" s="154"/>
    </row>
    <row r="1017">
      <c r="C1017" s="43"/>
      <c r="D1017" s="154"/>
    </row>
    <row r="1018">
      <c r="C1018" s="43"/>
      <c r="D1018" s="154"/>
    </row>
    <row r="1019">
      <c r="C1019" s="43"/>
      <c r="D1019" s="154"/>
    </row>
    <row r="1020">
      <c r="C1020" s="43"/>
      <c r="D1020" s="154"/>
    </row>
    <row r="1021">
      <c r="C1021" s="43"/>
      <c r="D1021" s="154"/>
    </row>
    <row r="1022">
      <c r="C1022" s="43"/>
      <c r="D1022" s="154"/>
    </row>
    <row r="1023">
      <c r="C1023" s="43"/>
      <c r="D1023" s="154"/>
    </row>
    <row r="1024">
      <c r="C1024" s="43"/>
      <c r="D1024" s="154"/>
    </row>
    <row r="1025">
      <c r="C1025" s="43"/>
      <c r="D1025" s="154"/>
    </row>
    <row r="1026">
      <c r="C1026" s="43"/>
      <c r="D1026" s="154"/>
    </row>
    <row r="1027">
      <c r="C1027" s="43"/>
      <c r="D1027" s="154"/>
    </row>
    <row r="1028">
      <c r="C1028" s="43"/>
      <c r="D1028" s="154"/>
    </row>
    <row r="1029">
      <c r="C1029" s="43"/>
      <c r="D1029" s="154"/>
    </row>
    <row r="1030">
      <c r="C1030" s="43"/>
      <c r="D1030" s="154"/>
    </row>
    <row r="1031">
      <c r="C1031" s="43"/>
      <c r="D1031" s="154"/>
    </row>
    <row r="1032">
      <c r="C1032" s="43"/>
      <c r="D1032" s="154"/>
    </row>
    <row r="1033">
      <c r="C1033" s="43"/>
      <c r="D1033" s="154"/>
    </row>
    <row r="1034">
      <c r="C1034" s="43"/>
      <c r="D1034" s="15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38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1143</v>
      </c>
      <c r="B5" s="5" t="s">
        <v>1699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1700</v>
      </c>
      <c r="F8" s="20" t="s">
        <v>12</v>
      </c>
      <c r="G8" s="21" t="s">
        <v>1701</v>
      </c>
      <c r="H8" s="20" t="s">
        <v>14</v>
      </c>
    </row>
    <row r="9">
      <c r="A9" s="48" t="s">
        <v>58</v>
      </c>
      <c r="B9" s="52" t="s">
        <v>1702</v>
      </c>
      <c r="C9" s="64"/>
      <c r="D9" s="53">
        <v>5300.0</v>
      </c>
      <c r="E9" s="50">
        <f t="shared" ref="E9:E67" si="1">D9+500</f>
        <v>5800</v>
      </c>
      <c r="F9" s="50">
        <f t="shared" ref="F9:F67" si="2">E9*3%+E9</f>
        <v>5974</v>
      </c>
      <c r="G9" s="50">
        <f t="shared" ref="G9:G67" si="3">E9*4*0.8%*107%+E9*1.5%*107%+E9</f>
        <v>6091.682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48" t="s">
        <v>58</v>
      </c>
      <c r="B10" s="52" t="s">
        <v>1703</v>
      </c>
      <c r="C10" s="78"/>
      <c r="D10" s="53">
        <v>5500.0</v>
      </c>
      <c r="E10" s="50">
        <f t="shared" si="1"/>
        <v>6000</v>
      </c>
      <c r="F10" s="50">
        <f t="shared" si="2"/>
        <v>6180</v>
      </c>
      <c r="G10" s="50">
        <f t="shared" si="3"/>
        <v>6301.74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2" t="s">
        <v>818</v>
      </c>
      <c r="C11" s="64"/>
      <c r="D11" s="53">
        <v>5700.0</v>
      </c>
      <c r="E11" s="50">
        <f t="shared" si="1"/>
        <v>6200</v>
      </c>
      <c r="F11" s="50">
        <f t="shared" si="2"/>
        <v>6386</v>
      </c>
      <c r="G11" s="50">
        <f t="shared" si="3"/>
        <v>6511.798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48" t="s">
        <v>1704</v>
      </c>
      <c r="C12" s="78" t="s">
        <v>328</v>
      </c>
      <c r="D12" s="49">
        <v>4000.0</v>
      </c>
      <c r="E12" s="50">
        <f t="shared" si="1"/>
        <v>4500</v>
      </c>
      <c r="F12" s="50">
        <f t="shared" si="2"/>
        <v>4635</v>
      </c>
      <c r="G12" s="50">
        <f t="shared" si="3"/>
        <v>4726.305</v>
      </c>
      <c r="H12" s="77" t="s">
        <v>172</v>
      </c>
      <c r="I12" s="7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52" t="s">
        <v>782</v>
      </c>
      <c r="C13" s="78" t="s">
        <v>328</v>
      </c>
      <c r="D13" s="53">
        <v>5600.0</v>
      </c>
      <c r="E13" s="50">
        <f t="shared" si="1"/>
        <v>6100</v>
      </c>
      <c r="F13" s="50">
        <f t="shared" si="2"/>
        <v>6283</v>
      </c>
      <c r="G13" s="50">
        <f t="shared" si="3"/>
        <v>6406.769</v>
      </c>
      <c r="H13" s="57" t="s">
        <v>22</v>
      </c>
      <c r="I13" s="7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48" t="s">
        <v>58</v>
      </c>
      <c r="B14" s="52" t="s">
        <v>1705</v>
      </c>
      <c r="C14" s="64" t="s">
        <v>708</v>
      </c>
      <c r="D14" s="53">
        <v>6800.0</v>
      </c>
      <c r="E14" s="50">
        <f t="shared" si="1"/>
        <v>7300</v>
      </c>
      <c r="F14" s="50">
        <f t="shared" si="2"/>
        <v>7519</v>
      </c>
      <c r="G14" s="50">
        <f t="shared" si="3"/>
        <v>7667.117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37" t="s">
        <v>1068</v>
      </c>
      <c r="C15" s="117"/>
      <c r="D15" s="59">
        <v>6400.0</v>
      </c>
      <c r="E15" s="50">
        <f t="shared" si="1"/>
        <v>6900</v>
      </c>
      <c r="F15" s="50">
        <f t="shared" si="2"/>
        <v>7107</v>
      </c>
      <c r="G15" s="40">
        <f t="shared" si="3"/>
        <v>7247.001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37" t="s">
        <v>784</v>
      </c>
      <c r="C16" s="117" t="s">
        <v>328</v>
      </c>
      <c r="D16" s="59">
        <v>7200.0</v>
      </c>
      <c r="E16" s="50">
        <f t="shared" si="1"/>
        <v>7700</v>
      </c>
      <c r="F16" s="50">
        <f t="shared" si="2"/>
        <v>7931</v>
      </c>
      <c r="G16" s="40">
        <f t="shared" si="3"/>
        <v>8087.233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130</v>
      </c>
      <c r="B17" s="37" t="s">
        <v>1151</v>
      </c>
      <c r="C17" s="117" t="s">
        <v>309</v>
      </c>
      <c r="D17" s="59">
        <v>7900.0</v>
      </c>
      <c r="E17" s="50">
        <f t="shared" si="1"/>
        <v>8400</v>
      </c>
      <c r="F17" s="50">
        <f t="shared" si="2"/>
        <v>8652</v>
      </c>
      <c r="G17" s="40">
        <f t="shared" si="3"/>
        <v>8822.436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130</v>
      </c>
      <c r="B18" s="37" t="s">
        <v>1706</v>
      </c>
      <c r="C18" s="117" t="s">
        <v>708</v>
      </c>
      <c r="D18" s="59">
        <v>7000.0</v>
      </c>
      <c r="E18" s="50">
        <f t="shared" si="1"/>
        <v>7500</v>
      </c>
      <c r="F18" s="50">
        <f t="shared" si="2"/>
        <v>7725</v>
      </c>
      <c r="G18" s="40">
        <f t="shared" si="3"/>
        <v>7877.175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329</v>
      </c>
      <c r="B19" s="37" t="s">
        <v>1110</v>
      </c>
      <c r="C19" s="115"/>
      <c r="D19" s="86">
        <v>6950.0</v>
      </c>
      <c r="E19" s="50">
        <f t="shared" si="1"/>
        <v>7450</v>
      </c>
      <c r="F19" s="50">
        <f t="shared" si="2"/>
        <v>7673.5</v>
      </c>
      <c r="G19" s="40">
        <f t="shared" si="3"/>
        <v>7824.6605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37" t="s">
        <v>761</v>
      </c>
      <c r="C20" s="117" t="s">
        <v>762</v>
      </c>
      <c r="D20" s="86">
        <v>5100.0</v>
      </c>
      <c r="E20" s="50">
        <f t="shared" si="1"/>
        <v>5600</v>
      </c>
      <c r="F20" s="50">
        <f t="shared" si="2"/>
        <v>5768</v>
      </c>
      <c r="G20" s="40">
        <f t="shared" si="3"/>
        <v>5881.624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329</v>
      </c>
      <c r="B21" s="37" t="s">
        <v>1707</v>
      </c>
      <c r="C21" s="117" t="s">
        <v>762</v>
      </c>
      <c r="D21" s="86">
        <v>6900.0</v>
      </c>
      <c r="E21" s="50">
        <f t="shared" si="1"/>
        <v>7400</v>
      </c>
      <c r="F21" s="50">
        <f t="shared" si="2"/>
        <v>7622</v>
      </c>
      <c r="G21" s="40">
        <f t="shared" si="3"/>
        <v>7772.146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329</v>
      </c>
      <c r="B22" s="276" t="s">
        <v>1708</v>
      </c>
      <c r="C22" s="117" t="s">
        <v>708</v>
      </c>
      <c r="D22" s="86">
        <v>7800.0</v>
      </c>
      <c r="E22" s="50">
        <f t="shared" si="1"/>
        <v>8300</v>
      </c>
      <c r="F22" s="50">
        <f t="shared" si="2"/>
        <v>8549</v>
      </c>
      <c r="G22" s="40">
        <f t="shared" si="3"/>
        <v>8717.407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329</v>
      </c>
      <c r="B23" s="276" t="s">
        <v>1709</v>
      </c>
      <c r="C23" s="117" t="s">
        <v>708</v>
      </c>
      <c r="D23" s="86">
        <v>9400.0</v>
      </c>
      <c r="E23" s="50">
        <f t="shared" si="1"/>
        <v>9900</v>
      </c>
      <c r="F23" s="50">
        <f t="shared" si="2"/>
        <v>10197</v>
      </c>
      <c r="G23" s="40">
        <f t="shared" si="3"/>
        <v>10397.871</v>
      </c>
      <c r="H23" s="60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45</v>
      </c>
      <c r="B24" s="37" t="s">
        <v>326</v>
      </c>
      <c r="C24" s="38"/>
      <c r="D24" s="86">
        <v>5900.0</v>
      </c>
      <c r="E24" s="50">
        <f t="shared" si="1"/>
        <v>6400</v>
      </c>
      <c r="F24" s="50">
        <f t="shared" si="2"/>
        <v>6592</v>
      </c>
      <c r="G24" s="40">
        <f t="shared" si="3"/>
        <v>6721.856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45</v>
      </c>
      <c r="B25" s="37" t="s">
        <v>1261</v>
      </c>
      <c r="C25" s="38"/>
      <c r="D25" s="86">
        <v>6000.0</v>
      </c>
      <c r="E25" s="50">
        <f t="shared" si="1"/>
        <v>6500</v>
      </c>
      <c r="F25" s="50">
        <f t="shared" si="2"/>
        <v>6695</v>
      </c>
      <c r="G25" s="40">
        <f t="shared" si="3"/>
        <v>6826.885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45</v>
      </c>
      <c r="B26" s="52" t="s">
        <v>327</v>
      </c>
      <c r="C26" s="64" t="s">
        <v>328</v>
      </c>
      <c r="D26" s="53">
        <v>5400.0</v>
      </c>
      <c r="E26" s="50">
        <f t="shared" si="1"/>
        <v>5900</v>
      </c>
      <c r="F26" s="50">
        <f t="shared" si="2"/>
        <v>6077</v>
      </c>
      <c r="G26" s="50">
        <f t="shared" si="3"/>
        <v>6196.711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48" t="s">
        <v>45</v>
      </c>
      <c r="B27" s="52" t="s">
        <v>1710</v>
      </c>
      <c r="C27" s="64" t="s">
        <v>708</v>
      </c>
      <c r="D27" s="53">
        <v>8900.0</v>
      </c>
      <c r="E27" s="50">
        <f t="shared" si="1"/>
        <v>9400</v>
      </c>
      <c r="F27" s="50">
        <f t="shared" si="2"/>
        <v>9682</v>
      </c>
      <c r="G27" s="50">
        <f t="shared" si="3"/>
        <v>9872.726</v>
      </c>
      <c r="H27" s="5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174</v>
      </c>
      <c r="B28" s="37" t="s">
        <v>175</v>
      </c>
      <c r="C28" s="38"/>
      <c r="D28" s="59">
        <v>4750.0</v>
      </c>
      <c r="E28" s="50">
        <f t="shared" si="1"/>
        <v>5250</v>
      </c>
      <c r="F28" s="40">
        <f t="shared" si="2"/>
        <v>5407.5</v>
      </c>
      <c r="G28" s="40">
        <f t="shared" si="3"/>
        <v>5514.0225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174</v>
      </c>
      <c r="B29" s="37" t="s">
        <v>772</v>
      </c>
      <c r="C29" s="38"/>
      <c r="D29" s="59">
        <v>6000.0</v>
      </c>
      <c r="E29" s="50">
        <f t="shared" si="1"/>
        <v>6500</v>
      </c>
      <c r="F29" s="40">
        <f t="shared" si="2"/>
        <v>6695</v>
      </c>
      <c r="G29" s="40">
        <f t="shared" si="3"/>
        <v>6826.885</v>
      </c>
      <c r="H29" s="51" t="s">
        <v>22</v>
      </c>
      <c r="I29" s="29"/>
      <c r="J29" s="29"/>
      <c r="K29" s="29"/>
      <c r="L29" s="30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48" t="s">
        <v>174</v>
      </c>
      <c r="B30" s="37" t="s">
        <v>1711</v>
      </c>
      <c r="C30" s="38"/>
      <c r="D30" s="59">
        <v>8150.0</v>
      </c>
      <c r="E30" s="50">
        <f t="shared" si="1"/>
        <v>8650</v>
      </c>
      <c r="F30" s="40">
        <f t="shared" si="2"/>
        <v>8909.5</v>
      </c>
      <c r="G30" s="40">
        <f t="shared" si="3"/>
        <v>9085.0085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104</v>
      </c>
      <c r="B31" s="52" t="s">
        <v>1712</v>
      </c>
      <c r="C31" s="78"/>
      <c r="D31" s="53">
        <v>4600.0</v>
      </c>
      <c r="E31" s="50">
        <f t="shared" si="1"/>
        <v>5100</v>
      </c>
      <c r="F31" s="50">
        <f t="shared" si="2"/>
        <v>5253</v>
      </c>
      <c r="G31" s="50">
        <f t="shared" si="3"/>
        <v>5356.479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104</v>
      </c>
      <c r="B32" s="52" t="s">
        <v>1713</v>
      </c>
      <c r="C32" s="48"/>
      <c r="D32" s="53">
        <v>3100.0</v>
      </c>
      <c r="E32" s="50">
        <f t="shared" si="1"/>
        <v>3600</v>
      </c>
      <c r="F32" s="50">
        <f t="shared" si="2"/>
        <v>3708</v>
      </c>
      <c r="G32" s="50">
        <f t="shared" si="3"/>
        <v>3781.044</v>
      </c>
      <c r="H32" s="56" t="s">
        <v>1239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104</v>
      </c>
      <c r="B33" s="52" t="s">
        <v>1714</v>
      </c>
      <c r="C33" s="64"/>
      <c r="D33" s="53">
        <v>4050.0</v>
      </c>
      <c r="E33" s="50">
        <f t="shared" si="1"/>
        <v>4550</v>
      </c>
      <c r="F33" s="50">
        <f t="shared" si="2"/>
        <v>4686.5</v>
      </c>
      <c r="G33" s="50">
        <f t="shared" si="3"/>
        <v>4778.8195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idden="1">
      <c r="A34" s="48" t="s">
        <v>104</v>
      </c>
      <c r="B34" s="52" t="s">
        <v>1715</v>
      </c>
      <c r="C34" s="64"/>
      <c r="D34" s="53">
        <v>5100.0</v>
      </c>
      <c r="E34" s="50">
        <f t="shared" si="1"/>
        <v>5600</v>
      </c>
      <c r="F34" s="50">
        <f t="shared" si="2"/>
        <v>5768</v>
      </c>
      <c r="G34" s="50">
        <f t="shared" si="3"/>
        <v>5881.624</v>
      </c>
      <c r="H34" s="56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282</v>
      </c>
      <c r="B35" s="37" t="s">
        <v>1633</v>
      </c>
      <c r="C35" s="115"/>
      <c r="D35" s="86">
        <v>4400.0</v>
      </c>
      <c r="E35" s="50">
        <f t="shared" si="1"/>
        <v>4900</v>
      </c>
      <c r="F35" s="40">
        <f t="shared" si="2"/>
        <v>5047</v>
      </c>
      <c r="G35" s="40">
        <f t="shared" si="3"/>
        <v>5146.421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282</v>
      </c>
      <c r="B36" s="205" t="s">
        <v>698</v>
      </c>
      <c r="C36" s="65"/>
      <c r="D36" s="86">
        <v>3950.0</v>
      </c>
      <c r="E36" s="50">
        <f t="shared" si="1"/>
        <v>4450</v>
      </c>
      <c r="F36" s="40">
        <f t="shared" si="2"/>
        <v>4583.5</v>
      </c>
      <c r="G36" s="40">
        <f t="shared" si="3"/>
        <v>4673.7905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282</v>
      </c>
      <c r="B37" s="279" t="s">
        <v>729</v>
      </c>
      <c r="C37" s="65"/>
      <c r="D37" s="86">
        <v>4200.0</v>
      </c>
      <c r="E37" s="50">
        <f t="shared" si="1"/>
        <v>4700</v>
      </c>
      <c r="F37" s="40">
        <f t="shared" si="2"/>
        <v>4841</v>
      </c>
      <c r="G37" s="40">
        <f t="shared" si="3"/>
        <v>4936.363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63</v>
      </c>
      <c r="B38" s="52" t="s">
        <v>164</v>
      </c>
      <c r="C38" s="65"/>
      <c r="D38" s="53">
        <v>4200.0</v>
      </c>
      <c r="E38" s="50">
        <f t="shared" si="1"/>
        <v>4700</v>
      </c>
      <c r="F38" s="40">
        <f t="shared" si="2"/>
        <v>4841</v>
      </c>
      <c r="G38" s="40">
        <f t="shared" si="3"/>
        <v>4936.363</v>
      </c>
      <c r="H38" s="57" t="s">
        <v>22</v>
      </c>
      <c r="I38" s="29"/>
      <c r="J38" s="29"/>
      <c r="K38" s="29"/>
      <c r="L38" s="30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63</v>
      </c>
      <c r="B39" s="52" t="s">
        <v>308</v>
      </c>
      <c r="C39" s="78" t="s">
        <v>309</v>
      </c>
      <c r="D39" s="53">
        <v>4200.0</v>
      </c>
      <c r="E39" s="50">
        <f t="shared" si="1"/>
        <v>4700</v>
      </c>
      <c r="F39" s="40">
        <f t="shared" si="2"/>
        <v>4841</v>
      </c>
      <c r="G39" s="40">
        <f t="shared" si="3"/>
        <v>4936.363</v>
      </c>
      <c r="H39" s="75" t="s">
        <v>22</v>
      </c>
      <c r="I39" s="29"/>
      <c r="J39" s="29"/>
      <c r="K39" s="29"/>
      <c r="L39" s="7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63</v>
      </c>
      <c r="B40" s="52" t="s">
        <v>1079</v>
      </c>
      <c r="C40" s="64" t="s">
        <v>309</v>
      </c>
      <c r="D40" s="53">
        <v>4450.0</v>
      </c>
      <c r="E40" s="50">
        <f t="shared" si="1"/>
        <v>4950</v>
      </c>
      <c r="F40" s="40">
        <f t="shared" si="2"/>
        <v>5098.5</v>
      </c>
      <c r="G40" s="40">
        <f t="shared" si="3"/>
        <v>5198.9355</v>
      </c>
      <c r="H40" s="57" t="s">
        <v>22</v>
      </c>
      <c r="I40" s="29"/>
      <c r="J40" s="29"/>
      <c r="K40" s="29"/>
      <c r="L40" s="30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137</v>
      </c>
      <c r="B41" s="72" t="s">
        <v>396</v>
      </c>
      <c r="C41" s="73"/>
      <c r="D41" s="74">
        <v>3700.0</v>
      </c>
      <c r="E41" s="50">
        <f t="shared" si="1"/>
        <v>4200</v>
      </c>
      <c r="F41" s="50">
        <f t="shared" si="2"/>
        <v>4326</v>
      </c>
      <c r="G41" s="50">
        <f t="shared" si="3"/>
        <v>4411.218</v>
      </c>
      <c r="H41" s="57" t="s">
        <v>22</v>
      </c>
    </row>
    <row r="42">
      <c r="A42" s="48" t="s">
        <v>137</v>
      </c>
      <c r="B42" s="52" t="s">
        <v>1716</v>
      </c>
      <c r="C42" s="65"/>
      <c r="D42" s="61">
        <v>3700.0</v>
      </c>
      <c r="E42" s="50">
        <f t="shared" si="1"/>
        <v>4200</v>
      </c>
      <c r="F42" s="50">
        <f t="shared" si="2"/>
        <v>4326</v>
      </c>
      <c r="G42" s="50">
        <f t="shared" si="3"/>
        <v>4411.218</v>
      </c>
      <c r="H42" s="57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48" t="s">
        <v>137</v>
      </c>
      <c r="B43" s="72" t="s">
        <v>1301</v>
      </c>
      <c r="C43" s="73"/>
      <c r="D43" s="74">
        <v>3900.0</v>
      </c>
      <c r="E43" s="50">
        <f t="shared" si="1"/>
        <v>4400</v>
      </c>
      <c r="F43" s="50">
        <f t="shared" si="2"/>
        <v>4532</v>
      </c>
      <c r="G43" s="50">
        <f t="shared" si="3"/>
        <v>4621.276</v>
      </c>
      <c r="H43" s="56" t="s">
        <v>31</v>
      </c>
    </row>
    <row r="44">
      <c r="A44" s="48" t="s">
        <v>65</v>
      </c>
      <c r="B44" s="52" t="s">
        <v>310</v>
      </c>
      <c r="C44" s="78"/>
      <c r="D44" s="61">
        <v>2700.0</v>
      </c>
      <c r="E44" s="50">
        <f t="shared" si="1"/>
        <v>3200</v>
      </c>
      <c r="F44" s="50">
        <f t="shared" si="2"/>
        <v>3296</v>
      </c>
      <c r="G44" s="50">
        <f t="shared" si="3"/>
        <v>3360.928</v>
      </c>
      <c r="H44" s="57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72" t="s">
        <v>65</v>
      </c>
      <c r="B45" s="72" t="s">
        <v>1096</v>
      </c>
      <c r="C45" s="104"/>
      <c r="D45" s="74">
        <v>3750.0</v>
      </c>
      <c r="E45" s="50">
        <f t="shared" si="1"/>
        <v>4250</v>
      </c>
      <c r="F45" s="50">
        <f t="shared" si="2"/>
        <v>4377.5</v>
      </c>
      <c r="G45" s="50">
        <f t="shared" si="3"/>
        <v>4463.7325</v>
      </c>
      <c r="H45" s="57" t="s">
        <v>22</v>
      </c>
    </row>
    <row r="46">
      <c r="A46" s="48" t="s">
        <v>65</v>
      </c>
      <c r="B46" s="52" t="s">
        <v>1082</v>
      </c>
      <c r="C46" s="64" t="s">
        <v>328</v>
      </c>
      <c r="D46" s="61">
        <v>4100.0</v>
      </c>
      <c r="E46" s="50">
        <f t="shared" si="1"/>
        <v>4600</v>
      </c>
      <c r="F46" s="50">
        <f t="shared" si="2"/>
        <v>4738</v>
      </c>
      <c r="G46" s="50">
        <f t="shared" si="3"/>
        <v>4831.334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8" t="s">
        <v>35</v>
      </c>
      <c r="B47" s="52" t="s">
        <v>399</v>
      </c>
      <c r="C47" s="65"/>
      <c r="D47" s="53">
        <v>2500.0</v>
      </c>
      <c r="E47" s="50">
        <f t="shared" si="1"/>
        <v>3000</v>
      </c>
      <c r="F47" s="50">
        <f t="shared" si="2"/>
        <v>3090</v>
      </c>
      <c r="G47" s="50">
        <f t="shared" si="3"/>
        <v>3150.87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35</v>
      </c>
      <c r="B48" s="52" t="s">
        <v>791</v>
      </c>
      <c r="C48" s="65"/>
      <c r="D48" s="53">
        <v>2450.0</v>
      </c>
      <c r="E48" s="50">
        <f t="shared" si="1"/>
        <v>2950</v>
      </c>
      <c r="F48" s="50">
        <f t="shared" si="2"/>
        <v>3038.5</v>
      </c>
      <c r="G48" s="50">
        <f t="shared" si="3"/>
        <v>3098.3555</v>
      </c>
      <c r="H48" s="57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20</v>
      </c>
      <c r="B49" s="48" t="s">
        <v>401</v>
      </c>
      <c r="C49" s="78"/>
      <c r="D49" s="76">
        <v>2650.0</v>
      </c>
      <c r="E49" s="50">
        <f t="shared" si="1"/>
        <v>3150</v>
      </c>
      <c r="F49" s="50">
        <f t="shared" si="2"/>
        <v>3244.5</v>
      </c>
      <c r="G49" s="50">
        <f t="shared" si="3"/>
        <v>3308.4135</v>
      </c>
      <c r="H49" s="57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20</v>
      </c>
      <c r="B50" s="72" t="s">
        <v>628</v>
      </c>
      <c r="C50" s="73"/>
      <c r="D50" s="74">
        <v>2650.0</v>
      </c>
      <c r="E50" s="50">
        <f t="shared" si="1"/>
        <v>3150</v>
      </c>
      <c r="F50" s="50">
        <f t="shared" si="2"/>
        <v>3244.5</v>
      </c>
      <c r="G50" s="50">
        <f t="shared" si="3"/>
        <v>3308.4135</v>
      </c>
      <c r="H50" s="103" t="s">
        <v>22</v>
      </c>
    </row>
    <row r="51" hidden="1">
      <c r="A51" s="48" t="s">
        <v>67</v>
      </c>
      <c r="B51" s="37" t="s">
        <v>142</v>
      </c>
      <c r="C51" s="115"/>
      <c r="D51" s="59">
        <v>1600.0</v>
      </c>
      <c r="E51" s="50">
        <f t="shared" si="1"/>
        <v>2100</v>
      </c>
      <c r="F51" s="40">
        <f t="shared" si="2"/>
        <v>2163</v>
      </c>
      <c r="G51" s="40">
        <f t="shared" si="3"/>
        <v>2205.609</v>
      </c>
      <c r="H51" s="51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67</v>
      </c>
      <c r="B52" s="37" t="s">
        <v>1098</v>
      </c>
      <c r="C52" s="115"/>
      <c r="D52" s="59">
        <v>2900.0</v>
      </c>
      <c r="E52" s="50">
        <f t="shared" si="1"/>
        <v>3400</v>
      </c>
      <c r="F52" s="40">
        <f t="shared" si="2"/>
        <v>3502</v>
      </c>
      <c r="G52" s="40">
        <f t="shared" si="3"/>
        <v>3570.986</v>
      </c>
      <c r="H52" s="60" t="s">
        <v>31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52" t="s">
        <v>474</v>
      </c>
      <c r="B53" s="37" t="s">
        <v>713</v>
      </c>
      <c r="C53" s="58"/>
      <c r="D53" s="59">
        <v>2150.0</v>
      </c>
      <c r="E53" s="50">
        <f t="shared" si="1"/>
        <v>2650</v>
      </c>
      <c r="F53" s="40">
        <f t="shared" si="2"/>
        <v>2729.5</v>
      </c>
      <c r="G53" s="40">
        <f t="shared" si="3"/>
        <v>2783.2685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52" t="s">
        <v>211</v>
      </c>
      <c r="B54" s="37" t="s">
        <v>437</v>
      </c>
      <c r="C54" s="115"/>
      <c r="D54" s="59">
        <v>2000.0</v>
      </c>
      <c r="E54" s="50">
        <f t="shared" si="1"/>
        <v>2500</v>
      </c>
      <c r="F54" s="40">
        <f t="shared" si="2"/>
        <v>2575</v>
      </c>
      <c r="G54" s="40">
        <f t="shared" si="3"/>
        <v>2625.725</v>
      </c>
      <c r="H54" s="51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idden="1">
      <c r="A55" s="52" t="s">
        <v>69</v>
      </c>
      <c r="B55" s="37" t="s">
        <v>1086</v>
      </c>
      <c r="C55" s="115"/>
      <c r="D55" s="59">
        <v>2650.0</v>
      </c>
      <c r="E55" s="50">
        <f t="shared" si="1"/>
        <v>3150</v>
      </c>
      <c r="F55" s="40">
        <f t="shared" si="2"/>
        <v>3244.5</v>
      </c>
      <c r="G55" s="40">
        <f t="shared" si="3"/>
        <v>3308.4135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52" t="s">
        <v>339</v>
      </c>
      <c r="B56" s="37" t="s">
        <v>340</v>
      </c>
      <c r="C56" s="58"/>
      <c r="D56" s="59">
        <v>2500.0</v>
      </c>
      <c r="E56" s="50">
        <f t="shared" si="1"/>
        <v>3000</v>
      </c>
      <c r="F56" s="40">
        <f t="shared" si="2"/>
        <v>3090</v>
      </c>
      <c r="G56" s="40">
        <f t="shared" si="3"/>
        <v>3150.87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52" t="s">
        <v>311</v>
      </c>
      <c r="B57" s="37" t="s">
        <v>312</v>
      </c>
      <c r="C57" s="115"/>
      <c r="D57" s="59">
        <v>3600.0</v>
      </c>
      <c r="E57" s="50">
        <f t="shared" si="1"/>
        <v>4100</v>
      </c>
      <c r="F57" s="40">
        <f t="shared" si="2"/>
        <v>4223</v>
      </c>
      <c r="G57" s="40">
        <f t="shared" si="3"/>
        <v>4306.189</v>
      </c>
      <c r="H57" s="51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52" t="s">
        <v>311</v>
      </c>
      <c r="B58" s="37" t="s">
        <v>862</v>
      </c>
      <c r="C58" s="115"/>
      <c r="D58" s="59">
        <v>3800.0</v>
      </c>
      <c r="E58" s="50">
        <f t="shared" si="1"/>
        <v>4300</v>
      </c>
      <c r="F58" s="40">
        <f t="shared" si="2"/>
        <v>4429</v>
      </c>
      <c r="G58" s="40">
        <f t="shared" si="3"/>
        <v>4516.247</v>
      </c>
      <c r="H58" s="51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idden="1">
      <c r="A59" s="48" t="s">
        <v>144</v>
      </c>
      <c r="B59" s="37" t="s">
        <v>674</v>
      </c>
      <c r="C59" s="115"/>
      <c r="D59" s="59">
        <v>2250.0</v>
      </c>
      <c r="E59" s="50">
        <f t="shared" si="1"/>
        <v>2750</v>
      </c>
      <c r="F59" s="40">
        <f t="shared" si="2"/>
        <v>2832.5</v>
      </c>
      <c r="G59" s="40">
        <f t="shared" si="3"/>
        <v>2888.2975</v>
      </c>
      <c r="H59" s="51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52" t="s">
        <v>144</v>
      </c>
      <c r="B60" s="37" t="s">
        <v>181</v>
      </c>
      <c r="C60" s="115"/>
      <c r="D60" s="59">
        <v>2600.0</v>
      </c>
      <c r="E60" s="50">
        <f t="shared" si="1"/>
        <v>3100</v>
      </c>
      <c r="F60" s="40">
        <f t="shared" si="2"/>
        <v>3193</v>
      </c>
      <c r="G60" s="40">
        <f t="shared" si="3"/>
        <v>3255.899</v>
      </c>
      <c r="H60" s="51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8" t="s">
        <v>25</v>
      </c>
      <c r="B61" s="37" t="s">
        <v>731</v>
      </c>
      <c r="C61" s="115"/>
      <c r="D61" s="59">
        <v>2000.0</v>
      </c>
      <c r="E61" s="50">
        <f t="shared" si="1"/>
        <v>2500</v>
      </c>
      <c r="F61" s="40">
        <f t="shared" si="2"/>
        <v>2575</v>
      </c>
      <c r="G61" s="40">
        <f t="shared" si="3"/>
        <v>2625.725</v>
      </c>
      <c r="H61" s="60" t="s">
        <v>31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52" t="s">
        <v>25</v>
      </c>
      <c r="B62" s="37" t="s">
        <v>1604</v>
      </c>
      <c r="C62" s="115"/>
      <c r="D62" s="59">
        <v>3450.0</v>
      </c>
      <c r="E62" s="50">
        <f t="shared" si="1"/>
        <v>3950</v>
      </c>
      <c r="F62" s="40">
        <f t="shared" si="2"/>
        <v>4068.5</v>
      </c>
      <c r="G62" s="40">
        <f t="shared" si="3"/>
        <v>4148.6455</v>
      </c>
      <c r="H62" s="51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idden="1">
      <c r="A63" s="52" t="s">
        <v>146</v>
      </c>
      <c r="B63" s="37" t="s">
        <v>844</v>
      </c>
      <c r="C63" s="58"/>
      <c r="D63" s="59">
        <v>2250.0</v>
      </c>
      <c r="E63" s="50">
        <f t="shared" si="1"/>
        <v>2750</v>
      </c>
      <c r="F63" s="40">
        <f t="shared" si="2"/>
        <v>2832.5</v>
      </c>
      <c r="G63" s="40">
        <f t="shared" si="3"/>
        <v>2888.2975</v>
      </c>
      <c r="H63" s="51" t="s">
        <v>22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idden="1">
      <c r="A64" s="48" t="s">
        <v>73</v>
      </c>
      <c r="B64" s="37" t="s">
        <v>1088</v>
      </c>
      <c r="C64" s="58"/>
      <c r="D64" s="59">
        <v>2400.0</v>
      </c>
      <c r="E64" s="50">
        <f t="shared" si="1"/>
        <v>2900</v>
      </c>
      <c r="F64" s="40">
        <f t="shared" si="2"/>
        <v>2987</v>
      </c>
      <c r="G64" s="40">
        <f t="shared" si="3"/>
        <v>3045.841</v>
      </c>
      <c r="H64" s="63" t="s">
        <v>31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idden="1">
      <c r="A65" s="48" t="s">
        <v>73</v>
      </c>
      <c r="B65" s="37" t="s">
        <v>1187</v>
      </c>
      <c r="C65" s="58"/>
      <c r="D65" s="59">
        <v>2450.0</v>
      </c>
      <c r="E65" s="50">
        <f t="shared" si="1"/>
        <v>2950</v>
      </c>
      <c r="F65" s="40">
        <f t="shared" si="2"/>
        <v>3038.5</v>
      </c>
      <c r="G65" s="40">
        <f t="shared" si="3"/>
        <v>3098.3555</v>
      </c>
      <c r="H65" s="63" t="s">
        <v>31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idden="1">
      <c r="A66" s="52" t="s">
        <v>73</v>
      </c>
      <c r="B66" s="37" t="s">
        <v>315</v>
      </c>
      <c r="C66" s="115"/>
      <c r="D66" s="59">
        <v>2500.0</v>
      </c>
      <c r="E66" s="50">
        <f t="shared" si="1"/>
        <v>3000</v>
      </c>
      <c r="F66" s="40">
        <f t="shared" si="2"/>
        <v>3090</v>
      </c>
      <c r="G66" s="40">
        <f t="shared" si="3"/>
        <v>3150.87</v>
      </c>
      <c r="H66" s="51" t="s">
        <v>22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idden="1">
      <c r="A67" s="52" t="s">
        <v>107</v>
      </c>
      <c r="B67" s="37" t="s">
        <v>237</v>
      </c>
      <c r="C67" s="115"/>
      <c r="D67" s="59">
        <v>1850.0</v>
      </c>
      <c r="E67" s="50">
        <f t="shared" si="1"/>
        <v>2350</v>
      </c>
      <c r="F67" s="40">
        <f t="shared" si="2"/>
        <v>2420.5</v>
      </c>
      <c r="G67" s="40">
        <f t="shared" si="3"/>
        <v>2468.1815</v>
      </c>
      <c r="H67" s="51" t="s">
        <v>22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  <c r="E983" s="44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343</v>
      </c>
      <c r="B5" s="5" t="s">
        <v>1717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1718</v>
      </c>
      <c r="F8" s="20" t="s">
        <v>12</v>
      </c>
      <c r="G8" s="21" t="s">
        <v>1719</v>
      </c>
      <c r="H8" s="20" t="s">
        <v>14</v>
      </c>
    </row>
    <row r="9">
      <c r="A9" s="48" t="s">
        <v>58</v>
      </c>
      <c r="B9" s="37" t="s">
        <v>1720</v>
      </c>
      <c r="C9" s="58"/>
      <c r="D9" s="86">
        <v>4100.0</v>
      </c>
      <c r="E9" s="40">
        <f t="shared" ref="E9:E54" si="1">D9+500</f>
        <v>4600</v>
      </c>
      <c r="F9" s="40">
        <f t="shared" ref="F9:F54" si="2">E9*3%+E9</f>
        <v>4738</v>
      </c>
      <c r="G9" s="40">
        <f t="shared" ref="G9:G54" si="3">E9*4*0.8%*107%+E9*1.5%*107%+E9</f>
        <v>4831.334</v>
      </c>
      <c r="H9" s="60" t="s">
        <v>172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8" t="s">
        <v>620</v>
      </c>
      <c r="C10" s="115"/>
      <c r="D10" s="86">
        <v>5300.0</v>
      </c>
      <c r="E10" s="40">
        <f t="shared" si="1"/>
        <v>5800</v>
      </c>
      <c r="F10" s="40">
        <f t="shared" si="2"/>
        <v>5974</v>
      </c>
      <c r="G10" s="40">
        <f t="shared" si="3"/>
        <v>6091.682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37" t="s">
        <v>1721</v>
      </c>
      <c r="C11" s="115"/>
      <c r="D11" s="86">
        <v>5650.0</v>
      </c>
      <c r="E11" s="40">
        <f t="shared" si="1"/>
        <v>6150</v>
      </c>
      <c r="F11" s="40">
        <f t="shared" si="2"/>
        <v>6334.5</v>
      </c>
      <c r="G11" s="40">
        <f t="shared" si="3"/>
        <v>6459.2835</v>
      </c>
      <c r="H11" s="60" t="s">
        <v>517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58</v>
      </c>
      <c r="B12" s="37" t="s">
        <v>1722</v>
      </c>
      <c r="C12" s="117" t="s">
        <v>328</v>
      </c>
      <c r="D12" s="86">
        <v>4250.0</v>
      </c>
      <c r="E12" s="40">
        <f t="shared" si="1"/>
        <v>4750</v>
      </c>
      <c r="F12" s="40">
        <f t="shared" si="2"/>
        <v>4892.5</v>
      </c>
      <c r="G12" s="40">
        <f t="shared" si="3"/>
        <v>4988.8775</v>
      </c>
      <c r="H12" s="60" t="s">
        <v>172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58</v>
      </c>
      <c r="B13" s="37" t="s">
        <v>1723</v>
      </c>
      <c r="C13" s="117" t="s">
        <v>328</v>
      </c>
      <c r="D13" s="86">
        <v>5000.0</v>
      </c>
      <c r="E13" s="40">
        <f t="shared" si="1"/>
        <v>5500</v>
      </c>
      <c r="F13" s="40">
        <f t="shared" si="2"/>
        <v>5665</v>
      </c>
      <c r="G13" s="40">
        <f t="shared" si="3"/>
        <v>5776.595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52" t="s">
        <v>58</v>
      </c>
      <c r="B14" s="37" t="s">
        <v>818</v>
      </c>
      <c r="C14" s="117" t="s">
        <v>708</v>
      </c>
      <c r="D14" s="86">
        <v>5400.0</v>
      </c>
      <c r="E14" s="40">
        <f t="shared" si="1"/>
        <v>5900</v>
      </c>
      <c r="F14" s="40">
        <f t="shared" si="2"/>
        <v>6077</v>
      </c>
      <c r="G14" s="40">
        <f t="shared" si="3"/>
        <v>6196.711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37" t="s">
        <v>784</v>
      </c>
      <c r="C15" s="117" t="s">
        <v>328</v>
      </c>
      <c r="D15" s="86">
        <v>6500.0</v>
      </c>
      <c r="E15" s="40">
        <f t="shared" si="1"/>
        <v>7000</v>
      </c>
      <c r="F15" s="40">
        <f t="shared" si="2"/>
        <v>7210</v>
      </c>
      <c r="G15" s="40">
        <f t="shared" si="3"/>
        <v>7352.03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32" t="s">
        <v>45</v>
      </c>
      <c r="B16" s="37" t="s">
        <v>1194</v>
      </c>
      <c r="C16" s="117"/>
      <c r="D16" s="86">
        <v>5300.0</v>
      </c>
      <c r="E16" s="40">
        <f t="shared" si="1"/>
        <v>5800</v>
      </c>
      <c r="F16" s="40">
        <f t="shared" si="2"/>
        <v>5974</v>
      </c>
      <c r="G16" s="40">
        <f t="shared" si="3"/>
        <v>6091.682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32" t="s">
        <v>45</v>
      </c>
      <c r="B17" s="23" t="s">
        <v>1195</v>
      </c>
      <c r="C17" s="33"/>
      <c r="D17" s="96">
        <v>6000.0</v>
      </c>
      <c r="E17" s="26">
        <f t="shared" si="1"/>
        <v>6500</v>
      </c>
      <c r="F17" s="40">
        <f t="shared" si="2"/>
        <v>6695</v>
      </c>
      <c r="G17" s="26">
        <f t="shared" si="3"/>
        <v>6826.885</v>
      </c>
      <c r="H17" s="60" t="s">
        <v>517</v>
      </c>
      <c r="I17" s="30"/>
      <c r="J17" s="3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32" t="s">
        <v>45</v>
      </c>
      <c r="B18" s="37" t="s">
        <v>1278</v>
      </c>
      <c r="C18" s="117" t="s">
        <v>328</v>
      </c>
      <c r="D18" s="86">
        <v>5900.0</v>
      </c>
      <c r="E18" s="40">
        <f t="shared" si="1"/>
        <v>6400</v>
      </c>
      <c r="F18" s="40">
        <f t="shared" si="2"/>
        <v>6592</v>
      </c>
      <c r="G18" s="40">
        <f t="shared" si="3"/>
        <v>6721.856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329</v>
      </c>
      <c r="B19" s="37" t="s">
        <v>1724</v>
      </c>
      <c r="C19" s="115"/>
      <c r="D19" s="86">
        <v>6500.0</v>
      </c>
      <c r="E19" s="40">
        <f t="shared" si="1"/>
        <v>7000</v>
      </c>
      <c r="F19" s="40">
        <f t="shared" si="2"/>
        <v>7210</v>
      </c>
      <c r="G19" s="40">
        <f t="shared" si="3"/>
        <v>7352.03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37" t="s">
        <v>1725</v>
      </c>
      <c r="C20" s="38"/>
      <c r="D20" s="86">
        <v>5750.0</v>
      </c>
      <c r="E20" s="40">
        <f t="shared" si="1"/>
        <v>6250</v>
      </c>
      <c r="F20" s="40">
        <f t="shared" si="2"/>
        <v>6437.5</v>
      </c>
      <c r="G20" s="40">
        <f t="shared" si="3"/>
        <v>6564.3125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48" t="s">
        <v>329</v>
      </c>
      <c r="B21" s="37" t="s">
        <v>1726</v>
      </c>
      <c r="C21" s="117" t="s">
        <v>708</v>
      </c>
      <c r="D21" s="86">
        <v>8350.0</v>
      </c>
      <c r="E21" s="40">
        <f t="shared" si="1"/>
        <v>8850</v>
      </c>
      <c r="F21" s="40">
        <f t="shared" si="2"/>
        <v>9115.5</v>
      </c>
      <c r="G21" s="40">
        <f t="shared" si="3"/>
        <v>9295.0665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282</v>
      </c>
      <c r="B22" s="37" t="s">
        <v>518</v>
      </c>
      <c r="C22" s="38"/>
      <c r="D22" s="86">
        <v>4200.0</v>
      </c>
      <c r="E22" s="40">
        <f t="shared" si="1"/>
        <v>4700</v>
      </c>
      <c r="F22" s="40">
        <f t="shared" si="2"/>
        <v>4841</v>
      </c>
      <c r="G22" s="40">
        <f t="shared" si="3"/>
        <v>4936.363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282</v>
      </c>
      <c r="B23" s="37" t="s">
        <v>1727</v>
      </c>
      <c r="C23" s="38"/>
      <c r="D23" s="86">
        <v>3350.0</v>
      </c>
      <c r="E23" s="40">
        <f t="shared" si="1"/>
        <v>3850</v>
      </c>
      <c r="F23" s="40">
        <f t="shared" si="2"/>
        <v>3965.5</v>
      </c>
      <c r="G23" s="40">
        <f t="shared" si="3"/>
        <v>4043.6165</v>
      </c>
      <c r="H23" s="60" t="s">
        <v>278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282</v>
      </c>
      <c r="B24" s="37" t="s">
        <v>1728</v>
      </c>
      <c r="C24" s="38"/>
      <c r="D24" s="86">
        <v>5050.0</v>
      </c>
      <c r="E24" s="40">
        <f t="shared" si="1"/>
        <v>5550</v>
      </c>
      <c r="F24" s="40">
        <f t="shared" si="2"/>
        <v>5716.5</v>
      </c>
      <c r="G24" s="40">
        <f t="shared" si="3"/>
        <v>5829.1095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52" t="s">
        <v>282</v>
      </c>
      <c r="B25" s="37" t="s">
        <v>1729</v>
      </c>
      <c r="C25" s="38"/>
      <c r="D25" s="86">
        <v>5400.0</v>
      </c>
      <c r="E25" s="40">
        <f t="shared" si="1"/>
        <v>5900</v>
      </c>
      <c r="F25" s="40">
        <f t="shared" si="2"/>
        <v>6077</v>
      </c>
      <c r="G25" s="40">
        <f t="shared" si="3"/>
        <v>6196.711</v>
      </c>
      <c r="H25" s="60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35" t="s">
        <v>104</v>
      </c>
      <c r="B26" s="23" t="s">
        <v>1730</v>
      </c>
      <c r="C26" s="33"/>
      <c r="D26" s="96">
        <v>4800.0</v>
      </c>
      <c r="E26" s="26">
        <f t="shared" si="1"/>
        <v>5300</v>
      </c>
      <c r="F26" s="40">
        <f t="shared" si="2"/>
        <v>5459</v>
      </c>
      <c r="G26" s="26">
        <f t="shared" si="3"/>
        <v>5566.537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35" t="s">
        <v>104</v>
      </c>
      <c r="B27" s="23" t="s">
        <v>1731</v>
      </c>
      <c r="C27" s="33"/>
      <c r="D27" s="96">
        <v>4900.0</v>
      </c>
      <c r="E27" s="26">
        <f t="shared" si="1"/>
        <v>5400</v>
      </c>
      <c r="F27" s="40">
        <f t="shared" si="2"/>
        <v>5562</v>
      </c>
      <c r="G27" s="26">
        <f t="shared" si="3"/>
        <v>5671.566</v>
      </c>
      <c r="H27" s="60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174</v>
      </c>
      <c r="B28" s="37" t="s">
        <v>857</v>
      </c>
      <c r="C28" s="38"/>
      <c r="D28" s="86">
        <v>4750.0</v>
      </c>
      <c r="E28" s="26">
        <f t="shared" si="1"/>
        <v>5250</v>
      </c>
      <c r="F28" s="40">
        <f t="shared" si="2"/>
        <v>5407.5</v>
      </c>
      <c r="G28" s="40">
        <f t="shared" si="3"/>
        <v>5514.0225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32" t="s">
        <v>63</v>
      </c>
      <c r="B29" s="23" t="s">
        <v>64</v>
      </c>
      <c r="C29" s="33"/>
      <c r="D29" s="96">
        <v>4650.0</v>
      </c>
      <c r="E29" s="26">
        <f t="shared" si="1"/>
        <v>5150</v>
      </c>
      <c r="F29" s="40">
        <f t="shared" si="2"/>
        <v>5304.5</v>
      </c>
      <c r="G29" s="26">
        <f t="shared" si="3"/>
        <v>5408.9935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32" t="s">
        <v>63</v>
      </c>
      <c r="B30" s="23" t="s">
        <v>626</v>
      </c>
      <c r="C30" s="33"/>
      <c r="D30" s="96">
        <v>4900.0</v>
      </c>
      <c r="E30" s="26">
        <f t="shared" si="1"/>
        <v>5400</v>
      </c>
      <c r="F30" s="40">
        <f t="shared" si="2"/>
        <v>5562</v>
      </c>
      <c r="G30" s="26">
        <f t="shared" si="3"/>
        <v>5671.566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32" t="s">
        <v>63</v>
      </c>
      <c r="B31" s="23" t="s">
        <v>308</v>
      </c>
      <c r="C31" s="24" t="s">
        <v>309</v>
      </c>
      <c r="D31" s="96">
        <v>4700.0</v>
      </c>
      <c r="E31" s="26">
        <f t="shared" si="1"/>
        <v>5200</v>
      </c>
      <c r="F31" s="40">
        <f t="shared" si="2"/>
        <v>5356</v>
      </c>
      <c r="G31" s="26">
        <f t="shared" si="3"/>
        <v>5461.508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32" t="s">
        <v>63</v>
      </c>
      <c r="B32" s="23" t="s">
        <v>1079</v>
      </c>
      <c r="C32" s="131" t="s">
        <v>309</v>
      </c>
      <c r="D32" s="96">
        <v>4900.0</v>
      </c>
      <c r="E32" s="26">
        <f t="shared" si="1"/>
        <v>5400</v>
      </c>
      <c r="F32" s="40">
        <f t="shared" si="2"/>
        <v>5562</v>
      </c>
      <c r="G32" s="26">
        <f t="shared" si="3"/>
        <v>5671.566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137</v>
      </c>
      <c r="B33" s="52" t="s">
        <v>1732</v>
      </c>
      <c r="C33" s="48"/>
      <c r="D33" s="53">
        <v>3100.0</v>
      </c>
      <c r="E33" s="50">
        <f t="shared" si="1"/>
        <v>3600</v>
      </c>
      <c r="F33" s="50">
        <f t="shared" si="2"/>
        <v>3708</v>
      </c>
      <c r="G33" s="50">
        <f t="shared" si="3"/>
        <v>3781.044</v>
      </c>
      <c r="H33" s="60" t="s">
        <v>126</v>
      </c>
      <c r="I33" s="29"/>
      <c r="J33" s="29"/>
      <c r="K33" s="7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137</v>
      </c>
      <c r="B34" s="52" t="s">
        <v>1343</v>
      </c>
      <c r="C34" s="78"/>
      <c r="D34" s="53">
        <v>4000.0</v>
      </c>
      <c r="E34" s="50">
        <f t="shared" si="1"/>
        <v>4500</v>
      </c>
      <c r="F34" s="50">
        <f t="shared" si="2"/>
        <v>4635</v>
      </c>
      <c r="G34" s="50">
        <f t="shared" si="3"/>
        <v>4726.305</v>
      </c>
      <c r="H34" s="51" t="s">
        <v>22</v>
      </c>
      <c r="I34" s="29"/>
      <c r="J34" s="29"/>
      <c r="K34" s="7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137</v>
      </c>
      <c r="B35" s="52" t="s">
        <v>1733</v>
      </c>
      <c r="C35" s="78"/>
      <c r="D35" s="53">
        <v>3950.0</v>
      </c>
      <c r="E35" s="50">
        <f t="shared" si="1"/>
        <v>4450</v>
      </c>
      <c r="F35" s="50">
        <f t="shared" si="2"/>
        <v>4583.5</v>
      </c>
      <c r="G35" s="50">
        <f t="shared" si="3"/>
        <v>4673.7905</v>
      </c>
      <c r="H35" s="51" t="s">
        <v>22</v>
      </c>
      <c r="I35" s="29"/>
      <c r="J35" s="29"/>
      <c r="K35" s="7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32" t="s">
        <v>20</v>
      </c>
      <c r="B36" s="23" t="s">
        <v>628</v>
      </c>
      <c r="C36" s="24"/>
      <c r="D36" s="93">
        <v>2600.0</v>
      </c>
      <c r="E36" s="26">
        <f t="shared" si="1"/>
        <v>3100</v>
      </c>
      <c r="F36" s="40">
        <f t="shared" si="2"/>
        <v>3193</v>
      </c>
      <c r="G36" s="26">
        <f t="shared" si="3"/>
        <v>3255.899</v>
      </c>
      <c r="H36" s="51" t="s">
        <v>22</v>
      </c>
      <c r="I36" s="280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32" t="s">
        <v>20</v>
      </c>
      <c r="B37" s="23" t="s">
        <v>1734</v>
      </c>
      <c r="C37" s="33"/>
      <c r="D37" s="96">
        <v>2150.0</v>
      </c>
      <c r="E37" s="26">
        <f t="shared" si="1"/>
        <v>2650</v>
      </c>
      <c r="F37" s="40">
        <f t="shared" si="2"/>
        <v>2729.5</v>
      </c>
      <c r="G37" s="26">
        <f t="shared" si="3"/>
        <v>2783.2685</v>
      </c>
      <c r="H37" s="51" t="s">
        <v>22</v>
      </c>
      <c r="I37" s="280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32" t="s">
        <v>35</v>
      </c>
      <c r="B38" s="34" t="s">
        <v>490</v>
      </c>
      <c r="C38" s="33"/>
      <c r="D38" s="96">
        <v>2450.0</v>
      </c>
      <c r="E38" s="26">
        <f t="shared" si="1"/>
        <v>2950</v>
      </c>
      <c r="F38" s="40">
        <f t="shared" si="2"/>
        <v>3038.5</v>
      </c>
      <c r="G38" s="26">
        <f t="shared" si="3"/>
        <v>3098.3555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65</v>
      </c>
      <c r="B39" s="37" t="s">
        <v>1735</v>
      </c>
      <c r="C39" s="115"/>
      <c r="D39" s="86">
        <v>3200.0</v>
      </c>
      <c r="E39" s="40">
        <f t="shared" si="1"/>
        <v>3700</v>
      </c>
      <c r="F39" s="40">
        <f t="shared" si="2"/>
        <v>3811</v>
      </c>
      <c r="G39" s="40">
        <f t="shared" si="3"/>
        <v>3886.073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48" t="s">
        <v>65</v>
      </c>
      <c r="B40" s="37" t="s">
        <v>209</v>
      </c>
      <c r="C40" s="117" t="s">
        <v>504</v>
      </c>
      <c r="D40" s="86">
        <v>3800.0</v>
      </c>
      <c r="E40" s="40">
        <f t="shared" si="1"/>
        <v>4300</v>
      </c>
      <c r="F40" s="40">
        <f t="shared" si="2"/>
        <v>4429</v>
      </c>
      <c r="G40" s="40">
        <f t="shared" si="3"/>
        <v>4516.247</v>
      </c>
      <c r="H40" s="51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67</v>
      </c>
      <c r="B41" s="37" t="s">
        <v>68</v>
      </c>
      <c r="C41" s="115"/>
      <c r="D41" s="86">
        <v>1750.0</v>
      </c>
      <c r="E41" s="40">
        <f t="shared" si="1"/>
        <v>2250</v>
      </c>
      <c r="F41" s="40">
        <f t="shared" si="2"/>
        <v>2317.5</v>
      </c>
      <c r="G41" s="40">
        <f t="shared" si="3"/>
        <v>2363.1525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67</v>
      </c>
      <c r="B42" s="37" t="s">
        <v>613</v>
      </c>
      <c r="C42" s="117"/>
      <c r="D42" s="86">
        <v>1800.0</v>
      </c>
      <c r="E42" s="40">
        <f t="shared" si="1"/>
        <v>2300</v>
      </c>
      <c r="F42" s="40">
        <f t="shared" si="2"/>
        <v>2369</v>
      </c>
      <c r="G42" s="40">
        <f t="shared" si="3"/>
        <v>2415.667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52" t="s">
        <v>67</v>
      </c>
      <c r="B43" s="37" t="s">
        <v>1736</v>
      </c>
      <c r="C43" s="117" t="s">
        <v>309</v>
      </c>
      <c r="D43" s="86">
        <v>3350.0</v>
      </c>
      <c r="E43" s="40">
        <f t="shared" si="1"/>
        <v>3850</v>
      </c>
      <c r="F43" s="40">
        <f t="shared" si="2"/>
        <v>3965.5</v>
      </c>
      <c r="G43" s="40">
        <f t="shared" si="3"/>
        <v>4043.6165</v>
      </c>
      <c r="H43" s="60" t="s">
        <v>31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67</v>
      </c>
      <c r="B44" s="37" t="s">
        <v>1098</v>
      </c>
      <c r="C44" s="117" t="s">
        <v>708</v>
      </c>
      <c r="D44" s="86">
        <v>6200.0</v>
      </c>
      <c r="E44" s="40">
        <f t="shared" si="1"/>
        <v>6700</v>
      </c>
      <c r="F44" s="40">
        <f t="shared" si="2"/>
        <v>6901</v>
      </c>
      <c r="G44" s="40">
        <f t="shared" si="3"/>
        <v>7036.943</v>
      </c>
      <c r="H44" s="60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474</v>
      </c>
      <c r="B45" s="37" t="s">
        <v>713</v>
      </c>
      <c r="C45" s="58"/>
      <c r="D45" s="86">
        <v>2350.0</v>
      </c>
      <c r="E45" s="40">
        <f t="shared" si="1"/>
        <v>2850</v>
      </c>
      <c r="F45" s="40">
        <f t="shared" si="2"/>
        <v>2935.5</v>
      </c>
      <c r="G45" s="40">
        <f t="shared" si="3"/>
        <v>2993.3265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23</v>
      </c>
      <c r="B46" s="37" t="s">
        <v>1694</v>
      </c>
      <c r="C46" s="58"/>
      <c r="D46" s="86">
        <v>3350.0</v>
      </c>
      <c r="E46" s="40">
        <f t="shared" si="1"/>
        <v>3850</v>
      </c>
      <c r="F46" s="40">
        <f t="shared" si="2"/>
        <v>3965.5</v>
      </c>
      <c r="G46" s="40">
        <f t="shared" si="3"/>
        <v>4043.6165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25</v>
      </c>
      <c r="B47" s="37" t="s">
        <v>1333</v>
      </c>
      <c r="C47" s="115"/>
      <c r="D47" s="86">
        <v>2250.0</v>
      </c>
      <c r="E47" s="40">
        <f t="shared" si="1"/>
        <v>2750</v>
      </c>
      <c r="F47" s="40">
        <f t="shared" si="2"/>
        <v>2832.5</v>
      </c>
      <c r="G47" s="40">
        <f t="shared" si="3"/>
        <v>2888.2975</v>
      </c>
      <c r="H47" s="63" t="s">
        <v>31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25</v>
      </c>
      <c r="B48" s="37" t="s">
        <v>1737</v>
      </c>
      <c r="C48" s="58"/>
      <c r="D48" s="86">
        <v>1800.0</v>
      </c>
      <c r="E48" s="40">
        <f t="shared" si="1"/>
        <v>2300</v>
      </c>
      <c r="F48" s="40">
        <f t="shared" si="2"/>
        <v>2369</v>
      </c>
      <c r="G48" s="40">
        <f t="shared" si="3"/>
        <v>2415.667</v>
      </c>
      <c r="H48" s="60" t="s">
        <v>376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25</v>
      </c>
      <c r="B49" s="37" t="s">
        <v>26</v>
      </c>
      <c r="C49" s="115"/>
      <c r="D49" s="86">
        <v>2500.0</v>
      </c>
      <c r="E49" s="40">
        <f t="shared" si="1"/>
        <v>3000</v>
      </c>
      <c r="F49" s="40">
        <f t="shared" si="2"/>
        <v>3090</v>
      </c>
      <c r="G49" s="40">
        <f t="shared" si="3"/>
        <v>3150.87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1738</v>
      </c>
      <c r="B50" s="37" t="s">
        <v>1739</v>
      </c>
      <c r="C50" s="115"/>
      <c r="D50" s="86">
        <v>1850.0</v>
      </c>
      <c r="E50" s="40">
        <f t="shared" si="1"/>
        <v>2350</v>
      </c>
      <c r="F50" s="40">
        <f t="shared" si="2"/>
        <v>2420.5</v>
      </c>
      <c r="G50" s="40">
        <f t="shared" si="3"/>
        <v>2468.1815</v>
      </c>
      <c r="H50" s="63" t="s">
        <v>31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52" t="s">
        <v>1738</v>
      </c>
      <c r="B51" s="37" t="s">
        <v>688</v>
      </c>
      <c r="C51" s="115"/>
      <c r="D51" s="86">
        <v>2550.0</v>
      </c>
      <c r="E51" s="40">
        <f t="shared" si="1"/>
        <v>3050</v>
      </c>
      <c r="F51" s="40">
        <f t="shared" si="2"/>
        <v>3141.5</v>
      </c>
      <c r="G51" s="40">
        <f t="shared" si="3"/>
        <v>3203.3845</v>
      </c>
      <c r="H51" s="51" t="s">
        <v>22</v>
      </c>
    </row>
    <row r="52" hidden="1">
      <c r="A52" s="52" t="s">
        <v>37</v>
      </c>
      <c r="B52" s="37" t="s">
        <v>863</v>
      </c>
      <c r="C52" s="115"/>
      <c r="D52" s="86">
        <v>2350.0</v>
      </c>
      <c r="E52" s="40">
        <f t="shared" si="1"/>
        <v>2850</v>
      </c>
      <c r="F52" s="40">
        <f t="shared" si="2"/>
        <v>2935.5</v>
      </c>
      <c r="G52" s="40">
        <f t="shared" si="3"/>
        <v>2993.3265</v>
      </c>
      <c r="H52" s="63" t="s">
        <v>31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idden="1">
      <c r="A53" s="52" t="s">
        <v>115</v>
      </c>
      <c r="B53" s="37" t="s">
        <v>865</v>
      </c>
      <c r="C53" s="58"/>
      <c r="D53" s="86">
        <v>2300.0</v>
      </c>
      <c r="E53" s="40">
        <f t="shared" si="1"/>
        <v>2800</v>
      </c>
      <c r="F53" s="40">
        <f t="shared" si="2"/>
        <v>2884</v>
      </c>
      <c r="G53" s="40">
        <f t="shared" si="3"/>
        <v>2940.812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107</v>
      </c>
      <c r="B54" s="58" t="s">
        <v>845</v>
      </c>
      <c r="C54" s="115"/>
      <c r="D54" s="86">
        <v>1950.0</v>
      </c>
      <c r="E54" s="40">
        <f t="shared" si="1"/>
        <v>2450</v>
      </c>
      <c r="F54" s="40">
        <f t="shared" si="2"/>
        <v>2523.5</v>
      </c>
      <c r="G54" s="40">
        <f t="shared" si="3"/>
        <v>2573.2105</v>
      </c>
      <c r="H54" s="51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  <c r="E994" s="44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1165</v>
      </c>
      <c r="B5" s="5" t="s">
        <v>1740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281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1741</v>
      </c>
      <c r="F8" s="20" t="s">
        <v>12</v>
      </c>
      <c r="G8" s="21" t="s">
        <v>1742</v>
      </c>
      <c r="H8" s="20" t="s">
        <v>14</v>
      </c>
    </row>
    <row r="9">
      <c r="A9" s="48" t="s">
        <v>58</v>
      </c>
      <c r="B9" s="37" t="s">
        <v>1743</v>
      </c>
      <c r="C9" s="38"/>
      <c r="D9" s="59">
        <v>4350.0</v>
      </c>
      <c r="E9" s="40">
        <f t="shared" ref="E9:E62" si="1">D9+500</f>
        <v>4850</v>
      </c>
      <c r="F9" s="40">
        <f t="shared" ref="F9:F62" si="2">E9*3%+E9</f>
        <v>4995.5</v>
      </c>
      <c r="G9" s="40">
        <f t="shared" ref="G9:G62" si="3">E9*4*0.8%*107%+E9*1.5%*107%+E9</f>
        <v>5093.9065</v>
      </c>
      <c r="H9" s="56" t="s">
        <v>747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1192</v>
      </c>
      <c r="C10" s="38"/>
      <c r="D10" s="59">
        <v>4800.0</v>
      </c>
      <c r="E10" s="40">
        <f t="shared" si="1"/>
        <v>5300</v>
      </c>
      <c r="F10" s="40">
        <f t="shared" si="2"/>
        <v>5459</v>
      </c>
      <c r="G10" s="40">
        <f t="shared" si="3"/>
        <v>5566.537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1626</v>
      </c>
      <c r="C11" s="62"/>
      <c r="D11" s="59">
        <v>6400.0</v>
      </c>
      <c r="E11" s="40">
        <f t="shared" si="1"/>
        <v>6900</v>
      </c>
      <c r="F11" s="40">
        <f t="shared" si="2"/>
        <v>7107</v>
      </c>
      <c r="G11" s="40">
        <f t="shared" si="3"/>
        <v>7247.001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782</v>
      </c>
      <c r="C12" s="37" t="s">
        <v>328</v>
      </c>
      <c r="D12" s="59">
        <v>5300.0</v>
      </c>
      <c r="E12" s="40">
        <f t="shared" si="1"/>
        <v>5800</v>
      </c>
      <c r="F12" s="40">
        <f t="shared" si="2"/>
        <v>5974</v>
      </c>
      <c r="G12" s="40">
        <f t="shared" si="3"/>
        <v>6091.682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48" t="s">
        <v>58</v>
      </c>
      <c r="B13" s="37" t="s">
        <v>1744</v>
      </c>
      <c r="C13" s="62"/>
      <c r="D13" s="59">
        <v>4300.0</v>
      </c>
      <c r="E13" s="40">
        <f t="shared" si="1"/>
        <v>4800</v>
      </c>
      <c r="F13" s="40">
        <f t="shared" si="2"/>
        <v>4944</v>
      </c>
      <c r="G13" s="40">
        <f t="shared" si="3"/>
        <v>5041.392</v>
      </c>
      <c r="H13" s="60" t="s">
        <v>556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1745</v>
      </c>
      <c r="C14" s="65"/>
      <c r="D14" s="61">
        <v>5600.0</v>
      </c>
      <c r="E14" s="50">
        <f t="shared" si="1"/>
        <v>6100</v>
      </c>
      <c r="F14" s="40">
        <f t="shared" si="2"/>
        <v>6283</v>
      </c>
      <c r="G14" s="50">
        <f t="shared" si="3"/>
        <v>6406.769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52" t="s">
        <v>1746</v>
      </c>
      <c r="C15" s="65"/>
      <c r="D15" s="61">
        <v>5300.0</v>
      </c>
      <c r="E15" s="50">
        <f t="shared" si="1"/>
        <v>5800</v>
      </c>
      <c r="F15" s="40">
        <f t="shared" si="2"/>
        <v>5974</v>
      </c>
      <c r="G15" s="50">
        <f t="shared" si="3"/>
        <v>6091.682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52" t="s">
        <v>784</v>
      </c>
      <c r="C16" s="64" t="s">
        <v>328</v>
      </c>
      <c r="D16" s="61">
        <v>6800.0</v>
      </c>
      <c r="E16" s="50">
        <f t="shared" si="1"/>
        <v>7300</v>
      </c>
      <c r="F16" s="40">
        <f t="shared" si="2"/>
        <v>7519</v>
      </c>
      <c r="G16" s="50">
        <f t="shared" si="3"/>
        <v>7667.117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130</v>
      </c>
      <c r="B17" s="52" t="s">
        <v>1294</v>
      </c>
      <c r="C17" s="65"/>
      <c r="D17" s="61">
        <v>7450.0</v>
      </c>
      <c r="E17" s="50">
        <f t="shared" si="1"/>
        <v>7950</v>
      </c>
      <c r="F17" s="40">
        <f t="shared" si="2"/>
        <v>8188.5</v>
      </c>
      <c r="G17" s="50">
        <f t="shared" si="3"/>
        <v>8349.8055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130</v>
      </c>
      <c r="B18" s="37" t="s">
        <v>1151</v>
      </c>
      <c r="C18" s="117" t="s">
        <v>309</v>
      </c>
      <c r="D18" s="59">
        <v>6650.0</v>
      </c>
      <c r="E18" s="40">
        <f t="shared" si="1"/>
        <v>7150</v>
      </c>
      <c r="F18" s="40">
        <f t="shared" si="2"/>
        <v>7364.5</v>
      </c>
      <c r="G18" s="40">
        <f t="shared" si="3"/>
        <v>7509.5735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130</v>
      </c>
      <c r="B19" s="52" t="s">
        <v>1747</v>
      </c>
      <c r="C19" s="36"/>
      <c r="D19" s="61">
        <v>8000.0</v>
      </c>
      <c r="E19" s="50">
        <f t="shared" si="1"/>
        <v>8500</v>
      </c>
      <c r="F19" s="40">
        <f t="shared" si="2"/>
        <v>8755</v>
      </c>
      <c r="G19" s="50">
        <f t="shared" si="3"/>
        <v>8927.465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52" t="s">
        <v>329</v>
      </c>
      <c r="B20" s="37" t="s">
        <v>1708</v>
      </c>
      <c r="C20" s="38"/>
      <c r="D20" s="59">
        <v>8100.0</v>
      </c>
      <c r="E20" s="40">
        <f t="shared" si="1"/>
        <v>8600</v>
      </c>
      <c r="F20" s="40">
        <f t="shared" si="2"/>
        <v>8858</v>
      </c>
      <c r="G20" s="40">
        <f t="shared" si="3"/>
        <v>9032.494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48" t="s">
        <v>329</v>
      </c>
      <c r="B21" s="37" t="s">
        <v>330</v>
      </c>
      <c r="C21" s="115"/>
      <c r="D21" s="59">
        <v>5900.0</v>
      </c>
      <c r="E21" s="40">
        <f t="shared" si="1"/>
        <v>6400</v>
      </c>
      <c r="F21" s="40">
        <f t="shared" si="2"/>
        <v>6592</v>
      </c>
      <c r="G21" s="40">
        <f t="shared" si="3"/>
        <v>6721.856</v>
      </c>
      <c r="H21" s="63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329</v>
      </c>
      <c r="B22" s="37" t="s">
        <v>1726</v>
      </c>
      <c r="C22" s="117" t="s">
        <v>708</v>
      </c>
      <c r="D22" s="59">
        <v>8400.0</v>
      </c>
      <c r="E22" s="40">
        <f t="shared" si="1"/>
        <v>8900</v>
      </c>
      <c r="F22" s="40">
        <f t="shared" si="2"/>
        <v>9167</v>
      </c>
      <c r="G22" s="40">
        <f t="shared" si="3"/>
        <v>9347.581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45</v>
      </c>
      <c r="B23" s="37" t="s">
        <v>1194</v>
      </c>
      <c r="C23" s="38"/>
      <c r="D23" s="59">
        <v>4900.0</v>
      </c>
      <c r="E23" s="40">
        <f t="shared" si="1"/>
        <v>5400</v>
      </c>
      <c r="F23" s="40">
        <f t="shared" si="2"/>
        <v>5562</v>
      </c>
      <c r="G23" s="40">
        <f t="shared" si="3"/>
        <v>5671.566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45</v>
      </c>
      <c r="B24" s="37" t="s">
        <v>931</v>
      </c>
      <c r="C24" s="38"/>
      <c r="D24" s="59">
        <v>4800.0</v>
      </c>
      <c r="E24" s="40">
        <f t="shared" si="1"/>
        <v>5300</v>
      </c>
      <c r="F24" s="40">
        <f t="shared" si="2"/>
        <v>5459</v>
      </c>
      <c r="G24" s="40">
        <f t="shared" si="3"/>
        <v>5566.537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48" t="s">
        <v>45</v>
      </c>
      <c r="B25" s="48" t="s">
        <v>1261</v>
      </c>
      <c r="C25" s="65"/>
      <c r="D25" s="61">
        <v>5550.0</v>
      </c>
      <c r="E25" s="50">
        <f t="shared" si="1"/>
        <v>6050</v>
      </c>
      <c r="F25" s="40">
        <f t="shared" si="2"/>
        <v>6231.5</v>
      </c>
      <c r="G25" s="50">
        <f t="shared" si="3"/>
        <v>6354.2545</v>
      </c>
      <c r="H25" s="57" t="s">
        <v>22</v>
      </c>
      <c r="I25" s="29"/>
      <c r="J25" s="29"/>
      <c r="K25" s="7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45</v>
      </c>
      <c r="B26" s="52" t="s">
        <v>1748</v>
      </c>
      <c r="C26" s="64" t="s">
        <v>328</v>
      </c>
      <c r="D26" s="61">
        <v>5600.0</v>
      </c>
      <c r="E26" s="50">
        <f t="shared" si="1"/>
        <v>6100</v>
      </c>
      <c r="F26" s="40">
        <f t="shared" si="2"/>
        <v>6283</v>
      </c>
      <c r="G26" s="50">
        <f t="shared" si="3"/>
        <v>6406.769</v>
      </c>
      <c r="H26" s="57" t="s">
        <v>22</v>
      </c>
      <c r="I26" s="29"/>
      <c r="J26" s="29"/>
      <c r="K26" s="30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282</v>
      </c>
      <c r="B27" s="52" t="s">
        <v>1749</v>
      </c>
      <c r="C27" s="36"/>
      <c r="D27" s="61">
        <v>3650.0</v>
      </c>
      <c r="E27" s="50">
        <f t="shared" si="1"/>
        <v>4150</v>
      </c>
      <c r="F27" s="40">
        <f t="shared" si="2"/>
        <v>4274.5</v>
      </c>
      <c r="G27" s="50">
        <f t="shared" si="3"/>
        <v>4358.7035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282</v>
      </c>
      <c r="B28" s="52" t="s">
        <v>1750</v>
      </c>
      <c r="C28" s="65"/>
      <c r="D28" s="61">
        <v>4000.0</v>
      </c>
      <c r="E28" s="50">
        <f t="shared" si="1"/>
        <v>4500</v>
      </c>
      <c r="F28" s="40">
        <f t="shared" si="2"/>
        <v>4635</v>
      </c>
      <c r="G28" s="50">
        <f t="shared" si="3"/>
        <v>4726.305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282</v>
      </c>
      <c r="B29" s="202" t="s">
        <v>1751</v>
      </c>
      <c r="C29" s="36"/>
      <c r="D29" s="61">
        <v>5550.0</v>
      </c>
      <c r="E29" s="50">
        <f t="shared" si="1"/>
        <v>6050</v>
      </c>
      <c r="F29" s="40">
        <f t="shared" si="2"/>
        <v>6231.5</v>
      </c>
      <c r="G29" s="50">
        <f t="shared" si="3"/>
        <v>6354.2545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282</v>
      </c>
      <c r="B30" s="48" t="s">
        <v>1154</v>
      </c>
      <c r="C30" s="78"/>
      <c r="D30" s="61">
        <v>5650.0</v>
      </c>
      <c r="E30" s="50">
        <f t="shared" si="1"/>
        <v>6150</v>
      </c>
      <c r="F30" s="40">
        <f t="shared" si="2"/>
        <v>6334.5</v>
      </c>
      <c r="G30" s="50">
        <f t="shared" si="3"/>
        <v>6459.2835</v>
      </c>
      <c r="H30" s="75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282</v>
      </c>
      <c r="B31" s="52" t="s">
        <v>1154</v>
      </c>
      <c r="C31" s="64" t="s">
        <v>762</v>
      </c>
      <c r="D31" s="61">
        <v>7200.0</v>
      </c>
      <c r="E31" s="50">
        <f t="shared" si="1"/>
        <v>7700</v>
      </c>
      <c r="F31" s="40">
        <f t="shared" si="2"/>
        <v>7931</v>
      </c>
      <c r="G31" s="50">
        <f t="shared" si="3"/>
        <v>8087.233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282</v>
      </c>
      <c r="B32" s="52" t="s">
        <v>1752</v>
      </c>
      <c r="C32" s="65"/>
      <c r="D32" s="61">
        <v>5000.0</v>
      </c>
      <c r="E32" s="50">
        <f t="shared" si="1"/>
        <v>5500</v>
      </c>
      <c r="F32" s="40">
        <f t="shared" si="2"/>
        <v>5665</v>
      </c>
      <c r="G32" s="50">
        <f t="shared" si="3"/>
        <v>5776.595</v>
      </c>
      <c r="H32" s="56" t="s">
        <v>556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282</v>
      </c>
      <c r="B33" s="52" t="s">
        <v>1753</v>
      </c>
      <c r="C33" s="65"/>
      <c r="D33" s="61">
        <v>6450.0</v>
      </c>
      <c r="E33" s="50">
        <f t="shared" si="1"/>
        <v>6950</v>
      </c>
      <c r="F33" s="40">
        <f t="shared" si="2"/>
        <v>7158.5</v>
      </c>
      <c r="G33" s="50">
        <f t="shared" si="3"/>
        <v>7299.5155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104</v>
      </c>
      <c r="B34" s="37" t="s">
        <v>1754</v>
      </c>
      <c r="C34" s="38"/>
      <c r="D34" s="59">
        <v>4000.0</v>
      </c>
      <c r="E34" s="40">
        <f t="shared" si="1"/>
        <v>4500</v>
      </c>
      <c r="F34" s="40">
        <f t="shared" si="2"/>
        <v>4635</v>
      </c>
      <c r="G34" s="40">
        <f t="shared" si="3"/>
        <v>4726.305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104</v>
      </c>
      <c r="B35" s="37" t="s">
        <v>1755</v>
      </c>
      <c r="C35" s="38"/>
      <c r="D35" s="59">
        <v>5050.0</v>
      </c>
      <c r="E35" s="40">
        <f t="shared" si="1"/>
        <v>5550</v>
      </c>
      <c r="F35" s="40">
        <f t="shared" si="2"/>
        <v>5716.5</v>
      </c>
      <c r="G35" s="40">
        <f t="shared" si="3"/>
        <v>5829.1095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104</v>
      </c>
      <c r="B36" s="276" t="s">
        <v>1756</v>
      </c>
      <c r="C36" s="38"/>
      <c r="D36" s="59">
        <v>5400.0</v>
      </c>
      <c r="E36" s="40">
        <f t="shared" si="1"/>
        <v>5900</v>
      </c>
      <c r="F36" s="40">
        <f t="shared" si="2"/>
        <v>6077</v>
      </c>
      <c r="G36" s="40">
        <f t="shared" si="3"/>
        <v>6196.711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174</v>
      </c>
      <c r="B37" s="37" t="s">
        <v>857</v>
      </c>
      <c r="C37" s="62"/>
      <c r="D37" s="59">
        <v>4750.0</v>
      </c>
      <c r="E37" s="40">
        <f t="shared" si="1"/>
        <v>5250</v>
      </c>
      <c r="F37" s="40">
        <f t="shared" si="2"/>
        <v>5407.5</v>
      </c>
      <c r="G37" s="40">
        <f t="shared" si="3"/>
        <v>5514.0225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174</v>
      </c>
      <c r="B38" s="37" t="s">
        <v>333</v>
      </c>
      <c r="C38" s="62"/>
      <c r="D38" s="59">
        <v>5050.0</v>
      </c>
      <c r="E38" s="40">
        <f t="shared" si="1"/>
        <v>5550</v>
      </c>
      <c r="F38" s="40">
        <f t="shared" si="2"/>
        <v>5716.5</v>
      </c>
      <c r="G38" s="40">
        <f t="shared" si="3"/>
        <v>5829.1095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idden="1">
      <c r="A39" s="48" t="s">
        <v>174</v>
      </c>
      <c r="B39" s="37" t="s">
        <v>772</v>
      </c>
      <c r="C39" s="38"/>
      <c r="D39" s="59">
        <v>6000.0</v>
      </c>
      <c r="E39" s="40">
        <f t="shared" si="1"/>
        <v>6500</v>
      </c>
      <c r="F39" s="40">
        <f t="shared" si="2"/>
        <v>6695</v>
      </c>
      <c r="G39" s="40">
        <f t="shared" si="3"/>
        <v>6826.885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174</v>
      </c>
      <c r="B40" s="37" t="s">
        <v>351</v>
      </c>
      <c r="C40" s="38"/>
      <c r="D40" s="59">
        <v>5700.0</v>
      </c>
      <c r="E40" s="40">
        <f t="shared" si="1"/>
        <v>6200</v>
      </c>
      <c r="F40" s="40">
        <f t="shared" si="2"/>
        <v>6386</v>
      </c>
      <c r="G40" s="40">
        <f t="shared" si="3"/>
        <v>6511.798</v>
      </c>
      <c r="H40" s="51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63</v>
      </c>
      <c r="B41" s="37" t="s">
        <v>626</v>
      </c>
      <c r="C41" s="38"/>
      <c r="D41" s="59">
        <v>4900.0</v>
      </c>
      <c r="E41" s="40">
        <f t="shared" si="1"/>
        <v>5400</v>
      </c>
      <c r="F41" s="40">
        <f t="shared" si="2"/>
        <v>5562</v>
      </c>
      <c r="G41" s="40">
        <f t="shared" si="3"/>
        <v>5671.566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63</v>
      </c>
      <c r="B42" s="37" t="s">
        <v>1184</v>
      </c>
      <c r="C42" s="62"/>
      <c r="D42" s="59">
        <v>6100.0</v>
      </c>
      <c r="E42" s="40">
        <f t="shared" si="1"/>
        <v>6600</v>
      </c>
      <c r="F42" s="40">
        <f t="shared" si="2"/>
        <v>6798</v>
      </c>
      <c r="G42" s="40">
        <f t="shared" si="3"/>
        <v>6931.914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63</v>
      </c>
      <c r="B43" s="37" t="s">
        <v>1757</v>
      </c>
      <c r="C43" s="38"/>
      <c r="D43" s="59">
        <v>6750.0</v>
      </c>
      <c r="E43" s="40">
        <f t="shared" si="1"/>
        <v>7250</v>
      </c>
      <c r="F43" s="40">
        <f t="shared" si="2"/>
        <v>7467.5</v>
      </c>
      <c r="G43" s="40">
        <f t="shared" si="3"/>
        <v>7614.6025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8" t="s">
        <v>63</v>
      </c>
      <c r="B44" s="37" t="s">
        <v>1079</v>
      </c>
      <c r="C44" s="117" t="s">
        <v>309</v>
      </c>
      <c r="D44" s="59">
        <v>5100.0</v>
      </c>
      <c r="E44" s="40">
        <f t="shared" si="1"/>
        <v>5600</v>
      </c>
      <c r="F44" s="40">
        <f t="shared" si="2"/>
        <v>5768</v>
      </c>
      <c r="G44" s="40">
        <f t="shared" si="3"/>
        <v>5881.624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8" t="s">
        <v>137</v>
      </c>
      <c r="B45" s="37" t="s">
        <v>1758</v>
      </c>
      <c r="C45" s="62"/>
      <c r="D45" s="59">
        <v>3800.0</v>
      </c>
      <c r="E45" s="40">
        <f t="shared" si="1"/>
        <v>4300</v>
      </c>
      <c r="F45" s="40">
        <f t="shared" si="2"/>
        <v>4429</v>
      </c>
      <c r="G45" s="40">
        <f t="shared" si="3"/>
        <v>4516.247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137</v>
      </c>
      <c r="B46" s="37" t="s">
        <v>1301</v>
      </c>
      <c r="C46" s="38"/>
      <c r="D46" s="59">
        <v>3850.0</v>
      </c>
      <c r="E46" s="40">
        <f t="shared" si="1"/>
        <v>4350</v>
      </c>
      <c r="F46" s="40">
        <f t="shared" si="2"/>
        <v>4480.5</v>
      </c>
      <c r="G46" s="40">
        <f t="shared" si="3"/>
        <v>4568.7615</v>
      </c>
      <c r="H46" s="60" t="s">
        <v>31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137</v>
      </c>
      <c r="B47" s="37" t="s">
        <v>1759</v>
      </c>
      <c r="C47" s="117" t="s">
        <v>309</v>
      </c>
      <c r="D47" s="59">
        <v>4700.0</v>
      </c>
      <c r="E47" s="40">
        <f t="shared" si="1"/>
        <v>5200</v>
      </c>
      <c r="F47" s="40">
        <f t="shared" si="2"/>
        <v>5356</v>
      </c>
      <c r="G47" s="40">
        <f t="shared" si="3"/>
        <v>5461.508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48" t="s">
        <v>65</v>
      </c>
      <c r="B48" s="52" t="s">
        <v>1020</v>
      </c>
      <c r="C48" s="78"/>
      <c r="D48" s="61">
        <v>3600.0</v>
      </c>
      <c r="E48" s="50">
        <f t="shared" si="1"/>
        <v>4100</v>
      </c>
      <c r="F48" s="40">
        <f t="shared" si="2"/>
        <v>4223</v>
      </c>
      <c r="G48" s="50">
        <f t="shared" si="3"/>
        <v>4306.189</v>
      </c>
      <c r="H48" s="77" t="s">
        <v>31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65</v>
      </c>
      <c r="B49" s="52" t="s">
        <v>1539</v>
      </c>
      <c r="C49" s="64" t="s">
        <v>328</v>
      </c>
      <c r="D49" s="61">
        <v>3550.0</v>
      </c>
      <c r="E49" s="50">
        <f t="shared" si="1"/>
        <v>4050</v>
      </c>
      <c r="F49" s="40">
        <f t="shared" si="2"/>
        <v>4171.5</v>
      </c>
      <c r="G49" s="50">
        <f t="shared" si="3"/>
        <v>4253.6745</v>
      </c>
      <c r="H49" s="57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52" t="s">
        <v>135</v>
      </c>
      <c r="B50" s="52" t="s">
        <v>136</v>
      </c>
      <c r="C50" s="78"/>
      <c r="D50" s="61">
        <v>3450.0</v>
      </c>
      <c r="E50" s="50">
        <f t="shared" si="1"/>
        <v>3950</v>
      </c>
      <c r="F50" s="40">
        <f t="shared" si="2"/>
        <v>4068.5</v>
      </c>
      <c r="G50" s="50">
        <f t="shared" si="3"/>
        <v>4148.6455</v>
      </c>
      <c r="H50" s="56" t="s">
        <v>31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20</v>
      </c>
      <c r="B51" s="52" t="s">
        <v>628</v>
      </c>
      <c r="C51" s="78"/>
      <c r="D51" s="61">
        <v>2700.0</v>
      </c>
      <c r="E51" s="50">
        <f t="shared" si="1"/>
        <v>3200</v>
      </c>
      <c r="F51" s="40">
        <f t="shared" si="2"/>
        <v>3296</v>
      </c>
      <c r="G51" s="50">
        <f t="shared" si="3"/>
        <v>3360.928</v>
      </c>
      <c r="H51" s="57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35</v>
      </c>
      <c r="B52" s="52" t="s">
        <v>399</v>
      </c>
      <c r="C52" s="36"/>
      <c r="D52" s="61">
        <v>2550.0</v>
      </c>
      <c r="E52" s="50">
        <f t="shared" si="1"/>
        <v>3050</v>
      </c>
      <c r="F52" s="40">
        <f t="shared" si="2"/>
        <v>3141.5</v>
      </c>
      <c r="G52" s="50">
        <f t="shared" si="3"/>
        <v>3203.3845</v>
      </c>
      <c r="H52" s="57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35</v>
      </c>
      <c r="B53" s="48" t="s">
        <v>606</v>
      </c>
      <c r="C53" s="65"/>
      <c r="D53" s="61">
        <v>3700.0</v>
      </c>
      <c r="E53" s="50">
        <f t="shared" si="1"/>
        <v>4200</v>
      </c>
      <c r="F53" s="40">
        <f t="shared" si="2"/>
        <v>4326</v>
      </c>
      <c r="G53" s="50">
        <f t="shared" si="3"/>
        <v>4411.218</v>
      </c>
      <c r="H53" s="57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35</v>
      </c>
      <c r="B54" s="52" t="s">
        <v>673</v>
      </c>
      <c r="C54" s="64" t="s">
        <v>309</v>
      </c>
      <c r="D54" s="61">
        <v>3450.0</v>
      </c>
      <c r="E54" s="50">
        <f t="shared" si="1"/>
        <v>3950</v>
      </c>
      <c r="F54" s="40">
        <f t="shared" si="2"/>
        <v>4068.5</v>
      </c>
      <c r="G54" s="50">
        <f t="shared" si="3"/>
        <v>4148.6455</v>
      </c>
      <c r="H54" s="57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8" t="s">
        <v>311</v>
      </c>
      <c r="B55" s="58" t="s">
        <v>1760</v>
      </c>
      <c r="C55" s="62"/>
      <c r="D55" s="59">
        <v>2700.0</v>
      </c>
      <c r="E55" s="40">
        <f t="shared" si="1"/>
        <v>3200</v>
      </c>
      <c r="F55" s="40">
        <f t="shared" si="2"/>
        <v>3296</v>
      </c>
      <c r="G55" s="40">
        <f t="shared" si="3"/>
        <v>3360.928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8" t="s">
        <v>311</v>
      </c>
      <c r="B56" s="37" t="s">
        <v>862</v>
      </c>
      <c r="C56" s="62"/>
      <c r="D56" s="59">
        <v>3350.0</v>
      </c>
      <c r="E56" s="40">
        <f t="shared" si="1"/>
        <v>3850</v>
      </c>
      <c r="F56" s="40">
        <f t="shared" si="2"/>
        <v>3965.5</v>
      </c>
      <c r="G56" s="40">
        <f t="shared" si="3"/>
        <v>4043.6165</v>
      </c>
      <c r="H56" s="63" t="s">
        <v>31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idden="1">
      <c r="A57" s="48" t="s">
        <v>311</v>
      </c>
      <c r="B57" s="37" t="s">
        <v>630</v>
      </c>
      <c r="C57" s="62"/>
      <c r="D57" s="59">
        <v>3300.0</v>
      </c>
      <c r="E57" s="40">
        <f t="shared" si="1"/>
        <v>3800</v>
      </c>
      <c r="F57" s="40">
        <f t="shared" si="2"/>
        <v>3914</v>
      </c>
      <c r="G57" s="40">
        <f t="shared" si="3"/>
        <v>3991.102</v>
      </c>
      <c r="H57" s="119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52" t="s">
        <v>144</v>
      </c>
      <c r="B58" s="37" t="s">
        <v>1761</v>
      </c>
      <c r="C58" s="62"/>
      <c r="D58" s="59">
        <v>2750.0</v>
      </c>
      <c r="E58" s="40">
        <f t="shared" si="1"/>
        <v>3250</v>
      </c>
      <c r="F58" s="40">
        <f t="shared" si="2"/>
        <v>3347.5</v>
      </c>
      <c r="G58" s="40">
        <f t="shared" si="3"/>
        <v>3413.4425</v>
      </c>
      <c r="H58" s="119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52" t="s">
        <v>25</v>
      </c>
      <c r="B59" s="37" t="s">
        <v>368</v>
      </c>
      <c r="C59" s="62"/>
      <c r="D59" s="59">
        <v>2350.0</v>
      </c>
      <c r="E59" s="40">
        <f t="shared" si="1"/>
        <v>2850</v>
      </c>
      <c r="F59" s="40">
        <f t="shared" si="2"/>
        <v>2935.5</v>
      </c>
      <c r="G59" s="40">
        <f t="shared" si="3"/>
        <v>2993.3265</v>
      </c>
      <c r="H59" s="51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idden="1">
      <c r="A60" s="52" t="s">
        <v>115</v>
      </c>
      <c r="B60" s="37" t="s">
        <v>153</v>
      </c>
      <c r="C60" s="38"/>
      <c r="D60" s="59">
        <v>2400.0</v>
      </c>
      <c r="E60" s="40">
        <f t="shared" si="1"/>
        <v>2900</v>
      </c>
      <c r="F60" s="40">
        <f t="shared" si="2"/>
        <v>2987</v>
      </c>
      <c r="G60" s="40">
        <f t="shared" si="3"/>
        <v>3045.841</v>
      </c>
      <c r="H60" s="60" t="s">
        <v>31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idden="1">
      <c r="A61" s="52" t="s">
        <v>146</v>
      </c>
      <c r="B61" s="37" t="s">
        <v>844</v>
      </c>
      <c r="C61" s="38"/>
      <c r="D61" s="59">
        <v>2200.0</v>
      </c>
      <c r="E61" s="40">
        <f t="shared" si="1"/>
        <v>2700</v>
      </c>
      <c r="F61" s="40">
        <f t="shared" si="2"/>
        <v>2781</v>
      </c>
      <c r="G61" s="40">
        <f t="shared" si="3"/>
        <v>2835.783</v>
      </c>
      <c r="H61" s="51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52" t="s">
        <v>107</v>
      </c>
      <c r="B62" s="37" t="s">
        <v>845</v>
      </c>
      <c r="C62" s="38"/>
      <c r="D62" s="59">
        <v>2000.0</v>
      </c>
      <c r="E62" s="40">
        <f t="shared" si="1"/>
        <v>2500</v>
      </c>
      <c r="F62" s="40">
        <f t="shared" si="2"/>
        <v>2575</v>
      </c>
      <c r="G62" s="40">
        <f t="shared" si="3"/>
        <v>2625.725</v>
      </c>
      <c r="H62" s="51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  <c r="D162" s="55"/>
    </row>
    <row r="163">
      <c r="C163" s="43"/>
      <c r="D163" s="55"/>
    </row>
    <row r="164">
      <c r="C164" s="43"/>
      <c r="D164" s="55"/>
    </row>
    <row r="165">
      <c r="C165" s="43"/>
      <c r="D165" s="55"/>
    </row>
    <row r="166">
      <c r="C166" s="43"/>
      <c r="D166" s="55"/>
    </row>
    <row r="167">
      <c r="C167" s="43"/>
      <c r="D167" s="55"/>
    </row>
    <row r="168">
      <c r="C168" s="43"/>
      <c r="D168" s="55"/>
    </row>
    <row r="169">
      <c r="C169" s="43"/>
      <c r="D169" s="55"/>
    </row>
    <row r="170">
      <c r="C170" s="43"/>
      <c r="D170" s="55"/>
    </row>
    <row r="171">
      <c r="C171" s="43"/>
      <c r="D171" s="55"/>
    </row>
    <row r="172">
      <c r="C172" s="43"/>
      <c r="D172" s="55"/>
    </row>
    <row r="173">
      <c r="C173" s="43"/>
      <c r="D173" s="55"/>
    </row>
    <row r="174">
      <c r="C174" s="43"/>
      <c r="D174" s="55"/>
    </row>
    <row r="175">
      <c r="C175" s="43"/>
      <c r="D175" s="55"/>
    </row>
    <row r="176">
      <c r="C176" s="43"/>
      <c r="D176" s="55"/>
    </row>
    <row r="177">
      <c r="C177" s="43"/>
      <c r="D177" s="55"/>
    </row>
    <row r="178">
      <c r="C178" s="43"/>
      <c r="D178" s="55"/>
    </row>
    <row r="179">
      <c r="C179" s="43"/>
      <c r="D179" s="55"/>
    </row>
    <row r="180">
      <c r="C180" s="43"/>
      <c r="D180" s="55"/>
    </row>
    <row r="181">
      <c r="C181" s="43"/>
      <c r="D181" s="55"/>
    </row>
    <row r="182">
      <c r="C182" s="43"/>
      <c r="D182" s="55"/>
    </row>
    <row r="183">
      <c r="C183" s="43"/>
      <c r="D183" s="55"/>
    </row>
    <row r="184">
      <c r="C184" s="43"/>
      <c r="D184" s="55"/>
    </row>
    <row r="185">
      <c r="C185" s="43"/>
      <c r="D185" s="55"/>
    </row>
    <row r="186">
      <c r="C186" s="43"/>
      <c r="D186" s="55"/>
    </row>
    <row r="187">
      <c r="C187" s="43"/>
      <c r="D187" s="55"/>
    </row>
    <row r="188">
      <c r="C188" s="43"/>
      <c r="D188" s="55"/>
    </row>
    <row r="189">
      <c r="C189" s="43"/>
      <c r="D189" s="55"/>
    </row>
    <row r="190">
      <c r="C190" s="43"/>
      <c r="D190" s="55"/>
    </row>
    <row r="191">
      <c r="C191" s="43"/>
      <c r="D191" s="55"/>
    </row>
    <row r="192">
      <c r="C192" s="43"/>
      <c r="D192" s="55"/>
    </row>
    <row r="193">
      <c r="C193" s="43"/>
      <c r="D193" s="55"/>
    </row>
    <row r="194">
      <c r="C194" s="43"/>
      <c r="D194" s="55"/>
    </row>
    <row r="195">
      <c r="C195" s="43"/>
      <c r="D195" s="55"/>
    </row>
    <row r="196">
      <c r="C196" s="43"/>
      <c r="D196" s="55"/>
    </row>
    <row r="197">
      <c r="C197" s="43"/>
      <c r="D197" s="55"/>
    </row>
    <row r="198">
      <c r="C198" s="43"/>
      <c r="D198" s="55"/>
    </row>
    <row r="199">
      <c r="C199" s="43"/>
      <c r="D199" s="55"/>
    </row>
    <row r="200">
      <c r="C200" s="43"/>
      <c r="D200" s="55"/>
    </row>
    <row r="201">
      <c r="C201" s="43"/>
      <c r="D201" s="55"/>
    </row>
    <row r="202">
      <c r="C202" s="43"/>
      <c r="D202" s="55"/>
    </row>
    <row r="203">
      <c r="C203" s="43"/>
      <c r="D203" s="55"/>
    </row>
    <row r="204">
      <c r="C204" s="43"/>
      <c r="D204" s="55"/>
    </row>
    <row r="205">
      <c r="C205" s="43"/>
      <c r="D205" s="55"/>
    </row>
    <row r="206">
      <c r="C206" s="43"/>
      <c r="D206" s="55"/>
    </row>
    <row r="207">
      <c r="C207" s="43"/>
      <c r="D207" s="55"/>
    </row>
    <row r="208">
      <c r="C208" s="43"/>
      <c r="D208" s="55"/>
    </row>
    <row r="209">
      <c r="C209" s="43"/>
      <c r="D209" s="55"/>
    </row>
    <row r="210">
      <c r="C210" s="43"/>
      <c r="D210" s="55"/>
    </row>
    <row r="211">
      <c r="C211" s="43"/>
      <c r="D211" s="55"/>
    </row>
    <row r="212">
      <c r="C212" s="43"/>
      <c r="D212" s="55"/>
    </row>
    <row r="213">
      <c r="C213" s="43"/>
      <c r="D213" s="55"/>
    </row>
    <row r="214">
      <c r="C214" s="43"/>
      <c r="D214" s="55"/>
    </row>
    <row r="215">
      <c r="C215" s="43"/>
      <c r="D215" s="55"/>
    </row>
    <row r="216">
      <c r="C216" s="43"/>
      <c r="D216" s="55"/>
    </row>
    <row r="217">
      <c r="C217" s="43"/>
      <c r="D217" s="55"/>
    </row>
    <row r="218">
      <c r="C218" s="43"/>
      <c r="D218" s="55"/>
    </row>
    <row r="219">
      <c r="C219" s="43"/>
      <c r="D219" s="55"/>
    </row>
    <row r="220">
      <c r="C220" s="43"/>
      <c r="D220" s="55"/>
    </row>
    <row r="221">
      <c r="C221" s="43"/>
      <c r="D221" s="55"/>
    </row>
    <row r="222">
      <c r="C222" s="43"/>
      <c r="D222" s="55"/>
    </row>
    <row r="223">
      <c r="C223" s="43"/>
      <c r="D223" s="55"/>
    </row>
    <row r="224">
      <c r="C224" s="43"/>
      <c r="D224" s="55"/>
    </row>
    <row r="225">
      <c r="C225" s="43"/>
      <c r="D225" s="55"/>
    </row>
    <row r="226">
      <c r="C226" s="43"/>
      <c r="D226" s="55"/>
    </row>
    <row r="227">
      <c r="C227" s="43"/>
      <c r="D227" s="55"/>
    </row>
    <row r="228">
      <c r="C228" s="43"/>
      <c r="D228" s="55"/>
    </row>
    <row r="229">
      <c r="C229" s="43"/>
      <c r="D229" s="55"/>
    </row>
    <row r="230">
      <c r="C230" s="43"/>
      <c r="D230" s="55"/>
    </row>
    <row r="231">
      <c r="C231" s="43"/>
      <c r="D231" s="55"/>
    </row>
    <row r="232">
      <c r="C232" s="43"/>
      <c r="D232" s="55"/>
    </row>
    <row r="233">
      <c r="C233" s="43"/>
      <c r="D233" s="55"/>
    </row>
    <row r="234">
      <c r="C234" s="43"/>
      <c r="D234" s="55"/>
    </row>
    <row r="235">
      <c r="C235" s="43"/>
      <c r="D235" s="55"/>
    </row>
    <row r="236">
      <c r="C236" s="43"/>
      <c r="D236" s="55"/>
    </row>
    <row r="237">
      <c r="C237" s="43"/>
      <c r="D237" s="55"/>
    </row>
    <row r="238">
      <c r="C238" s="43"/>
      <c r="D238" s="55"/>
    </row>
    <row r="239">
      <c r="C239" s="43"/>
      <c r="D239" s="55"/>
    </row>
    <row r="240">
      <c r="C240" s="43"/>
      <c r="D240" s="55"/>
    </row>
    <row r="241">
      <c r="C241" s="43"/>
      <c r="D241" s="55"/>
    </row>
    <row r="242">
      <c r="C242" s="43"/>
      <c r="D242" s="55"/>
    </row>
    <row r="243">
      <c r="C243" s="43"/>
      <c r="D243" s="55"/>
    </row>
    <row r="244">
      <c r="C244" s="43"/>
      <c r="D244" s="55"/>
    </row>
    <row r="245">
      <c r="C245" s="43"/>
      <c r="D245" s="55"/>
    </row>
    <row r="246">
      <c r="C246" s="43"/>
      <c r="D246" s="55"/>
    </row>
    <row r="247">
      <c r="C247" s="43"/>
      <c r="D247" s="55"/>
    </row>
    <row r="248">
      <c r="C248" s="43"/>
      <c r="D248" s="55"/>
    </row>
    <row r="249">
      <c r="C249" s="43"/>
      <c r="D249" s="55"/>
    </row>
    <row r="250">
      <c r="C250" s="43"/>
      <c r="D250" s="55"/>
    </row>
    <row r="251">
      <c r="C251" s="43"/>
      <c r="D251" s="55"/>
    </row>
    <row r="252">
      <c r="C252" s="43"/>
      <c r="D252" s="55"/>
    </row>
    <row r="253">
      <c r="C253" s="43"/>
      <c r="D253" s="55"/>
    </row>
    <row r="254">
      <c r="C254" s="43"/>
      <c r="D254" s="55"/>
    </row>
    <row r="255">
      <c r="C255" s="43"/>
      <c r="D255" s="55"/>
    </row>
    <row r="256">
      <c r="C256" s="43"/>
      <c r="D256" s="55"/>
    </row>
    <row r="257">
      <c r="C257" s="43"/>
      <c r="D257" s="55"/>
    </row>
    <row r="258">
      <c r="C258" s="43"/>
      <c r="D258" s="55"/>
    </row>
    <row r="259">
      <c r="C259" s="43"/>
      <c r="D259" s="55"/>
    </row>
    <row r="260">
      <c r="C260" s="43"/>
      <c r="D260" s="55"/>
    </row>
    <row r="261">
      <c r="C261" s="43"/>
      <c r="D261" s="55"/>
    </row>
    <row r="262">
      <c r="C262" s="43"/>
      <c r="D262" s="55"/>
    </row>
    <row r="263">
      <c r="C263" s="43"/>
      <c r="D263" s="55"/>
    </row>
    <row r="264">
      <c r="C264" s="43"/>
      <c r="D264" s="55"/>
    </row>
    <row r="265">
      <c r="C265" s="43"/>
      <c r="D265" s="55"/>
    </row>
    <row r="266">
      <c r="C266" s="43"/>
      <c r="D266" s="55"/>
    </row>
    <row r="267">
      <c r="C267" s="43"/>
      <c r="D267" s="55"/>
    </row>
    <row r="268">
      <c r="C268" s="43"/>
      <c r="D268" s="55"/>
    </row>
    <row r="269">
      <c r="C269" s="43"/>
      <c r="D269" s="55"/>
    </row>
    <row r="270">
      <c r="C270" s="43"/>
      <c r="D270" s="55"/>
    </row>
    <row r="271">
      <c r="C271" s="43"/>
      <c r="D271" s="55"/>
    </row>
    <row r="272">
      <c r="C272" s="43"/>
      <c r="D272" s="55"/>
    </row>
    <row r="273">
      <c r="C273" s="43"/>
      <c r="D273" s="55"/>
    </row>
    <row r="274">
      <c r="C274" s="43"/>
      <c r="D274" s="55"/>
    </row>
    <row r="275">
      <c r="C275" s="43"/>
      <c r="D275" s="55"/>
    </row>
    <row r="276">
      <c r="C276" s="43"/>
      <c r="D276" s="55"/>
    </row>
    <row r="277">
      <c r="C277" s="43"/>
      <c r="D277" s="55"/>
    </row>
    <row r="278">
      <c r="C278" s="43"/>
      <c r="D278" s="55"/>
    </row>
    <row r="279">
      <c r="C279" s="43"/>
      <c r="D279" s="55"/>
    </row>
    <row r="280">
      <c r="C280" s="43"/>
      <c r="D280" s="55"/>
    </row>
    <row r="281">
      <c r="C281" s="43"/>
      <c r="D281" s="55"/>
    </row>
    <row r="282">
      <c r="C282" s="43"/>
      <c r="D282" s="55"/>
    </row>
    <row r="283">
      <c r="C283" s="43"/>
      <c r="D283" s="55"/>
    </row>
    <row r="284">
      <c r="C284" s="43"/>
      <c r="D284" s="55"/>
    </row>
    <row r="285">
      <c r="C285" s="43"/>
      <c r="D285" s="55"/>
    </row>
    <row r="286">
      <c r="C286" s="43"/>
      <c r="D286" s="55"/>
    </row>
    <row r="287">
      <c r="C287" s="43"/>
      <c r="D287" s="55"/>
    </row>
    <row r="288">
      <c r="C288" s="43"/>
      <c r="D288" s="55"/>
    </row>
    <row r="289">
      <c r="C289" s="43"/>
      <c r="D289" s="55"/>
    </row>
    <row r="290">
      <c r="C290" s="43"/>
      <c r="D290" s="55"/>
    </row>
    <row r="291">
      <c r="C291" s="43"/>
      <c r="D291" s="55"/>
    </row>
    <row r="292">
      <c r="C292" s="43"/>
      <c r="D292" s="55"/>
    </row>
    <row r="293">
      <c r="C293" s="43"/>
      <c r="D293" s="55"/>
    </row>
    <row r="294">
      <c r="C294" s="43"/>
      <c r="D294" s="55"/>
    </row>
    <row r="295">
      <c r="C295" s="43"/>
      <c r="D295" s="55"/>
    </row>
    <row r="296">
      <c r="C296" s="43"/>
      <c r="D296" s="55"/>
    </row>
    <row r="297">
      <c r="C297" s="43"/>
      <c r="D297" s="55"/>
    </row>
    <row r="298">
      <c r="C298" s="43"/>
      <c r="D298" s="55"/>
    </row>
    <row r="299">
      <c r="C299" s="43"/>
      <c r="D299" s="55"/>
    </row>
    <row r="300">
      <c r="C300" s="43"/>
      <c r="D300" s="55"/>
    </row>
    <row r="301">
      <c r="C301" s="43"/>
      <c r="D301" s="55"/>
    </row>
    <row r="302">
      <c r="C302" s="43"/>
      <c r="D302" s="55"/>
    </row>
    <row r="303">
      <c r="C303" s="43"/>
      <c r="D303" s="55"/>
    </row>
    <row r="304">
      <c r="C304" s="43"/>
      <c r="D304" s="55"/>
    </row>
    <row r="305">
      <c r="C305" s="43"/>
      <c r="D305" s="55"/>
    </row>
    <row r="306">
      <c r="C306" s="43"/>
      <c r="D306" s="55"/>
    </row>
    <row r="307">
      <c r="C307" s="43"/>
      <c r="D307" s="55"/>
    </row>
    <row r="308">
      <c r="C308" s="43"/>
      <c r="D308" s="55"/>
    </row>
    <row r="309">
      <c r="C309" s="43"/>
      <c r="D309" s="55"/>
    </row>
    <row r="310">
      <c r="C310" s="43"/>
      <c r="D310" s="55"/>
    </row>
    <row r="311">
      <c r="C311" s="43"/>
      <c r="D311" s="55"/>
    </row>
    <row r="312">
      <c r="C312" s="43"/>
      <c r="D312" s="55"/>
    </row>
    <row r="313">
      <c r="C313" s="43"/>
      <c r="D313" s="55"/>
    </row>
    <row r="314">
      <c r="C314" s="43"/>
      <c r="D314" s="55"/>
    </row>
    <row r="315">
      <c r="C315" s="43"/>
      <c r="D315" s="55"/>
    </row>
    <row r="316">
      <c r="C316" s="43"/>
      <c r="D316" s="55"/>
    </row>
    <row r="317">
      <c r="C317" s="43"/>
      <c r="D317" s="55"/>
    </row>
    <row r="318">
      <c r="C318" s="43"/>
      <c r="D318" s="55"/>
    </row>
    <row r="319">
      <c r="C319" s="43"/>
      <c r="D319" s="55"/>
    </row>
    <row r="320">
      <c r="C320" s="43"/>
      <c r="D320" s="55"/>
    </row>
    <row r="321">
      <c r="C321" s="43"/>
      <c r="D321" s="55"/>
    </row>
    <row r="322">
      <c r="C322" s="43"/>
      <c r="D322" s="55"/>
    </row>
    <row r="323">
      <c r="C323" s="43"/>
      <c r="D323" s="55"/>
    </row>
    <row r="324">
      <c r="C324" s="43"/>
      <c r="D324" s="55"/>
    </row>
    <row r="325">
      <c r="C325" s="43"/>
      <c r="D325" s="55"/>
    </row>
    <row r="326">
      <c r="C326" s="43"/>
      <c r="D326" s="55"/>
    </row>
    <row r="327">
      <c r="C327" s="43"/>
      <c r="D327" s="55"/>
    </row>
    <row r="328">
      <c r="C328" s="43"/>
      <c r="D328" s="55"/>
    </row>
    <row r="329">
      <c r="C329" s="43"/>
      <c r="D329" s="55"/>
    </row>
    <row r="330">
      <c r="C330" s="43"/>
      <c r="D330" s="55"/>
    </row>
    <row r="331">
      <c r="C331" s="43"/>
      <c r="D331" s="55"/>
    </row>
    <row r="332">
      <c r="C332" s="43"/>
      <c r="D332" s="55"/>
    </row>
    <row r="333">
      <c r="C333" s="43"/>
      <c r="D333" s="55"/>
    </row>
    <row r="334">
      <c r="C334" s="43"/>
      <c r="D334" s="55"/>
    </row>
    <row r="335">
      <c r="C335" s="43"/>
      <c r="D335" s="55"/>
    </row>
    <row r="336">
      <c r="C336" s="43"/>
      <c r="D336" s="55"/>
    </row>
    <row r="337">
      <c r="C337" s="43"/>
      <c r="D337" s="55"/>
    </row>
    <row r="338">
      <c r="C338" s="43"/>
      <c r="D338" s="55"/>
    </row>
    <row r="339">
      <c r="C339" s="43"/>
      <c r="D339" s="55"/>
    </row>
    <row r="340">
      <c r="C340" s="43"/>
      <c r="D340" s="55"/>
    </row>
    <row r="341">
      <c r="C341" s="43"/>
      <c r="D341" s="55"/>
    </row>
    <row r="342">
      <c r="C342" s="43"/>
      <c r="D342" s="55"/>
    </row>
    <row r="343">
      <c r="C343" s="43"/>
      <c r="D343" s="55"/>
    </row>
    <row r="344">
      <c r="C344" s="43"/>
      <c r="D344" s="55"/>
    </row>
    <row r="345">
      <c r="C345" s="43"/>
      <c r="D345" s="55"/>
    </row>
    <row r="346">
      <c r="C346" s="43"/>
      <c r="D346" s="55"/>
    </row>
    <row r="347">
      <c r="C347" s="43"/>
      <c r="D347" s="55"/>
    </row>
    <row r="348">
      <c r="C348" s="43"/>
      <c r="D348" s="55"/>
    </row>
    <row r="349">
      <c r="C349" s="43"/>
      <c r="D349" s="55"/>
    </row>
    <row r="350">
      <c r="C350" s="43"/>
      <c r="D350" s="55"/>
    </row>
    <row r="351">
      <c r="C351" s="43"/>
      <c r="D351" s="55"/>
    </row>
    <row r="352">
      <c r="C352" s="43"/>
      <c r="D352" s="55"/>
    </row>
    <row r="353">
      <c r="C353" s="43"/>
      <c r="D353" s="55"/>
    </row>
    <row r="354">
      <c r="C354" s="43"/>
      <c r="D354" s="55"/>
    </row>
    <row r="355">
      <c r="C355" s="43"/>
      <c r="D355" s="55"/>
    </row>
    <row r="356">
      <c r="C356" s="43"/>
      <c r="D356" s="55"/>
    </row>
    <row r="357">
      <c r="C357" s="43"/>
      <c r="D357" s="55"/>
    </row>
    <row r="358">
      <c r="C358" s="43"/>
      <c r="D358" s="55"/>
    </row>
    <row r="359">
      <c r="C359" s="43"/>
      <c r="D359" s="55"/>
    </row>
    <row r="360">
      <c r="C360" s="43"/>
      <c r="D360" s="55"/>
    </row>
    <row r="361">
      <c r="C361" s="43"/>
      <c r="D361" s="55"/>
    </row>
    <row r="362">
      <c r="C362" s="43"/>
      <c r="D362" s="55"/>
    </row>
    <row r="363">
      <c r="C363" s="43"/>
      <c r="D363" s="55"/>
    </row>
    <row r="364">
      <c r="C364" s="43"/>
      <c r="D364" s="55"/>
    </row>
    <row r="365">
      <c r="C365" s="43"/>
      <c r="D365" s="55"/>
    </row>
    <row r="366">
      <c r="C366" s="43"/>
      <c r="D366" s="55"/>
    </row>
    <row r="367">
      <c r="C367" s="43"/>
      <c r="D367" s="55"/>
    </row>
    <row r="368">
      <c r="C368" s="43"/>
      <c r="D368" s="55"/>
    </row>
    <row r="369">
      <c r="C369" s="43"/>
      <c r="D369" s="55"/>
    </row>
    <row r="370">
      <c r="C370" s="43"/>
      <c r="D370" s="55"/>
    </row>
    <row r="371">
      <c r="C371" s="43"/>
      <c r="D371" s="55"/>
    </row>
    <row r="372">
      <c r="C372" s="43"/>
      <c r="D372" s="55"/>
    </row>
    <row r="373">
      <c r="C373" s="43"/>
      <c r="D373" s="55"/>
    </row>
    <row r="374">
      <c r="C374" s="43"/>
      <c r="D374" s="55"/>
    </row>
    <row r="375">
      <c r="C375" s="43"/>
      <c r="D375" s="55"/>
    </row>
    <row r="376">
      <c r="C376" s="43"/>
      <c r="D376" s="55"/>
    </row>
    <row r="377">
      <c r="C377" s="43"/>
      <c r="D377" s="55"/>
    </row>
    <row r="378">
      <c r="C378" s="43"/>
      <c r="D378" s="55"/>
    </row>
    <row r="379">
      <c r="C379" s="43"/>
      <c r="D379" s="55"/>
    </row>
    <row r="380">
      <c r="C380" s="43"/>
      <c r="D380" s="55"/>
    </row>
    <row r="381">
      <c r="C381" s="43"/>
      <c r="D381" s="55"/>
    </row>
    <row r="382">
      <c r="C382" s="43"/>
      <c r="D382" s="55"/>
    </row>
    <row r="383">
      <c r="C383" s="43"/>
      <c r="D383" s="55"/>
    </row>
    <row r="384">
      <c r="C384" s="43"/>
      <c r="D384" s="55"/>
    </row>
    <row r="385">
      <c r="C385" s="43"/>
      <c r="D385" s="55"/>
    </row>
    <row r="386">
      <c r="C386" s="43"/>
      <c r="D386" s="55"/>
    </row>
    <row r="387">
      <c r="C387" s="43"/>
      <c r="D387" s="55"/>
    </row>
    <row r="388">
      <c r="C388" s="43"/>
      <c r="D388" s="55"/>
    </row>
    <row r="389">
      <c r="C389" s="43"/>
      <c r="D389" s="55"/>
    </row>
    <row r="390">
      <c r="C390" s="43"/>
      <c r="D390" s="55"/>
    </row>
    <row r="391">
      <c r="C391" s="43"/>
      <c r="D391" s="55"/>
    </row>
    <row r="392">
      <c r="C392" s="43"/>
      <c r="D392" s="55"/>
    </row>
    <row r="393">
      <c r="C393" s="43"/>
      <c r="D393" s="55"/>
    </row>
    <row r="394">
      <c r="C394" s="43"/>
      <c r="D394" s="55"/>
    </row>
    <row r="395">
      <c r="C395" s="43"/>
      <c r="D395" s="55"/>
    </row>
    <row r="396">
      <c r="C396" s="43"/>
      <c r="D396" s="55"/>
    </row>
    <row r="397">
      <c r="C397" s="43"/>
      <c r="D397" s="55"/>
    </row>
    <row r="398">
      <c r="C398" s="43"/>
      <c r="D398" s="55"/>
    </row>
    <row r="399">
      <c r="C399" s="43"/>
      <c r="D399" s="55"/>
    </row>
    <row r="400">
      <c r="C400" s="43"/>
      <c r="D400" s="55"/>
    </row>
    <row r="401">
      <c r="C401" s="43"/>
      <c r="D401" s="55"/>
    </row>
    <row r="402">
      <c r="C402" s="43"/>
      <c r="D402" s="55"/>
    </row>
    <row r="403">
      <c r="C403" s="43"/>
      <c r="D403" s="55"/>
    </row>
    <row r="404">
      <c r="C404" s="43"/>
      <c r="D404" s="55"/>
    </row>
    <row r="405">
      <c r="C405" s="43"/>
      <c r="D405" s="55"/>
    </row>
    <row r="406">
      <c r="C406" s="43"/>
      <c r="D406" s="55"/>
    </row>
    <row r="407">
      <c r="C407" s="43"/>
      <c r="D407" s="55"/>
    </row>
    <row r="408">
      <c r="C408" s="43"/>
      <c r="D408" s="55"/>
    </row>
    <row r="409">
      <c r="C409" s="43"/>
      <c r="D409" s="55"/>
    </row>
    <row r="410">
      <c r="C410" s="43"/>
      <c r="D410" s="55"/>
    </row>
    <row r="411">
      <c r="C411" s="43"/>
      <c r="D411" s="55"/>
    </row>
    <row r="412">
      <c r="C412" s="43"/>
      <c r="D412" s="55"/>
    </row>
    <row r="413">
      <c r="C413" s="43"/>
      <c r="D413" s="55"/>
    </row>
    <row r="414">
      <c r="C414" s="43"/>
      <c r="D414" s="55"/>
    </row>
    <row r="415">
      <c r="C415" s="43"/>
      <c r="D415" s="55"/>
    </row>
    <row r="416">
      <c r="C416" s="43"/>
      <c r="D416" s="55"/>
    </row>
    <row r="417">
      <c r="C417" s="43"/>
      <c r="D417" s="55"/>
    </row>
    <row r="418">
      <c r="C418" s="43"/>
      <c r="D418" s="55"/>
    </row>
    <row r="419">
      <c r="C419" s="43"/>
      <c r="D419" s="55"/>
    </row>
    <row r="420">
      <c r="C420" s="43"/>
      <c r="D420" s="55"/>
    </row>
    <row r="421">
      <c r="C421" s="43"/>
      <c r="D421" s="55"/>
    </row>
    <row r="422">
      <c r="C422" s="43"/>
      <c r="D422" s="55"/>
    </row>
    <row r="423">
      <c r="C423" s="43"/>
      <c r="D423" s="55"/>
    </row>
    <row r="424">
      <c r="C424" s="43"/>
      <c r="D424" s="55"/>
    </row>
    <row r="425">
      <c r="C425" s="43"/>
      <c r="D425" s="55"/>
    </row>
    <row r="426">
      <c r="C426" s="43"/>
      <c r="D426" s="55"/>
    </row>
    <row r="427">
      <c r="C427" s="43"/>
      <c r="D427" s="55"/>
    </row>
    <row r="428">
      <c r="C428" s="43"/>
      <c r="D428" s="55"/>
    </row>
    <row r="429">
      <c r="C429" s="43"/>
      <c r="D429" s="55"/>
    </row>
    <row r="430">
      <c r="C430" s="43"/>
      <c r="D430" s="55"/>
    </row>
    <row r="431">
      <c r="C431" s="43"/>
      <c r="D431" s="55"/>
    </row>
    <row r="432">
      <c r="C432" s="43"/>
      <c r="D432" s="55"/>
    </row>
    <row r="433">
      <c r="C433" s="43"/>
      <c r="D433" s="55"/>
    </row>
    <row r="434">
      <c r="C434" s="43"/>
      <c r="D434" s="55"/>
    </row>
    <row r="435">
      <c r="C435" s="43"/>
      <c r="D435" s="55"/>
    </row>
    <row r="436">
      <c r="C436" s="43"/>
      <c r="D436" s="55"/>
    </row>
    <row r="437">
      <c r="C437" s="43"/>
      <c r="D437" s="55"/>
    </row>
    <row r="438">
      <c r="C438" s="43"/>
      <c r="D438" s="55"/>
    </row>
    <row r="439">
      <c r="C439" s="43"/>
      <c r="D439" s="55"/>
    </row>
    <row r="440">
      <c r="C440" s="43"/>
      <c r="D440" s="55"/>
    </row>
    <row r="441">
      <c r="C441" s="43"/>
      <c r="D441" s="55"/>
    </row>
    <row r="442">
      <c r="C442" s="43"/>
      <c r="D442" s="55"/>
    </row>
    <row r="443">
      <c r="C443" s="43"/>
      <c r="D443" s="55"/>
    </row>
    <row r="444">
      <c r="C444" s="43"/>
      <c r="D444" s="55"/>
    </row>
    <row r="445">
      <c r="C445" s="43"/>
      <c r="D445" s="55"/>
    </row>
    <row r="446">
      <c r="C446" s="43"/>
      <c r="D446" s="55"/>
    </row>
    <row r="447">
      <c r="C447" s="43"/>
      <c r="D447" s="55"/>
    </row>
    <row r="448">
      <c r="C448" s="43"/>
      <c r="D448" s="55"/>
    </row>
    <row r="449">
      <c r="C449" s="43"/>
      <c r="D449" s="55"/>
    </row>
    <row r="450">
      <c r="C450" s="43"/>
      <c r="D450" s="55"/>
    </row>
    <row r="451">
      <c r="C451" s="43"/>
      <c r="D451" s="55"/>
    </row>
    <row r="452">
      <c r="C452" s="43"/>
      <c r="D452" s="55"/>
    </row>
    <row r="453">
      <c r="C453" s="43"/>
      <c r="D453" s="55"/>
    </row>
    <row r="454">
      <c r="C454" s="43"/>
      <c r="D454" s="55"/>
    </row>
    <row r="455">
      <c r="C455" s="43"/>
      <c r="D455" s="55"/>
    </row>
    <row r="456">
      <c r="C456" s="43"/>
      <c r="D456" s="55"/>
    </row>
    <row r="457">
      <c r="C457" s="43"/>
      <c r="D457" s="55"/>
    </row>
    <row r="458">
      <c r="C458" s="43"/>
      <c r="D458" s="55"/>
    </row>
    <row r="459">
      <c r="C459" s="43"/>
      <c r="D459" s="55"/>
    </row>
    <row r="460">
      <c r="C460" s="43"/>
      <c r="D460" s="55"/>
    </row>
    <row r="461">
      <c r="C461" s="43"/>
      <c r="D461" s="55"/>
    </row>
    <row r="462">
      <c r="C462" s="43"/>
      <c r="D462" s="55"/>
    </row>
    <row r="463">
      <c r="C463" s="43"/>
      <c r="D463" s="55"/>
    </row>
    <row r="464">
      <c r="C464" s="43"/>
      <c r="D464" s="55"/>
    </row>
    <row r="465">
      <c r="C465" s="43"/>
      <c r="D465" s="55"/>
    </row>
    <row r="466">
      <c r="C466" s="43"/>
      <c r="D466" s="55"/>
    </row>
    <row r="467">
      <c r="C467" s="43"/>
      <c r="D467" s="55"/>
    </row>
    <row r="468">
      <c r="C468" s="43"/>
      <c r="D468" s="55"/>
    </row>
    <row r="469">
      <c r="C469" s="43"/>
      <c r="D469" s="55"/>
    </row>
    <row r="470">
      <c r="C470" s="43"/>
      <c r="D470" s="55"/>
    </row>
    <row r="471">
      <c r="C471" s="43"/>
      <c r="D471" s="55"/>
    </row>
    <row r="472">
      <c r="C472" s="43"/>
      <c r="D472" s="55"/>
    </row>
    <row r="473">
      <c r="C473" s="43"/>
      <c r="D473" s="55"/>
    </row>
    <row r="474">
      <c r="C474" s="43"/>
      <c r="D474" s="55"/>
    </row>
    <row r="475">
      <c r="C475" s="43"/>
      <c r="D475" s="55"/>
    </row>
    <row r="476">
      <c r="C476" s="43"/>
      <c r="D476" s="55"/>
    </row>
    <row r="477">
      <c r="C477" s="43"/>
      <c r="D477" s="55"/>
    </row>
    <row r="478">
      <c r="C478" s="43"/>
      <c r="D478" s="55"/>
    </row>
    <row r="479">
      <c r="C479" s="43"/>
      <c r="D479" s="55"/>
    </row>
    <row r="480">
      <c r="C480" s="43"/>
      <c r="D480" s="55"/>
    </row>
    <row r="481">
      <c r="C481" s="43"/>
      <c r="D481" s="55"/>
    </row>
    <row r="482">
      <c r="C482" s="43"/>
      <c r="D482" s="55"/>
    </row>
    <row r="483">
      <c r="C483" s="43"/>
      <c r="D483" s="55"/>
    </row>
    <row r="484">
      <c r="C484" s="43"/>
      <c r="D484" s="55"/>
    </row>
    <row r="485">
      <c r="C485" s="43"/>
      <c r="D485" s="55"/>
    </row>
    <row r="486">
      <c r="C486" s="43"/>
      <c r="D486" s="55"/>
    </row>
    <row r="487">
      <c r="C487" s="43"/>
      <c r="D487" s="55"/>
    </row>
    <row r="488">
      <c r="C488" s="43"/>
      <c r="D488" s="55"/>
    </row>
    <row r="489">
      <c r="C489" s="43"/>
      <c r="D489" s="55"/>
    </row>
    <row r="490">
      <c r="C490" s="43"/>
      <c r="D490" s="55"/>
    </row>
    <row r="491">
      <c r="C491" s="43"/>
      <c r="D491" s="55"/>
    </row>
    <row r="492">
      <c r="C492" s="43"/>
      <c r="D492" s="55"/>
    </row>
    <row r="493">
      <c r="C493" s="43"/>
      <c r="D493" s="55"/>
    </row>
    <row r="494">
      <c r="C494" s="43"/>
      <c r="D494" s="55"/>
    </row>
    <row r="495">
      <c r="C495" s="43"/>
      <c r="D495" s="55"/>
    </row>
    <row r="496">
      <c r="C496" s="43"/>
      <c r="D496" s="55"/>
    </row>
    <row r="497">
      <c r="C497" s="43"/>
      <c r="D497" s="55"/>
    </row>
    <row r="498">
      <c r="C498" s="43"/>
      <c r="D498" s="55"/>
    </row>
    <row r="499">
      <c r="C499" s="43"/>
      <c r="D499" s="55"/>
    </row>
    <row r="500">
      <c r="C500" s="43"/>
      <c r="D500" s="55"/>
    </row>
    <row r="501">
      <c r="C501" s="43"/>
      <c r="D501" s="55"/>
    </row>
    <row r="502">
      <c r="C502" s="43"/>
      <c r="D502" s="55"/>
    </row>
    <row r="503">
      <c r="C503" s="43"/>
      <c r="D503" s="55"/>
    </row>
    <row r="504">
      <c r="C504" s="43"/>
      <c r="D504" s="55"/>
    </row>
    <row r="505">
      <c r="C505" s="43"/>
      <c r="D505" s="55"/>
    </row>
    <row r="506">
      <c r="C506" s="43"/>
      <c r="D506" s="55"/>
    </row>
    <row r="507">
      <c r="C507" s="43"/>
      <c r="D507" s="55"/>
    </row>
    <row r="508">
      <c r="C508" s="43"/>
      <c r="D508" s="55"/>
    </row>
    <row r="509">
      <c r="C509" s="43"/>
      <c r="D509" s="55"/>
    </row>
    <row r="510">
      <c r="C510" s="43"/>
      <c r="D510" s="55"/>
    </row>
    <row r="511">
      <c r="C511" s="43"/>
      <c r="D511" s="55"/>
    </row>
    <row r="512">
      <c r="C512" s="43"/>
      <c r="D512" s="55"/>
    </row>
    <row r="513">
      <c r="C513" s="43"/>
      <c r="D513" s="55"/>
    </row>
    <row r="514">
      <c r="C514" s="43"/>
      <c r="D514" s="55"/>
    </row>
    <row r="515">
      <c r="C515" s="43"/>
      <c r="D515" s="55"/>
    </row>
    <row r="516">
      <c r="C516" s="43"/>
      <c r="D516" s="55"/>
    </row>
    <row r="517">
      <c r="C517" s="43"/>
      <c r="D517" s="55"/>
    </row>
    <row r="518">
      <c r="C518" s="43"/>
      <c r="D518" s="55"/>
    </row>
    <row r="519">
      <c r="C519" s="43"/>
      <c r="D519" s="55"/>
    </row>
    <row r="520">
      <c r="C520" s="43"/>
      <c r="D520" s="55"/>
    </row>
    <row r="521">
      <c r="C521" s="43"/>
      <c r="D521" s="55"/>
    </row>
    <row r="522">
      <c r="C522" s="43"/>
      <c r="D522" s="55"/>
    </row>
    <row r="523">
      <c r="C523" s="43"/>
      <c r="D523" s="55"/>
    </row>
    <row r="524">
      <c r="C524" s="43"/>
      <c r="D524" s="55"/>
    </row>
    <row r="525">
      <c r="C525" s="43"/>
      <c r="D525" s="55"/>
    </row>
    <row r="526">
      <c r="C526" s="43"/>
      <c r="D526" s="55"/>
    </row>
    <row r="527">
      <c r="C527" s="43"/>
      <c r="D527" s="55"/>
    </row>
    <row r="528">
      <c r="C528" s="43"/>
      <c r="D528" s="55"/>
    </row>
    <row r="529">
      <c r="C529" s="43"/>
      <c r="D529" s="55"/>
    </row>
    <row r="530">
      <c r="C530" s="43"/>
      <c r="D530" s="55"/>
    </row>
    <row r="531">
      <c r="C531" s="43"/>
      <c r="D531" s="55"/>
    </row>
    <row r="532">
      <c r="C532" s="43"/>
      <c r="D532" s="55"/>
    </row>
    <row r="533">
      <c r="C533" s="43"/>
      <c r="D533" s="55"/>
    </row>
    <row r="534">
      <c r="C534" s="43"/>
      <c r="D534" s="55"/>
    </row>
    <row r="535">
      <c r="C535" s="43"/>
      <c r="D535" s="55"/>
    </row>
    <row r="536">
      <c r="C536" s="43"/>
      <c r="D536" s="55"/>
    </row>
    <row r="537">
      <c r="C537" s="43"/>
      <c r="D537" s="55"/>
    </row>
    <row r="538">
      <c r="C538" s="43"/>
      <c r="D538" s="55"/>
    </row>
    <row r="539">
      <c r="C539" s="43"/>
      <c r="D539" s="55"/>
    </row>
    <row r="540">
      <c r="C540" s="43"/>
      <c r="D540" s="55"/>
    </row>
    <row r="541">
      <c r="C541" s="43"/>
      <c r="D541" s="55"/>
    </row>
    <row r="542">
      <c r="C542" s="43"/>
      <c r="D542" s="55"/>
    </row>
    <row r="543">
      <c r="C543" s="43"/>
      <c r="D543" s="55"/>
    </row>
    <row r="544">
      <c r="C544" s="43"/>
      <c r="D544" s="55"/>
    </row>
    <row r="545">
      <c r="C545" s="43"/>
      <c r="D545" s="55"/>
    </row>
    <row r="546">
      <c r="C546" s="43"/>
      <c r="D546" s="55"/>
    </row>
    <row r="547">
      <c r="C547" s="43"/>
      <c r="D547" s="55"/>
    </row>
    <row r="548">
      <c r="C548" s="43"/>
      <c r="D548" s="55"/>
    </row>
    <row r="549">
      <c r="C549" s="43"/>
      <c r="D549" s="55"/>
    </row>
    <row r="550">
      <c r="C550" s="43"/>
      <c r="D550" s="55"/>
    </row>
    <row r="551">
      <c r="C551" s="43"/>
      <c r="D551" s="55"/>
    </row>
    <row r="552">
      <c r="C552" s="43"/>
      <c r="D552" s="55"/>
    </row>
    <row r="553">
      <c r="C553" s="43"/>
      <c r="D553" s="55"/>
    </row>
    <row r="554">
      <c r="C554" s="43"/>
      <c r="D554" s="55"/>
    </row>
    <row r="555">
      <c r="C555" s="43"/>
      <c r="D555" s="55"/>
    </row>
    <row r="556">
      <c r="C556" s="43"/>
      <c r="D556" s="55"/>
    </row>
    <row r="557">
      <c r="C557" s="43"/>
      <c r="D557" s="55"/>
    </row>
    <row r="558">
      <c r="C558" s="43"/>
      <c r="D558" s="55"/>
    </row>
    <row r="559">
      <c r="C559" s="43"/>
      <c r="D559" s="55"/>
    </row>
    <row r="560">
      <c r="C560" s="43"/>
      <c r="D560" s="55"/>
    </row>
    <row r="561">
      <c r="C561" s="43"/>
      <c r="D561" s="55"/>
    </row>
    <row r="562">
      <c r="C562" s="43"/>
      <c r="D562" s="55"/>
    </row>
    <row r="563">
      <c r="C563" s="43"/>
      <c r="D563" s="55"/>
    </row>
    <row r="564">
      <c r="C564" s="43"/>
      <c r="D564" s="55"/>
    </row>
    <row r="565">
      <c r="C565" s="43"/>
      <c r="D565" s="55"/>
    </row>
    <row r="566">
      <c r="C566" s="43"/>
      <c r="D566" s="55"/>
    </row>
    <row r="567">
      <c r="C567" s="43"/>
      <c r="D567" s="55"/>
    </row>
    <row r="568">
      <c r="C568" s="43"/>
      <c r="D568" s="55"/>
    </row>
    <row r="569">
      <c r="C569" s="43"/>
      <c r="D569" s="55"/>
    </row>
    <row r="570">
      <c r="C570" s="43"/>
      <c r="D570" s="55"/>
    </row>
    <row r="571">
      <c r="C571" s="43"/>
      <c r="D571" s="55"/>
    </row>
    <row r="572">
      <c r="C572" s="43"/>
      <c r="D572" s="55"/>
    </row>
    <row r="573">
      <c r="C573" s="43"/>
      <c r="D573" s="55"/>
    </row>
    <row r="574">
      <c r="C574" s="43"/>
      <c r="D574" s="55"/>
    </row>
    <row r="575">
      <c r="C575" s="43"/>
      <c r="D575" s="55"/>
    </row>
    <row r="576">
      <c r="C576" s="43"/>
      <c r="D576" s="55"/>
    </row>
    <row r="577">
      <c r="C577" s="43"/>
      <c r="D577" s="55"/>
    </row>
    <row r="578">
      <c r="C578" s="43"/>
      <c r="D578" s="55"/>
    </row>
    <row r="579">
      <c r="C579" s="43"/>
      <c r="D579" s="55"/>
    </row>
    <row r="580">
      <c r="C580" s="43"/>
      <c r="D580" s="55"/>
    </row>
    <row r="581">
      <c r="C581" s="43"/>
      <c r="D581" s="55"/>
    </row>
    <row r="582">
      <c r="C582" s="43"/>
      <c r="D582" s="55"/>
    </row>
    <row r="583">
      <c r="C583" s="43"/>
      <c r="D583" s="55"/>
    </row>
    <row r="584">
      <c r="C584" s="43"/>
      <c r="D584" s="55"/>
    </row>
    <row r="585">
      <c r="C585" s="43"/>
      <c r="D585" s="55"/>
    </row>
    <row r="586">
      <c r="C586" s="43"/>
      <c r="D586" s="55"/>
    </row>
    <row r="587">
      <c r="C587" s="43"/>
      <c r="D587" s="55"/>
    </row>
    <row r="588">
      <c r="C588" s="43"/>
      <c r="D588" s="55"/>
    </row>
    <row r="589">
      <c r="C589" s="43"/>
      <c r="D589" s="55"/>
    </row>
    <row r="590">
      <c r="C590" s="43"/>
      <c r="D590" s="55"/>
    </row>
    <row r="591">
      <c r="C591" s="43"/>
      <c r="D591" s="55"/>
    </row>
    <row r="592">
      <c r="C592" s="43"/>
      <c r="D592" s="55"/>
    </row>
    <row r="593">
      <c r="C593" s="43"/>
      <c r="D593" s="55"/>
    </row>
    <row r="594">
      <c r="C594" s="43"/>
      <c r="D594" s="55"/>
    </row>
    <row r="595">
      <c r="C595" s="43"/>
      <c r="D595" s="55"/>
    </row>
    <row r="596">
      <c r="C596" s="43"/>
      <c r="D596" s="55"/>
    </row>
    <row r="597">
      <c r="C597" s="43"/>
      <c r="D597" s="55"/>
    </row>
    <row r="598">
      <c r="C598" s="43"/>
      <c r="D598" s="55"/>
    </row>
    <row r="599">
      <c r="C599" s="43"/>
      <c r="D599" s="55"/>
    </row>
    <row r="600">
      <c r="C600" s="43"/>
      <c r="D600" s="55"/>
    </row>
    <row r="601">
      <c r="C601" s="43"/>
      <c r="D601" s="55"/>
    </row>
    <row r="602">
      <c r="C602" s="43"/>
      <c r="D602" s="55"/>
    </row>
    <row r="603">
      <c r="C603" s="43"/>
      <c r="D603" s="55"/>
    </row>
    <row r="604">
      <c r="C604" s="43"/>
      <c r="D604" s="55"/>
    </row>
    <row r="605">
      <c r="C605" s="43"/>
      <c r="D605" s="55"/>
    </row>
    <row r="606">
      <c r="C606" s="43"/>
      <c r="D606" s="55"/>
    </row>
    <row r="607">
      <c r="C607" s="43"/>
      <c r="D607" s="55"/>
    </row>
    <row r="608">
      <c r="C608" s="43"/>
      <c r="D608" s="55"/>
    </row>
    <row r="609">
      <c r="C609" s="43"/>
      <c r="D609" s="55"/>
    </row>
    <row r="610">
      <c r="C610" s="43"/>
      <c r="D610" s="55"/>
    </row>
    <row r="611">
      <c r="C611" s="43"/>
      <c r="D611" s="55"/>
    </row>
    <row r="612">
      <c r="C612" s="43"/>
      <c r="D612" s="55"/>
    </row>
    <row r="613">
      <c r="C613" s="43"/>
      <c r="D613" s="55"/>
    </row>
    <row r="614">
      <c r="C614" s="43"/>
      <c r="D614" s="55"/>
    </row>
    <row r="615">
      <c r="C615" s="43"/>
      <c r="D615" s="55"/>
    </row>
    <row r="616">
      <c r="C616" s="43"/>
      <c r="D616" s="55"/>
    </row>
    <row r="617">
      <c r="C617" s="43"/>
      <c r="D617" s="55"/>
    </row>
    <row r="618">
      <c r="C618" s="43"/>
      <c r="D618" s="55"/>
    </row>
    <row r="619">
      <c r="C619" s="43"/>
      <c r="D619" s="55"/>
    </row>
    <row r="620">
      <c r="C620" s="43"/>
      <c r="D620" s="55"/>
    </row>
    <row r="621">
      <c r="C621" s="43"/>
      <c r="D621" s="55"/>
    </row>
    <row r="622">
      <c r="C622" s="43"/>
      <c r="D622" s="55"/>
    </row>
    <row r="623">
      <c r="C623" s="43"/>
      <c r="D623" s="55"/>
    </row>
    <row r="624">
      <c r="C624" s="43"/>
      <c r="D624" s="55"/>
    </row>
    <row r="625">
      <c r="C625" s="43"/>
      <c r="D625" s="55"/>
    </row>
    <row r="626">
      <c r="C626" s="43"/>
      <c r="D626" s="55"/>
    </row>
    <row r="627">
      <c r="C627" s="43"/>
      <c r="D627" s="55"/>
    </row>
    <row r="628">
      <c r="C628" s="43"/>
      <c r="D628" s="55"/>
    </row>
    <row r="629">
      <c r="C629" s="43"/>
      <c r="D629" s="55"/>
    </row>
    <row r="630">
      <c r="C630" s="43"/>
      <c r="D630" s="55"/>
    </row>
    <row r="631">
      <c r="C631" s="43"/>
      <c r="D631" s="55"/>
    </row>
    <row r="632">
      <c r="C632" s="43"/>
      <c r="D632" s="55"/>
    </row>
    <row r="633">
      <c r="C633" s="43"/>
      <c r="D633" s="55"/>
    </row>
    <row r="634">
      <c r="C634" s="43"/>
      <c r="D634" s="55"/>
    </row>
    <row r="635">
      <c r="C635" s="43"/>
      <c r="D635" s="55"/>
    </row>
    <row r="636">
      <c r="C636" s="43"/>
      <c r="D636" s="55"/>
    </row>
    <row r="637">
      <c r="C637" s="43"/>
      <c r="D637" s="55"/>
    </row>
    <row r="638">
      <c r="C638" s="43"/>
      <c r="D638" s="55"/>
    </row>
    <row r="639">
      <c r="C639" s="43"/>
      <c r="D639" s="55"/>
    </row>
    <row r="640">
      <c r="C640" s="43"/>
      <c r="D640" s="55"/>
    </row>
    <row r="641">
      <c r="C641" s="43"/>
      <c r="D641" s="55"/>
    </row>
    <row r="642">
      <c r="C642" s="43"/>
      <c r="D642" s="55"/>
    </row>
    <row r="643">
      <c r="C643" s="43"/>
      <c r="D643" s="55"/>
    </row>
    <row r="644">
      <c r="C644" s="43"/>
      <c r="D644" s="55"/>
    </row>
    <row r="645">
      <c r="C645" s="43"/>
      <c r="D645" s="55"/>
    </row>
    <row r="646">
      <c r="C646" s="43"/>
      <c r="D646" s="55"/>
    </row>
    <row r="647">
      <c r="C647" s="43"/>
      <c r="D647" s="55"/>
    </row>
    <row r="648">
      <c r="C648" s="43"/>
      <c r="D648" s="55"/>
    </row>
    <row r="649">
      <c r="C649" s="43"/>
      <c r="D649" s="55"/>
    </row>
    <row r="650">
      <c r="C650" s="43"/>
      <c r="D650" s="55"/>
    </row>
    <row r="651">
      <c r="C651" s="43"/>
      <c r="D651" s="55"/>
    </row>
    <row r="652">
      <c r="C652" s="43"/>
      <c r="D652" s="55"/>
    </row>
    <row r="653">
      <c r="C653" s="43"/>
      <c r="D653" s="55"/>
    </row>
    <row r="654">
      <c r="C654" s="43"/>
      <c r="D654" s="55"/>
    </row>
    <row r="655">
      <c r="C655" s="43"/>
      <c r="D655" s="55"/>
    </row>
    <row r="656">
      <c r="C656" s="43"/>
      <c r="D656" s="55"/>
    </row>
    <row r="657">
      <c r="C657" s="43"/>
      <c r="D657" s="55"/>
    </row>
    <row r="658">
      <c r="C658" s="43"/>
      <c r="D658" s="55"/>
    </row>
    <row r="659">
      <c r="C659" s="43"/>
      <c r="D659" s="55"/>
    </row>
    <row r="660">
      <c r="C660" s="43"/>
      <c r="D660" s="55"/>
    </row>
    <row r="661">
      <c r="C661" s="43"/>
      <c r="D661" s="55"/>
    </row>
    <row r="662">
      <c r="C662" s="43"/>
      <c r="D662" s="55"/>
    </row>
    <row r="663">
      <c r="C663" s="43"/>
      <c r="D663" s="55"/>
    </row>
    <row r="664">
      <c r="C664" s="43"/>
      <c r="D664" s="55"/>
    </row>
    <row r="665">
      <c r="C665" s="43"/>
      <c r="D665" s="55"/>
    </row>
    <row r="666">
      <c r="C666" s="43"/>
      <c r="D666" s="55"/>
    </row>
    <row r="667">
      <c r="C667" s="43"/>
      <c r="D667" s="55"/>
    </row>
    <row r="668">
      <c r="C668" s="43"/>
      <c r="D668" s="55"/>
    </row>
    <row r="669">
      <c r="C669" s="43"/>
      <c r="D669" s="55"/>
    </row>
    <row r="670">
      <c r="C670" s="43"/>
      <c r="D670" s="55"/>
    </row>
    <row r="671">
      <c r="C671" s="43"/>
      <c r="D671" s="55"/>
    </row>
    <row r="672">
      <c r="C672" s="43"/>
      <c r="D672" s="55"/>
    </row>
    <row r="673">
      <c r="C673" s="43"/>
      <c r="D673" s="55"/>
    </row>
    <row r="674">
      <c r="C674" s="43"/>
      <c r="D674" s="55"/>
    </row>
    <row r="675">
      <c r="C675" s="43"/>
      <c r="D675" s="55"/>
    </row>
    <row r="676">
      <c r="C676" s="43"/>
      <c r="D676" s="55"/>
    </row>
    <row r="677">
      <c r="C677" s="43"/>
      <c r="D677" s="55"/>
    </row>
    <row r="678">
      <c r="C678" s="43"/>
      <c r="D678" s="55"/>
    </row>
    <row r="679">
      <c r="C679" s="43"/>
      <c r="D679" s="55"/>
    </row>
    <row r="680">
      <c r="C680" s="43"/>
      <c r="D680" s="55"/>
    </row>
    <row r="681">
      <c r="C681" s="43"/>
      <c r="D681" s="55"/>
    </row>
    <row r="682">
      <c r="C682" s="43"/>
      <c r="D682" s="55"/>
    </row>
    <row r="683">
      <c r="C683" s="43"/>
      <c r="D683" s="55"/>
    </row>
    <row r="684">
      <c r="C684" s="43"/>
      <c r="D684" s="55"/>
    </row>
    <row r="685">
      <c r="C685" s="43"/>
      <c r="D685" s="55"/>
    </row>
    <row r="686">
      <c r="C686" s="43"/>
      <c r="D686" s="55"/>
    </row>
    <row r="687">
      <c r="C687" s="43"/>
      <c r="D687" s="55"/>
    </row>
    <row r="688">
      <c r="C688" s="43"/>
      <c r="D688" s="55"/>
    </row>
    <row r="689">
      <c r="C689" s="43"/>
      <c r="D689" s="55"/>
    </row>
    <row r="690">
      <c r="C690" s="43"/>
      <c r="D690" s="55"/>
    </row>
    <row r="691">
      <c r="C691" s="43"/>
      <c r="D691" s="55"/>
    </row>
    <row r="692">
      <c r="C692" s="43"/>
      <c r="D692" s="55"/>
    </row>
    <row r="693">
      <c r="C693" s="43"/>
      <c r="D693" s="55"/>
    </row>
    <row r="694">
      <c r="C694" s="43"/>
      <c r="D694" s="55"/>
    </row>
    <row r="695">
      <c r="C695" s="43"/>
      <c r="D695" s="55"/>
    </row>
    <row r="696">
      <c r="C696" s="43"/>
      <c r="D696" s="55"/>
    </row>
    <row r="697">
      <c r="C697" s="43"/>
      <c r="D697" s="55"/>
    </row>
    <row r="698">
      <c r="C698" s="43"/>
      <c r="D698" s="55"/>
    </row>
    <row r="699">
      <c r="C699" s="43"/>
      <c r="D699" s="55"/>
    </row>
    <row r="700">
      <c r="C700" s="43"/>
      <c r="D700" s="55"/>
    </row>
    <row r="701">
      <c r="C701" s="43"/>
      <c r="D701" s="55"/>
    </row>
    <row r="702">
      <c r="C702" s="43"/>
      <c r="D702" s="55"/>
    </row>
    <row r="703">
      <c r="C703" s="43"/>
      <c r="D703" s="55"/>
    </row>
    <row r="704">
      <c r="C704" s="43"/>
      <c r="D704" s="55"/>
    </row>
    <row r="705">
      <c r="C705" s="43"/>
      <c r="D705" s="55"/>
    </row>
    <row r="706">
      <c r="C706" s="43"/>
      <c r="D706" s="55"/>
    </row>
    <row r="707">
      <c r="C707" s="43"/>
      <c r="D707" s="55"/>
    </row>
    <row r="708">
      <c r="C708" s="43"/>
      <c r="D708" s="55"/>
    </row>
    <row r="709">
      <c r="C709" s="43"/>
      <c r="D709" s="55"/>
    </row>
    <row r="710">
      <c r="C710" s="43"/>
      <c r="D710" s="55"/>
    </row>
    <row r="711">
      <c r="C711" s="43"/>
      <c r="D711" s="55"/>
    </row>
    <row r="712">
      <c r="C712" s="43"/>
      <c r="D712" s="55"/>
    </row>
    <row r="713">
      <c r="C713" s="43"/>
      <c r="D713" s="55"/>
    </row>
    <row r="714">
      <c r="C714" s="43"/>
      <c r="D714" s="55"/>
    </row>
    <row r="715">
      <c r="C715" s="43"/>
      <c r="D715" s="55"/>
    </row>
    <row r="716">
      <c r="C716" s="43"/>
      <c r="D716" s="55"/>
    </row>
    <row r="717">
      <c r="C717" s="43"/>
      <c r="D717" s="55"/>
    </row>
    <row r="718">
      <c r="C718" s="43"/>
      <c r="D718" s="55"/>
    </row>
    <row r="719">
      <c r="C719" s="43"/>
      <c r="D719" s="55"/>
    </row>
    <row r="720">
      <c r="C720" s="43"/>
      <c r="D720" s="55"/>
    </row>
    <row r="721">
      <c r="C721" s="43"/>
      <c r="D721" s="55"/>
    </row>
    <row r="722">
      <c r="C722" s="43"/>
      <c r="D722" s="55"/>
    </row>
    <row r="723">
      <c r="C723" s="43"/>
      <c r="D723" s="55"/>
    </row>
    <row r="724">
      <c r="C724" s="43"/>
      <c r="D724" s="55"/>
    </row>
    <row r="725">
      <c r="C725" s="43"/>
      <c r="D725" s="55"/>
    </row>
    <row r="726">
      <c r="C726" s="43"/>
      <c r="D726" s="55"/>
    </row>
    <row r="727">
      <c r="C727" s="43"/>
      <c r="D727" s="55"/>
    </row>
    <row r="728">
      <c r="C728" s="43"/>
      <c r="D728" s="55"/>
    </row>
    <row r="729">
      <c r="C729" s="43"/>
      <c r="D729" s="55"/>
    </row>
    <row r="730">
      <c r="C730" s="43"/>
      <c r="D730" s="55"/>
    </row>
    <row r="731">
      <c r="C731" s="43"/>
      <c r="D731" s="55"/>
    </row>
    <row r="732">
      <c r="C732" s="43"/>
      <c r="D732" s="55"/>
    </row>
    <row r="733">
      <c r="C733" s="43"/>
      <c r="D733" s="55"/>
    </row>
    <row r="734">
      <c r="C734" s="43"/>
      <c r="D734" s="55"/>
    </row>
    <row r="735">
      <c r="C735" s="43"/>
      <c r="D735" s="55"/>
    </row>
    <row r="736">
      <c r="C736" s="43"/>
      <c r="D736" s="55"/>
    </row>
    <row r="737">
      <c r="C737" s="43"/>
      <c r="D737" s="55"/>
    </row>
    <row r="738">
      <c r="C738" s="43"/>
      <c r="D738" s="55"/>
    </row>
    <row r="739">
      <c r="C739" s="43"/>
      <c r="D739" s="55"/>
    </row>
    <row r="740">
      <c r="C740" s="43"/>
      <c r="D740" s="55"/>
    </row>
    <row r="741">
      <c r="C741" s="43"/>
      <c r="D741" s="55"/>
    </row>
    <row r="742">
      <c r="C742" s="43"/>
      <c r="D742" s="55"/>
    </row>
    <row r="743">
      <c r="C743" s="43"/>
      <c r="D743" s="55"/>
    </row>
    <row r="744">
      <c r="C744" s="43"/>
      <c r="D744" s="55"/>
    </row>
    <row r="745">
      <c r="C745" s="43"/>
      <c r="D745" s="55"/>
    </row>
    <row r="746">
      <c r="C746" s="43"/>
      <c r="D746" s="55"/>
    </row>
    <row r="747">
      <c r="C747" s="43"/>
      <c r="D747" s="55"/>
    </row>
    <row r="748">
      <c r="C748" s="43"/>
      <c r="D748" s="55"/>
    </row>
    <row r="749">
      <c r="C749" s="43"/>
      <c r="D749" s="55"/>
    </row>
    <row r="750">
      <c r="C750" s="43"/>
      <c r="D750" s="55"/>
    </row>
    <row r="751">
      <c r="C751" s="43"/>
      <c r="D751" s="55"/>
    </row>
    <row r="752">
      <c r="C752" s="43"/>
      <c r="D752" s="55"/>
    </row>
    <row r="753">
      <c r="C753" s="43"/>
      <c r="D753" s="55"/>
    </row>
    <row r="754">
      <c r="C754" s="43"/>
      <c r="D754" s="55"/>
    </row>
    <row r="755">
      <c r="C755" s="43"/>
      <c r="D755" s="55"/>
    </row>
    <row r="756">
      <c r="C756" s="43"/>
      <c r="D756" s="55"/>
    </row>
    <row r="757">
      <c r="C757" s="43"/>
      <c r="D757" s="55"/>
    </row>
    <row r="758">
      <c r="C758" s="43"/>
      <c r="D758" s="55"/>
    </row>
    <row r="759">
      <c r="C759" s="43"/>
      <c r="D759" s="55"/>
    </row>
    <row r="760">
      <c r="C760" s="43"/>
      <c r="D760" s="55"/>
    </row>
    <row r="761">
      <c r="C761" s="43"/>
      <c r="D761" s="55"/>
    </row>
    <row r="762">
      <c r="C762" s="43"/>
      <c r="D762" s="55"/>
    </row>
    <row r="763">
      <c r="C763" s="43"/>
      <c r="D763" s="55"/>
    </row>
    <row r="764">
      <c r="C764" s="43"/>
      <c r="D764" s="55"/>
    </row>
    <row r="765">
      <c r="C765" s="43"/>
      <c r="D765" s="55"/>
    </row>
    <row r="766">
      <c r="C766" s="43"/>
      <c r="D766" s="55"/>
    </row>
    <row r="767">
      <c r="C767" s="43"/>
      <c r="D767" s="55"/>
    </row>
    <row r="768">
      <c r="C768" s="43"/>
      <c r="D768" s="55"/>
    </row>
    <row r="769">
      <c r="C769" s="43"/>
      <c r="D769" s="55"/>
    </row>
    <row r="770">
      <c r="C770" s="43"/>
      <c r="D770" s="55"/>
    </row>
    <row r="771">
      <c r="C771" s="43"/>
      <c r="D771" s="55"/>
    </row>
    <row r="772">
      <c r="C772" s="43"/>
      <c r="D772" s="55"/>
    </row>
    <row r="773">
      <c r="C773" s="43"/>
      <c r="D773" s="55"/>
    </row>
    <row r="774">
      <c r="C774" s="43"/>
      <c r="D774" s="55"/>
    </row>
    <row r="775">
      <c r="C775" s="43"/>
      <c r="D775" s="55"/>
    </row>
    <row r="776">
      <c r="C776" s="43"/>
      <c r="D776" s="55"/>
    </row>
    <row r="777">
      <c r="C777" s="43"/>
      <c r="D777" s="55"/>
    </row>
    <row r="778">
      <c r="C778" s="43"/>
      <c r="D778" s="55"/>
    </row>
    <row r="779">
      <c r="C779" s="43"/>
      <c r="D779" s="55"/>
    </row>
    <row r="780">
      <c r="C780" s="43"/>
      <c r="D780" s="55"/>
    </row>
    <row r="781">
      <c r="C781" s="43"/>
      <c r="D781" s="55"/>
    </row>
    <row r="782">
      <c r="C782" s="43"/>
      <c r="D782" s="55"/>
    </row>
    <row r="783">
      <c r="C783" s="43"/>
      <c r="D783" s="55"/>
    </row>
    <row r="784">
      <c r="C784" s="43"/>
      <c r="D784" s="55"/>
    </row>
    <row r="785">
      <c r="C785" s="43"/>
      <c r="D785" s="55"/>
    </row>
    <row r="786">
      <c r="C786" s="43"/>
      <c r="D786" s="55"/>
    </row>
    <row r="787">
      <c r="C787" s="43"/>
      <c r="D787" s="55"/>
    </row>
    <row r="788">
      <c r="C788" s="43"/>
      <c r="D788" s="55"/>
    </row>
    <row r="789">
      <c r="C789" s="43"/>
      <c r="D789" s="55"/>
    </row>
    <row r="790">
      <c r="C790" s="43"/>
      <c r="D790" s="55"/>
    </row>
    <row r="791">
      <c r="C791" s="43"/>
      <c r="D791" s="55"/>
    </row>
    <row r="792">
      <c r="C792" s="43"/>
      <c r="D792" s="55"/>
    </row>
    <row r="793">
      <c r="C793" s="43"/>
      <c r="D793" s="55"/>
    </row>
    <row r="794">
      <c r="C794" s="43"/>
      <c r="D794" s="55"/>
    </row>
    <row r="795">
      <c r="C795" s="43"/>
      <c r="D795" s="55"/>
    </row>
    <row r="796">
      <c r="C796" s="43"/>
      <c r="D796" s="55"/>
    </row>
    <row r="797">
      <c r="C797" s="43"/>
      <c r="D797" s="55"/>
    </row>
    <row r="798">
      <c r="C798" s="43"/>
      <c r="D798" s="55"/>
    </row>
    <row r="799">
      <c r="C799" s="43"/>
      <c r="D799" s="55"/>
    </row>
    <row r="800">
      <c r="C800" s="43"/>
      <c r="D800" s="55"/>
    </row>
    <row r="801">
      <c r="C801" s="43"/>
      <c r="D801" s="55"/>
    </row>
    <row r="802">
      <c r="C802" s="43"/>
      <c r="D802" s="55"/>
    </row>
    <row r="803">
      <c r="C803" s="43"/>
      <c r="D803" s="55"/>
    </row>
    <row r="804">
      <c r="C804" s="43"/>
      <c r="D804" s="55"/>
    </row>
    <row r="805">
      <c r="C805" s="43"/>
      <c r="D805" s="55"/>
    </row>
    <row r="806">
      <c r="C806" s="43"/>
      <c r="D806" s="55"/>
    </row>
    <row r="807">
      <c r="C807" s="43"/>
      <c r="D807" s="55"/>
    </row>
    <row r="808">
      <c r="C808" s="43"/>
      <c r="D808" s="55"/>
    </row>
    <row r="809">
      <c r="C809" s="43"/>
      <c r="D809" s="55"/>
    </row>
    <row r="810">
      <c r="C810" s="43"/>
      <c r="D810" s="55"/>
    </row>
    <row r="811">
      <c r="C811" s="43"/>
      <c r="D811" s="55"/>
    </row>
    <row r="812">
      <c r="C812" s="43"/>
      <c r="D812" s="55"/>
    </row>
    <row r="813">
      <c r="C813" s="43"/>
      <c r="D813" s="55"/>
    </row>
    <row r="814">
      <c r="C814" s="43"/>
      <c r="D814" s="55"/>
    </row>
    <row r="815">
      <c r="C815" s="43"/>
      <c r="D815" s="55"/>
    </row>
    <row r="816">
      <c r="C816" s="43"/>
      <c r="D816" s="55"/>
    </row>
    <row r="817">
      <c r="C817" s="43"/>
      <c r="D817" s="55"/>
    </row>
    <row r="818">
      <c r="C818" s="43"/>
      <c r="D818" s="55"/>
    </row>
    <row r="819">
      <c r="C819" s="43"/>
      <c r="D819" s="55"/>
    </row>
    <row r="820">
      <c r="C820" s="43"/>
      <c r="D820" s="55"/>
    </row>
    <row r="821">
      <c r="C821" s="43"/>
      <c r="D821" s="55"/>
    </row>
    <row r="822">
      <c r="C822" s="43"/>
      <c r="D822" s="55"/>
    </row>
    <row r="823">
      <c r="C823" s="43"/>
      <c r="D823" s="55"/>
    </row>
    <row r="824">
      <c r="C824" s="43"/>
      <c r="D824" s="55"/>
    </row>
    <row r="825">
      <c r="C825" s="43"/>
      <c r="D825" s="55"/>
    </row>
    <row r="826">
      <c r="C826" s="43"/>
      <c r="D826" s="55"/>
    </row>
    <row r="827">
      <c r="C827" s="43"/>
      <c r="D827" s="55"/>
    </row>
    <row r="828">
      <c r="C828" s="43"/>
      <c r="D828" s="55"/>
    </row>
    <row r="829">
      <c r="C829" s="43"/>
      <c r="D829" s="55"/>
    </row>
    <row r="830">
      <c r="C830" s="43"/>
      <c r="D830" s="55"/>
    </row>
    <row r="831">
      <c r="C831" s="43"/>
      <c r="D831" s="55"/>
    </row>
    <row r="832">
      <c r="C832" s="43"/>
      <c r="D832" s="55"/>
    </row>
    <row r="833">
      <c r="C833" s="43"/>
      <c r="D833" s="55"/>
    </row>
    <row r="834">
      <c r="C834" s="43"/>
      <c r="D834" s="55"/>
    </row>
    <row r="835">
      <c r="C835" s="43"/>
      <c r="D835" s="55"/>
    </row>
    <row r="836">
      <c r="C836" s="43"/>
      <c r="D836" s="55"/>
    </row>
    <row r="837">
      <c r="C837" s="43"/>
      <c r="D837" s="55"/>
    </row>
    <row r="838">
      <c r="C838" s="43"/>
      <c r="D838" s="55"/>
    </row>
    <row r="839">
      <c r="C839" s="43"/>
      <c r="D839" s="55"/>
    </row>
    <row r="840">
      <c r="C840" s="43"/>
      <c r="D840" s="55"/>
    </row>
    <row r="841">
      <c r="C841" s="43"/>
      <c r="D841" s="55"/>
    </row>
    <row r="842">
      <c r="C842" s="43"/>
      <c r="D842" s="55"/>
    </row>
    <row r="843">
      <c r="C843" s="43"/>
      <c r="D843" s="55"/>
    </row>
    <row r="844">
      <c r="C844" s="43"/>
      <c r="D844" s="55"/>
    </row>
    <row r="845">
      <c r="C845" s="43"/>
      <c r="D845" s="55"/>
    </row>
    <row r="846">
      <c r="C846" s="43"/>
      <c r="D846" s="55"/>
    </row>
    <row r="847">
      <c r="C847" s="43"/>
      <c r="D847" s="55"/>
    </row>
    <row r="848">
      <c r="C848" s="43"/>
      <c r="D848" s="55"/>
    </row>
    <row r="849">
      <c r="C849" s="43"/>
      <c r="D849" s="55"/>
    </row>
    <row r="850">
      <c r="C850" s="43"/>
      <c r="D850" s="55"/>
    </row>
    <row r="851">
      <c r="C851" s="43"/>
      <c r="D851" s="55"/>
    </row>
    <row r="852">
      <c r="C852" s="43"/>
      <c r="D852" s="55"/>
    </row>
    <row r="853">
      <c r="C853" s="43"/>
      <c r="D853" s="55"/>
    </row>
    <row r="854">
      <c r="C854" s="43"/>
      <c r="D854" s="55"/>
    </row>
    <row r="855">
      <c r="C855" s="43"/>
      <c r="D855" s="55"/>
    </row>
    <row r="856">
      <c r="C856" s="43"/>
      <c r="D856" s="55"/>
    </row>
    <row r="857">
      <c r="C857" s="43"/>
      <c r="D857" s="55"/>
    </row>
    <row r="858">
      <c r="C858" s="43"/>
      <c r="D858" s="55"/>
    </row>
    <row r="859">
      <c r="C859" s="43"/>
      <c r="D859" s="55"/>
    </row>
    <row r="860">
      <c r="C860" s="43"/>
      <c r="D860" s="55"/>
    </row>
    <row r="861">
      <c r="C861" s="43"/>
      <c r="D861" s="55"/>
    </row>
    <row r="862">
      <c r="C862" s="43"/>
      <c r="D862" s="55"/>
    </row>
    <row r="863">
      <c r="C863" s="43"/>
      <c r="D863" s="55"/>
    </row>
    <row r="864">
      <c r="C864" s="43"/>
      <c r="D864" s="55"/>
    </row>
    <row r="865">
      <c r="C865" s="43"/>
      <c r="D865" s="55"/>
    </row>
    <row r="866">
      <c r="C866" s="43"/>
      <c r="D866" s="55"/>
    </row>
    <row r="867">
      <c r="C867" s="43"/>
      <c r="D867" s="55"/>
    </row>
    <row r="868">
      <c r="C868" s="43"/>
      <c r="D868" s="55"/>
    </row>
    <row r="869">
      <c r="C869" s="43"/>
      <c r="D869" s="55"/>
    </row>
    <row r="870">
      <c r="C870" s="43"/>
      <c r="D870" s="55"/>
    </row>
    <row r="871">
      <c r="C871" s="43"/>
      <c r="D871" s="55"/>
    </row>
    <row r="872">
      <c r="C872" s="43"/>
      <c r="D872" s="55"/>
    </row>
    <row r="873">
      <c r="C873" s="43"/>
      <c r="D873" s="55"/>
    </row>
    <row r="874">
      <c r="C874" s="43"/>
      <c r="D874" s="55"/>
    </row>
    <row r="875">
      <c r="C875" s="43"/>
      <c r="D875" s="55"/>
    </row>
    <row r="876">
      <c r="C876" s="43"/>
      <c r="D876" s="55"/>
    </row>
    <row r="877">
      <c r="C877" s="43"/>
      <c r="D877" s="55"/>
    </row>
    <row r="878">
      <c r="C878" s="43"/>
      <c r="D878" s="55"/>
    </row>
    <row r="879">
      <c r="C879" s="43"/>
      <c r="D879" s="55"/>
    </row>
    <row r="880">
      <c r="C880" s="43"/>
      <c r="D880" s="55"/>
    </row>
    <row r="881">
      <c r="C881" s="43"/>
      <c r="D881" s="55"/>
    </row>
    <row r="882">
      <c r="C882" s="43"/>
      <c r="D882" s="55"/>
    </row>
    <row r="883">
      <c r="C883" s="43"/>
      <c r="D883" s="55"/>
    </row>
    <row r="884">
      <c r="C884" s="43"/>
      <c r="D884" s="55"/>
    </row>
    <row r="885">
      <c r="C885" s="43"/>
      <c r="D885" s="55"/>
    </row>
    <row r="886">
      <c r="C886" s="43"/>
      <c r="D886" s="55"/>
    </row>
    <row r="887">
      <c r="C887" s="43"/>
      <c r="D887" s="55"/>
    </row>
    <row r="888">
      <c r="C888" s="43"/>
      <c r="D888" s="55"/>
    </row>
    <row r="889">
      <c r="C889" s="43"/>
      <c r="D889" s="55"/>
    </row>
    <row r="890">
      <c r="C890" s="43"/>
      <c r="D890" s="55"/>
    </row>
    <row r="891">
      <c r="C891" s="43"/>
      <c r="D891" s="55"/>
    </row>
    <row r="892">
      <c r="C892" s="43"/>
      <c r="D892" s="55"/>
    </row>
    <row r="893">
      <c r="C893" s="43"/>
      <c r="D893" s="55"/>
    </row>
    <row r="894">
      <c r="C894" s="43"/>
      <c r="D894" s="55"/>
    </row>
    <row r="895">
      <c r="C895" s="43"/>
      <c r="D895" s="55"/>
    </row>
    <row r="896">
      <c r="C896" s="43"/>
      <c r="D896" s="55"/>
    </row>
    <row r="897">
      <c r="C897" s="43"/>
      <c r="D897" s="55"/>
    </row>
    <row r="898">
      <c r="C898" s="43"/>
      <c r="D898" s="55"/>
    </row>
    <row r="899">
      <c r="C899" s="43"/>
      <c r="D899" s="55"/>
    </row>
    <row r="900">
      <c r="C900" s="43"/>
      <c r="D900" s="55"/>
    </row>
    <row r="901">
      <c r="C901" s="43"/>
      <c r="D901" s="55"/>
    </row>
    <row r="902">
      <c r="C902" s="43"/>
      <c r="D902" s="55"/>
    </row>
    <row r="903">
      <c r="C903" s="43"/>
      <c r="D903" s="55"/>
    </row>
    <row r="904">
      <c r="C904" s="43"/>
      <c r="D904" s="55"/>
    </row>
    <row r="905">
      <c r="C905" s="43"/>
      <c r="D905" s="55"/>
    </row>
    <row r="906">
      <c r="C906" s="43"/>
      <c r="D906" s="55"/>
    </row>
    <row r="907">
      <c r="C907" s="43"/>
      <c r="D907" s="55"/>
    </row>
    <row r="908">
      <c r="C908" s="43"/>
      <c r="D908" s="55"/>
    </row>
    <row r="909">
      <c r="C909" s="43"/>
      <c r="D909" s="55"/>
    </row>
    <row r="910">
      <c r="C910" s="43"/>
      <c r="D910" s="55"/>
    </row>
    <row r="911">
      <c r="C911" s="43"/>
      <c r="D911" s="55"/>
    </row>
    <row r="912">
      <c r="C912" s="43"/>
      <c r="D912" s="55"/>
    </row>
    <row r="913">
      <c r="C913" s="43"/>
      <c r="D913" s="55"/>
    </row>
    <row r="914">
      <c r="C914" s="43"/>
      <c r="D914" s="55"/>
    </row>
    <row r="915">
      <c r="C915" s="43"/>
      <c r="D915" s="55"/>
    </row>
    <row r="916">
      <c r="C916" s="43"/>
      <c r="D916" s="55"/>
    </row>
    <row r="917">
      <c r="C917" s="43"/>
      <c r="D917" s="55"/>
    </row>
    <row r="918">
      <c r="C918" s="43"/>
      <c r="D918" s="55"/>
    </row>
    <row r="919">
      <c r="C919" s="43"/>
      <c r="D919" s="55"/>
    </row>
    <row r="920">
      <c r="C920" s="43"/>
      <c r="D920" s="55"/>
    </row>
    <row r="921">
      <c r="C921" s="43"/>
      <c r="D921" s="55"/>
    </row>
    <row r="922">
      <c r="C922" s="43"/>
      <c r="D922" s="55"/>
    </row>
    <row r="923">
      <c r="C923" s="43"/>
      <c r="D923" s="55"/>
    </row>
    <row r="924">
      <c r="C924" s="43"/>
      <c r="D924" s="55"/>
    </row>
    <row r="925">
      <c r="C925" s="43"/>
      <c r="D925" s="55"/>
    </row>
    <row r="926">
      <c r="C926" s="43"/>
      <c r="D926" s="55"/>
    </row>
    <row r="927">
      <c r="C927" s="43"/>
      <c r="D927" s="55"/>
    </row>
    <row r="928">
      <c r="C928" s="43"/>
      <c r="D928" s="55"/>
    </row>
    <row r="929">
      <c r="C929" s="43"/>
      <c r="D929" s="55"/>
    </row>
    <row r="930">
      <c r="C930" s="43"/>
      <c r="D930" s="55"/>
    </row>
    <row r="931">
      <c r="C931" s="43"/>
      <c r="D931" s="55"/>
    </row>
    <row r="932">
      <c r="C932" s="43"/>
      <c r="D932" s="55"/>
    </row>
    <row r="933">
      <c r="C933" s="43"/>
      <c r="D933" s="55"/>
    </row>
    <row r="934">
      <c r="C934" s="43"/>
      <c r="D934" s="55"/>
    </row>
    <row r="935">
      <c r="C935" s="43"/>
      <c r="D935" s="55"/>
    </row>
    <row r="936">
      <c r="C936" s="43"/>
      <c r="D936" s="55"/>
    </row>
    <row r="937">
      <c r="C937" s="43"/>
      <c r="D937" s="55"/>
    </row>
    <row r="938">
      <c r="C938" s="43"/>
      <c r="D938" s="55"/>
    </row>
    <row r="939">
      <c r="C939" s="43"/>
      <c r="D939" s="55"/>
    </row>
    <row r="940">
      <c r="C940" s="43"/>
      <c r="D940" s="55"/>
    </row>
    <row r="941">
      <c r="C941" s="43"/>
      <c r="D941" s="55"/>
    </row>
    <row r="942">
      <c r="C942" s="43"/>
      <c r="D942" s="55"/>
    </row>
    <row r="943">
      <c r="C943" s="43"/>
      <c r="D943" s="55"/>
    </row>
    <row r="944">
      <c r="C944" s="43"/>
      <c r="D944" s="55"/>
    </row>
    <row r="945">
      <c r="C945" s="43"/>
      <c r="D945" s="55"/>
    </row>
    <row r="946">
      <c r="C946" s="43"/>
      <c r="D946" s="55"/>
    </row>
    <row r="947">
      <c r="C947" s="43"/>
      <c r="D947" s="55"/>
    </row>
    <row r="948">
      <c r="C948" s="43"/>
      <c r="D948" s="55"/>
    </row>
    <row r="949">
      <c r="C949" s="43"/>
      <c r="D949" s="55"/>
    </row>
    <row r="950">
      <c r="C950" s="43"/>
      <c r="D950" s="55"/>
    </row>
    <row r="951">
      <c r="C951" s="43"/>
      <c r="D951" s="55"/>
    </row>
    <row r="952">
      <c r="C952" s="43"/>
      <c r="D952" s="55"/>
    </row>
    <row r="953">
      <c r="C953" s="43"/>
      <c r="D953" s="55"/>
    </row>
    <row r="954">
      <c r="C954" s="43"/>
      <c r="D954" s="55"/>
    </row>
    <row r="955">
      <c r="C955" s="43"/>
      <c r="D955" s="55"/>
    </row>
    <row r="956">
      <c r="C956" s="43"/>
      <c r="D956" s="55"/>
    </row>
    <row r="957">
      <c r="C957" s="43"/>
      <c r="D957" s="55"/>
    </row>
    <row r="958">
      <c r="C958" s="43"/>
      <c r="D958" s="55"/>
    </row>
    <row r="959">
      <c r="C959" s="43"/>
      <c r="D959" s="55"/>
    </row>
    <row r="960">
      <c r="C960" s="43"/>
      <c r="D960" s="55"/>
    </row>
    <row r="961">
      <c r="C961" s="43"/>
      <c r="D961" s="55"/>
    </row>
    <row r="962">
      <c r="C962" s="43"/>
      <c r="D962" s="55"/>
    </row>
    <row r="963">
      <c r="C963" s="43"/>
      <c r="D963" s="55"/>
    </row>
    <row r="964">
      <c r="C964" s="43"/>
      <c r="D964" s="55"/>
    </row>
    <row r="965">
      <c r="C965" s="43"/>
      <c r="D965" s="55"/>
    </row>
    <row r="966">
      <c r="C966" s="43"/>
      <c r="D966" s="55"/>
    </row>
    <row r="967">
      <c r="C967" s="43"/>
      <c r="D967" s="55"/>
    </row>
    <row r="968">
      <c r="C968" s="43"/>
      <c r="D968" s="55"/>
    </row>
    <row r="969">
      <c r="C969" s="43"/>
      <c r="D969" s="55"/>
    </row>
    <row r="970">
      <c r="C970" s="43"/>
      <c r="D970" s="55"/>
    </row>
    <row r="971">
      <c r="C971" s="43"/>
      <c r="D971" s="55"/>
    </row>
    <row r="972">
      <c r="C972" s="43"/>
      <c r="D972" s="55"/>
    </row>
    <row r="973">
      <c r="C973" s="43"/>
      <c r="D973" s="55"/>
    </row>
    <row r="974">
      <c r="C974" s="43"/>
      <c r="D974" s="55"/>
    </row>
    <row r="975">
      <c r="C975" s="43"/>
      <c r="D975" s="55"/>
    </row>
    <row r="976">
      <c r="C976" s="43"/>
      <c r="D976" s="55"/>
    </row>
    <row r="977">
      <c r="C977" s="43"/>
      <c r="D977" s="55"/>
    </row>
    <row r="978">
      <c r="C978" s="43"/>
      <c r="D978" s="55"/>
    </row>
    <row r="979">
      <c r="C979" s="43"/>
      <c r="D979" s="55"/>
    </row>
    <row r="980">
      <c r="C980" s="43"/>
      <c r="D980" s="55"/>
    </row>
    <row r="981">
      <c r="C981" s="43"/>
      <c r="D981" s="55"/>
    </row>
    <row r="982">
      <c r="C982" s="43"/>
      <c r="D982" s="55"/>
    </row>
    <row r="983">
      <c r="C983" s="43"/>
      <c r="D983" s="55"/>
    </row>
    <row r="984">
      <c r="C984" s="43"/>
      <c r="D984" s="55"/>
    </row>
    <row r="985">
      <c r="C985" s="43"/>
      <c r="D985" s="55"/>
    </row>
    <row r="986">
      <c r="C986" s="43"/>
      <c r="D986" s="55"/>
    </row>
    <row r="987">
      <c r="C987" s="43"/>
      <c r="D987" s="55"/>
    </row>
    <row r="988">
      <c r="C988" s="43"/>
      <c r="D988" s="55"/>
    </row>
    <row r="989">
      <c r="C989" s="43"/>
      <c r="D989" s="55"/>
    </row>
    <row r="990">
      <c r="C990" s="43"/>
      <c r="D990" s="55"/>
    </row>
    <row r="991">
      <c r="C991" s="43"/>
      <c r="D991" s="55"/>
    </row>
    <row r="992">
      <c r="C992" s="43"/>
      <c r="D992" s="55"/>
    </row>
    <row r="993">
      <c r="C993" s="43"/>
      <c r="D993" s="55"/>
    </row>
    <row r="994">
      <c r="C994" s="43"/>
      <c r="D994" s="55"/>
    </row>
    <row r="995">
      <c r="C995" s="43"/>
      <c r="D995" s="55"/>
      <c r="E995" s="44"/>
    </row>
    <row r="996">
      <c r="C996" s="43"/>
      <c r="D996" s="55"/>
    </row>
    <row r="997">
      <c r="C997" s="43"/>
      <c r="D997" s="55"/>
    </row>
    <row r="998">
      <c r="C998" s="43"/>
      <c r="D998" s="55"/>
    </row>
    <row r="999">
      <c r="C999" s="43"/>
      <c r="D999" s="55"/>
    </row>
    <row r="1000">
      <c r="C1000" s="43"/>
      <c r="D1000" s="55"/>
    </row>
    <row r="1001">
      <c r="C1001" s="43"/>
      <c r="D1001" s="55"/>
    </row>
    <row r="1002">
      <c r="C1002" s="43"/>
      <c r="D1002" s="55"/>
    </row>
    <row r="1003">
      <c r="C1003" s="43"/>
      <c r="D1003" s="55"/>
    </row>
    <row r="1004">
      <c r="C1004" s="43"/>
      <c r="D1004" s="55"/>
    </row>
    <row r="1005">
      <c r="C1005" s="43"/>
      <c r="D1005" s="55"/>
    </row>
    <row r="1006">
      <c r="C1006" s="43"/>
      <c r="D1006" s="55"/>
    </row>
    <row r="1007">
      <c r="C1007" s="43"/>
      <c r="D1007" s="55"/>
    </row>
    <row r="1008">
      <c r="C1008" s="43"/>
      <c r="D1008" s="55"/>
    </row>
    <row r="1009">
      <c r="C1009" s="43"/>
      <c r="D1009" s="55"/>
    </row>
    <row r="1010">
      <c r="C1010" s="43"/>
      <c r="D1010" s="55"/>
    </row>
    <row r="1011">
      <c r="C1011" s="43"/>
      <c r="D1011" s="55"/>
    </row>
    <row r="1012">
      <c r="C1012" s="43"/>
      <c r="D1012" s="55"/>
    </row>
    <row r="1013">
      <c r="C1013" s="43"/>
      <c r="D1013" s="55"/>
    </row>
    <row r="1014">
      <c r="C1014" s="43"/>
      <c r="D1014" s="55"/>
    </row>
    <row r="1015">
      <c r="C1015" s="43"/>
      <c r="D1015" s="55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88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1762</v>
      </c>
      <c r="B5" s="5" t="s">
        <v>1763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281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1764</v>
      </c>
      <c r="F8" s="20" t="s">
        <v>12</v>
      </c>
      <c r="G8" s="21" t="s">
        <v>1765</v>
      </c>
      <c r="H8" s="20" t="s">
        <v>14</v>
      </c>
    </row>
    <row r="9">
      <c r="A9" s="52" t="s">
        <v>130</v>
      </c>
      <c r="B9" s="37" t="s">
        <v>506</v>
      </c>
      <c r="C9" s="62"/>
      <c r="D9" s="59">
        <v>6300.0</v>
      </c>
      <c r="E9" s="40">
        <f t="shared" ref="E9:E11" si="1">D9+500</f>
        <v>6800</v>
      </c>
      <c r="F9" s="40">
        <f t="shared" ref="F9:F11" si="2">E9*3%+E9</f>
        <v>7004</v>
      </c>
      <c r="G9" s="40">
        <f t="shared" ref="G9:G11" si="3">E9*4*0.8%*107%+E9*1.5%*107%+E9</f>
        <v>7141.972</v>
      </c>
      <c r="H9" s="51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63</v>
      </c>
      <c r="B10" s="52" t="s">
        <v>541</v>
      </c>
      <c r="C10" s="65"/>
      <c r="D10" s="61">
        <v>5300.0</v>
      </c>
      <c r="E10" s="50">
        <f t="shared" si="1"/>
        <v>5800</v>
      </c>
      <c r="F10" s="40">
        <f t="shared" si="2"/>
        <v>5974</v>
      </c>
      <c r="G10" s="50">
        <f t="shared" si="3"/>
        <v>6091.682</v>
      </c>
      <c r="H10" s="56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65</v>
      </c>
      <c r="B11" s="52" t="s">
        <v>1377</v>
      </c>
      <c r="C11" s="36"/>
      <c r="D11" s="61">
        <v>3900.0</v>
      </c>
      <c r="E11" s="50">
        <f t="shared" si="1"/>
        <v>4400</v>
      </c>
      <c r="F11" s="40">
        <f t="shared" si="2"/>
        <v>4532</v>
      </c>
      <c r="G11" s="50">
        <f t="shared" si="3"/>
        <v>4621.276</v>
      </c>
      <c r="H11" s="56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C12" s="43"/>
      <c r="D12" s="54"/>
      <c r="E12" s="44"/>
      <c r="F12" s="45"/>
      <c r="G12" s="45"/>
      <c r="H12" s="46"/>
    </row>
    <row r="13">
      <c r="C13" s="43"/>
      <c r="D13" s="54"/>
      <c r="E13" s="44"/>
      <c r="F13" s="45"/>
      <c r="G13" s="45"/>
      <c r="H13" s="46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</row>
    <row r="53">
      <c r="C53" s="43"/>
      <c r="D53" s="54"/>
      <c r="E53" s="44"/>
    </row>
    <row r="54">
      <c r="C54" s="43"/>
      <c r="D54" s="54"/>
      <c r="E54" s="44"/>
    </row>
    <row r="55">
      <c r="C55" s="43"/>
      <c r="D55" s="54"/>
      <c r="E55" s="44"/>
    </row>
    <row r="56">
      <c r="C56" s="43"/>
      <c r="D56" s="54"/>
      <c r="E56" s="44"/>
    </row>
    <row r="57">
      <c r="C57" s="43"/>
      <c r="D57" s="54"/>
      <c r="E57" s="44"/>
    </row>
    <row r="58">
      <c r="C58" s="43"/>
      <c r="D58" s="54"/>
      <c r="E58" s="44"/>
    </row>
    <row r="59">
      <c r="C59" s="43"/>
      <c r="D59" s="54"/>
      <c r="E59" s="44"/>
    </row>
    <row r="60">
      <c r="C60" s="43"/>
      <c r="D60" s="54"/>
      <c r="E60" s="44"/>
    </row>
    <row r="61">
      <c r="C61" s="43"/>
      <c r="D61" s="54"/>
      <c r="E61" s="44"/>
    </row>
    <row r="62">
      <c r="C62" s="43"/>
      <c r="D62" s="54"/>
    </row>
    <row r="63">
      <c r="C63" s="43"/>
      <c r="D63" s="54"/>
    </row>
    <row r="64">
      <c r="C64" s="43"/>
      <c r="D64" s="54"/>
    </row>
    <row r="65">
      <c r="C65" s="43"/>
      <c r="D65" s="54"/>
    </row>
    <row r="66">
      <c r="C66" s="43"/>
      <c r="D66" s="54"/>
    </row>
    <row r="67">
      <c r="C67" s="43"/>
      <c r="D67" s="54"/>
    </row>
    <row r="68">
      <c r="C68" s="43"/>
      <c r="D68" s="54"/>
    </row>
    <row r="69">
      <c r="C69" s="43"/>
      <c r="D69" s="55"/>
    </row>
    <row r="70">
      <c r="C70" s="43"/>
      <c r="D70" s="55"/>
    </row>
    <row r="71">
      <c r="C71" s="43"/>
      <c r="D71" s="55"/>
    </row>
    <row r="72">
      <c r="C72" s="43"/>
      <c r="D72" s="55"/>
    </row>
    <row r="73">
      <c r="C73" s="43"/>
      <c r="D73" s="55"/>
    </row>
    <row r="74">
      <c r="C74" s="43"/>
      <c r="D74" s="55"/>
    </row>
    <row r="75">
      <c r="C75" s="43"/>
      <c r="D75" s="55"/>
    </row>
    <row r="76">
      <c r="C76" s="43"/>
      <c r="D76" s="55"/>
    </row>
    <row r="77">
      <c r="C77" s="43"/>
      <c r="D77" s="55"/>
    </row>
    <row r="78">
      <c r="C78" s="43"/>
      <c r="D78" s="55"/>
    </row>
    <row r="79">
      <c r="C79" s="43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  <c r="D162" s="55"/>
    </row>
    <row r="163">
      <c r="C163" s="43"/>
      <c r="D163" s="55"/>
    </row>
    <row r="164">
      <c r="C164" s="43"/>
      <c r="D164" s="55"/>
    </row>
    <row r="165">
      <c r="C165" s="43"/>
      <c r="D165" s="55"/>
    </row>
    <row r="166">
      <c r="C166" s="43"/>
      <c r="D166" s="55"/>
    </row>
    <row r="167">
      <c r="C167" s="43"/>
      <c r="D167" s="55"/>
    </row>
    <row r="168">
      <c r="C168" s="43"/>
      <c r="D168" s="55"/>
    </row>
    <row r="169">
      <c r="C169" s="43"/>
      <c r="D169" s="55"/>
    </row>
    <row r="170">
      <c r="C170" s="43"/>
      <c r="D170" s="55"/>
    </row>
    <row r="171">
      <c r="C171" s="43"/>
      <c r="D171" s="55"/>
    </row>
    <row r="172">
      <c r="C172" s="43"/>
      <c r="D172" s="55"/>
    </row>
    <row r="173">
      <c r="C173" s="43"/>
      <c r="D173" s="55"/>
    </row>
    <row r="174">
      <c r="C174" s="43"/>
      <c r="D174" s="55"/>
    </row>
    <row r="175">
      <c r="C175" s="43"/>
      <c r="D175" s="55"/>
    </row>
    <row r="176">
      <c r="C176" s="43"/>
      <c r="D176" s="55"/>
    </row>
    <row r="177">
      <c r="C177" s="43"/>
      <c r="D177" s="55"/>
    </row>
    <row r="178">
      <c r="C178" s="43"/>
      <c r="D178" s="55"/>
    </row>
    <row r="179">
      <c r="C179" s="43"/>
      <c r="D179" s="55"/>
    </row>
    <row r="180">
      <c r="C180" s="43"/>
      <c r="D180" s="55"/>
    </row>
    <row r="181">
      <c r="C181" s="43"/>
      <c r="D181" s="55"/>
    </row>
    <row r="182">
      <c r="C182" s="43"/>
      <c r="D182" s="55"/>
    </row>
    <row r="183">
      <c r="C183" s="43"/>
      <c r="D183" s="55"/>
    </row>
    <row r="184">
      <c r="C184" s="43"/>
      <c r="D184" s="55"/>
    </row>
    <row r="185">
      <c r="C185" s="43"/>
      <c r="D185" s="55"/>
    </row>
    <row r="186">
      <c r="C186" s="43"/>
      <c r="D186" s="55"/>
    </row>
    <row r="187">
      <c r="C187" s="43"/>
      <c r="D187" s="55"/>
    </row>
    <row r="188">
      <c r="C188" s="43"/>
      <c r="D188" s="55"/>
    </row>
    <row r="189">
      <c r="C189" s="43"/>
      <c r="D189" s="55"/>
    </row>
    <row r="190">
      <c r="C190" s="43"/>
      <c r="D190" s="55"/>
    </row>
    <row r="191">
      <c r="C191" s="43"/>
      <c r="D191" s="55"/>
    </row>
    <row r="192">
      <c r="C192" s="43"/>
      <c r="D192" s="55"/>
    </row>
    <row r="193">
      <c r="C193" s="43"/>
      <c r="D193" s="55"/>
    </row>
    <row r="194">
      <c r="C194" s="43"/>
      <c r="D194" s="55"/>
    </row>
    <row r="195">
      <c r="C195" s="43"/>
      <c r="D195" s="55"/>
    </row>
    <row r="196">
      <c r="C196" s="43"/>
      <c r="D196" s="55"/>
    </row>
    <row r="197">
      <c r="C197" s="43"/>
      <c r="D197" s="55"/>
    </row>
    <row r="198">
      <c r="C198" s="43"/>
      <c r="D198" s="55"/>
    </row>
    <row r="199">
      <c r="C199" s="43"/>
      <c r="D199" s="55"/>
    </row>
    <row r="200">
      <c r="C200" s="43"/>
      <c r="D200" s="55"/>
    </row>
    <row r="201">
      <c r="C201" s="43"/>
      <c r="D201" s="55"/>
    </row>
    <row r="202">
      <c r="C202" s="43"/>
      <c r="D202" s="55"/>
    </row>
    <row r="203">
      <c r="C203" s="43"/>
      <c r="D203" s="55"/>
    </row>
    <row r="204">
      <c r="C204" s="43"/>
      <c r="D204" s="55"/>
    </row>
    <row r="205">
      <c r="C205" s="43"/>
      <c r="D205" s="55"/>
    </row>
    <row r="206">
      <c r="C206" s="43"/>
      <c r="D206" s="55"/>
    </row>
    <row r="207">
      <c r="C207" s="43"/>
      <c r="D207" s="55"/>
    </row>
    <row r="208">
      <c r="C208" s="43"/>
      <c r="D208" s="55"/>
    </row>
    <row r="209">
      <c r="C209" s="43"/>
      <c r="D209" s="55"/>
    </row>
    <row r="210">
      <c r="C210" s="43"/>
      <c r="D210" s="55"/>
    </row>
    <row r="211">
      <c r="C211" s="43"/>
      <c r="D211" s="55"/>
    </row>
    <row r="212">
      <c r="C212" s="43"/>
      <c r="D212" s="55"/>
    </row>
    <row r="213">
      <c r="C213" s="43"/>
      <c r="D213" s="55"/>
    </row>
    <row r="214">
      <c r="C214" s="43"/>
      <c r="D214" s="55"/>
    </row>
    <row r="215">
      <c r="C215" s="43"/>
      <c r="D215" s="55"/>
    </row>
    <row r="216">
      <c r="C216" s="43"/>
      <c r="D216" s="55"/>
    </row>
    <row r="217">
      <c r="C217" s="43"/>
      <c r="D217" s="55"/>
    </row>
    <row r="218">
      <c r="C218" s="43"/>
      <c r="D218" s="55"/>
    </row>
    <row r="219">
      <c r="C219" s="43"/>
      <c r="D219" s="55"/>
    </row>
    <row r="220">
      <c r="C220" s="43"/>
      <c r="D220" s="55"/>
    </row>
    <row r="221">
      <c r="C221" s="43"/>
      <c r="D221" s="55"/>
    </row>
    <row r="222">
      <c r="C222" s="43"/>
      <c r="D222" s="55"/>
    </row>
    <row r="223">
      <c r="C223" s="43"/>
      <c r="D223" s="55"/>
    </row>
    <row r="224">
      <c r="C224" s="43"/>
      <c r="D224" s="55"/>
    </row>
    <row r="225">
      <c r="C225" s="43"/>
      <c r="D225" s="55"/>
    </row>
    <row r="226">
      <c r="C226" s="43"/>
      <c r="D226" s="55"/>
    </row>
    <row r="227">
      <c r="C227" s="43"/>
      <c r="D227" s="55"/>
    </row>
    <row r="228">
      <c r="C228" s="43"/>
      <c r="D228" s="55"/>
    </row>
    <row r="229">
      <c r="C229" s="43"/>
      <c r="D229" s="55"/>
    </row>
    <row r="230">
      <c r="C230" s="43"/>
      <c r="D230" s="55"/>
    </row>
    <row r="231">
      <c r="C231" s="43"/>
      <c r="D231" s="55"/>
    </row>
    <row r="232">
      <c r="C232" s="43"/>
      <c r="D232" s="55"/>
    </row>
    <row r="233">
      <c r="C233" s="43"/>
      <c r="D233" s="55"/>
    </row>
    <row r="234">
      <c r="C234" s="43"/>
      <c r="D234" s="55"/>
    </row>
    <row r="235">
      <c r="C235" s="43"/>
      <c r="D235" s="55"/>
    </row>
    <row r="236">
      <c r="C236" s="43"/>
      <c r="D236" s="55"/>
    </row>
    <row r="237">
      <c r="C237" s="43"/>
      <c r="D237" s="55"/>
    </row>
    <row r="238">
      <c r="C238" s="43"/>
      <c r="D238" s="55"/>
    </row>
    <row r="239">
      <c r="C239" s="43"/>
      <c r="D239" s="55"/>
    </row>
    <row r="240">
      <c r="C240" s="43"/>
      <c r="D240" s="55"/>
    </row>
    <row r="241">
      <c r="C241" s="43"/>
      <c r="D241" s="55"/>
    </row>
    <row r="242">
      <c r="C242" s="43"/>
      <c r="D242" s="55"/>
    </row>
    <row r="243">
      <c r="C243" s="43"/>
      <c r="D243" s="55"/>
    </row>
    <row r="244">
      <c r="C244" s="43"/>
      <c r="D244" s="55"/>
    </row>
    <row r="245">
      <c r="C245" s="43"/>
      <c r="D245" s="55"/>
    </row>
    <row r="246">
      <c r="C246" s="43"/>
      <c r="D246" s="55"/>
    </row>
    <row r="247">
      <c r="C247" s="43"/>
      <c r="D247" s="55"/>
    </row>
    <row r="248">
      <c r="C248" s="43"/>
      <c r="D248" s="55"/>
    </row>
    <row r="249">
      <c r="C249" s="43"/>
      <c r="D249" s="55"/>
    </row>
    <row r="250">
      <c r="C250" s="43"/>
      <c r="D250" s="55"/>
    </row>
    <row r="251">
      <c r="C251" s="43"/>
      <c r="D251" s="55"/>
    </row>
    <row r="252">
      <c r="C252" s="43"/>
      <c r="D252" s="55"/>
    </row>
    <row r="253">
      <c r="C253" s="43"/>
      <c r="D253" s="55"/>
    </row>
    <row r="254">
      <c r="C254" s="43"/>
      <c r="D254" s="55"/>
    </row>
    <row r="255">
      <c r="C255" s="43"/>
      <c r="D255" s="55"/>
    </row>
    <row r="256">
      <c r="C256" s="43"/>
      <c r="D256" s="55"/>
    </row>
    <row r="257">
      <c r="C257" s="43"/>
      <c r="D257" s="55"/>
    </row>
    <row r="258">
      <c r="C258" s="43"/>
      <c r="D258" s="55"/>
    </row>
    <row r="259">
      <c r="C259" s="43"/>
      <c r="D259" s="55"/>
    </row>
    <row r="260">
      <c r="C260" s="43"/>
      <c r="D260" s="55"/>
    </row>
    <row r="261">
      <c r="C261" s="43"/>
      <c r="D261" s="55"/>
    </row>
    <row r="262">
      <c r="C262" s="43"/>
      <c r="D262" s="55"/>
    </row>
    <row r="263">
      <c r="C263" s="43"/>
      <c r="D263" s="55"/>
    </row>
    <row r="264">
      <c r="C264" s="43"/>
      <c r="D264" s="55"/>
    </row>
    <row r="265">
      <c r="C265" s="43"/>
      <c r="D265" s="55"/>
    </row>
    <row r="266">
      <c r="C266" s="43"/>
      <c r="D266" s="55"/>
    </row>
    <row r="267">
      <c r="C267" s="43"/>
      <c r="D267" s="55"/>
    </row>
    <row r="268">
      <c r="C268" s="43"/>
      <c r="D268" s="55"/>
    </row>
    <row r="269">
      <c r="C269" s="43"/>
      <c r="D269" s="55"/>
    </row>
    <row r="270">
      <c r="C270" s="43"/>
      <c r="D270" s="55"/>
    </row>
    <row r="271">
      <c r="C271" s="43"/>
      <c r="D271" s="55"/>
    </row>
    <row r="272">
      <c r="C272" s="43"/>
      <c r="D272" s="55"/>
    </row>
    <row r="273">
      <c r="C273" s="43"/>
      <c r="D273" s="55"/>
    </row>
    <row r="274">
      <c r="C274" s="43"/>
      <c r="D274" s="55"/>
    </row>
    <row r="275">
      <c r="C275" s="43"/>
      <c r="D275" s="55"/>
    </row>
    <row r="276">
      <c r="C276" s="43"/>
      <c r="D276" s="55"/>
    </row>
    <row r="277">
      <c r="C277" s="43"/>
      <c r="D277" s="55"/>
    </row>
    <row r="278">
      <c r="C278" s="43"/>
      <c r="D278" s="55"/>
    </row>
    <row r="279">
      <c r="C279" s="43"/>
      <c r="D279" s="55"/>
    </row>
    <row r="280">
      <c r="C280" s="43"/>
      <c r="D280" s="55"/>
    </row>
    <row r="281">
      <c r="C281" s="43"/>
      <c r="D281" s="55"/>
    </row>
    <row r="282">
      <c r="C282" s="43"/>
      <c r="D282" s="55"/>
    </row>
    <row r="283">
      <c r="C283" s="43"/>
      <c r="D283" s="55"/>
    </row>
    <row r="284">
      <c r="C284" s="43"/>
      <c r="D284" s="55"/>
    </row>
    <row r="285">
      <c r="C285" s="43"/>
      <c r="D285" s="55"/>
    </row>
    <row r="286">
      <c r="C286" s="43"/>
      <c r="D286" s="55"/>
    </row>
    <row r="287">
      <c r="C287" s="43"/>
      <c r="D287" s="55"/>
    </row>
    <row r="288">
      <c r="C288" s="43"/>
      <c r="D288" s="55"/>
    </row>
    <row r="289">
      <c r="C289" s="43"/>
      <c r="D289" s="55"/>
    </row>
    <row r="290">
      <c r="C290" s="43"/>
      <c r="D290" s="55"/>
    </row>
    <row r="291">
      <c r="C291" s="43"/>
      <c r="D291" s="55"/>
    </row>
    <row r="292">
      <c r="C292" s="43"/>
      <c r="D292" s="55"/>
    </row>
    <row r="293">
      <c r="C293" s="43"/>
      <c r="D293" s="55"/>
    </row>
    <row r="294">
      <c r="C294" s="43"/>
      <c r="D294" s="55"/>
    </row>
    <row r="295">
      <c r="C295" s="43"/>
      <c r="D295" s="55"/>
    </row>
    <row r="296">
      <c r="C296" s="43"/>
      <c r="D296" s="55"/>
    </row>
    <row r="297">
      <c r="C297" s="43"/>
      <c r="D297" s="55"/>
    </row>
    <row r="298">
      <c r="C298" s="43"/>
      <c r="D298" s="55"/>
    </row>
    <row r="299">
      <c r="C299" s="43"/>
      <c r="D299" s="55"/>
    </row>
    <row r="300">
      <c r="C300" s="43"/>
      <c r="D300" s="55"/>
    </row>
    <row r="301">
      <c r="C301" s="43"/>
      <c r="D301" s="55"/>
    </row>
    <row r="302">
      <c r="C302" s="43"/>
      <c r="D302" s="55"/>
    </row>
    <row r="303">
      <c r="C303" s="43"/>
      <c r="D303" s="55"/>
    </row>
    <row r="304">
      <c r="C304" s="43"/>
      <c r="D304" s="55"/>
    </row>
    <row r="305">
      <c r="C305" s="43"/>
      <c r="D305" s="55"/>
    </row>
    <row r="306">
      <c r="C306" s="43"/>
      <c r="D306" s="55"/>
    </row>
    <row r="307">
      <c r="C307" s="43"/>
      <c r="D307" s="55"/>
    </row>
    <row r="308">
      <c r="C308" s="43"/>
      <c r="D308" s="55"/>
    </row>
    <row r="309">
      <c r="C309" s="43"/>
      <c r="D309" s="55"/>
    </row>
    <row r="310">
      <c r="C310" s="43"/>
      <c r="D310" s="55"/>
    </row>
    <row r="311">
      <c r="C311" s="43"/>
      <c r="D311" s="55"/>
    </row>
    <row r="312">
      <c r="C312" s="43"/>
      <c r="D312" s="55"/>
    </row>
    <row r="313">
      <c r="C313" s="43"/>
      <c r="D313" s="55"/>
    </row>
    <row r="314">
      <c r="C314" s="43"/>
      <c r="D314" s="55"/>
    </row>
    <row r="315">
      <c r="C315" s="43"/>
      <c r="D315" s="55"/>
    </row>
    <row r="316">
      <c r="C316" s="43"/>
      <c r="D316" s="55"/>
    </row>
    <row r="317">
      <c r="C317" s="43"/>
      <c r="D317" s="55"/>
    </row>
    <row r="318">
      <c r="C318" s="43"/>
      <c r="D318" s="55"/>
    </row>
    <row r="319">
      <c r="C319" s="43"/>
      <c r="D319" s="55"/>
    </row>
    <row r="320">
      <c r="C320" s="43"/>
      <c r="D320" s="55"/>
    </row>
    <row r="321">
      <c r="C321" s="43"/>
      <c r="D321" s="55"/>
    </row>
    <row r="322">
      <c r="C322" s="43"/>
      <c r="D322" s="55"/>
    </row>
    <row r="323">
      <c r="C323" s="43"/>
      <c r="D323" s="55"/>
    </row>
    <row r="324">
      <c r="C324" s="43"/>
      <c r="D324" s="55"/>
    </row>
    <row r="325">
      <c r="C325" s="43"/>
      <c r="D325" s="55"/>
    </row>
    <row r="326">
      <c r="C326" s="43"/>
      <c r="D326" s="55"/>
    </row>
    <row r="327">
      <c r="C327" s="43"/>
      <c r="D327" s="55"/>
    </row>
    <row r="328">
      <c r="C328" s="43"/>
      <c r="D328" s="55"/>
    </row>
    <row r="329">
      <c r="C329" s="43"/>
      <c r="D329" s="55"/>
    </row>
    <row r="330">
      <c r="C330" s="43"/>
      <c r="D330" s="55"/>
    </row>
    <row r="331">
      <c r="C331" s="43"/>
      <c r="D331" s="55"/>
    </row>
    <row r="332">
      <c r="C332" s="43"/>
      <c r="D332" s="55"/>
    </row>
    <row r="333">
      <c r="C333" s="43"/>
      <c r="D333" s="55"/>
    </row>
    <row r="334">
      <c r="C334" s="43"/>
      <c r="D334" s="55"/>
    </row>
    <row r="335">
      <c r="C335" s="43"/>
      <c r="D335" s="55"/>
    </row>
    <row r="336">
      <c r="C336" s="43"/>
      <c r="D336" s="55"/>
    </row>
    <row r="337">
      <c r="C337" s="43"/>
      <c r="D337" s="55"/>
    </row>
    <row r="338">
      <c r="C338" s="43"/>
      <c r="D338" s="55"/>
    </row>
    <row r="339">
      <c r="C339" s="43"/>
      <c r="D339" s="55"/>
    </row>
    <row r="340">
      <c r="C340" s="43"/>
      <c r="D340" s="55"/>
    </row>
    <row r="341">
      <c r="C341" s="43"/>
      <c r="D341" s="55"/>
    </row>
    <row r="342">
      <c r="C342" s="43"/>
      <c r="D342" s="55"/>
    </row>
    <row r="343">
      <c r="C343" s="43"/>
      <c r="D343" s="55"/>
    </row>
    <row r="344">
      <c r="C344" s="43"/>
      <c r="D344" s="55"/>
    </row>
    <row r="345">
      <c r="C345" s="43"/>
      <c r="D345" s="55"/>
    </row>
    <row r="346">
      <c r="C346" s="43"/>
      <c r="D346" s="55"/>
    </row>
    <row r="347">
      <c r="C347" s="43"/>
      <c r="D347" s="55"/>
    </row>
    <row r="348">
      <c r="C348" s="43"/>
      <c r="D348" s="55"/>
    </row>
    <row r="349">
      <c r="C349" s="43"/>
      <c r="D349" s="55"/>
    </row>
    <row r="350">
      <c r="C350" s="43"/>
      <c r="D350" s="55"/>
    </row>
    <row r="351">
      <c r="C351" s="43"/>
      <c r="D351" s="55"/>
    </row>
    <row r="352">
      <c r="C352" s="43"/>
      <c r="D352" s="55"/>
    </row>
    <row r="353">
      <c r="C353" s="43"/>
      <c r="D353" s="55"/>
    </row>
    <row r="354">
      <c r="C354" s="43"/>
      <c r="D354" s="55"/>
    </row>
    <row r="355">
      <c r="C355" s="43"/>
      <c r="D355" s="55"/>
    </row>
    <row r="356">
      <c r="C356" s="43"/>
      <c r="D356" s="55"/>
    </row>
    <row r="357">
      <c r="C357" s="43"/>
      <c r="D357" s="55"/>
    </row>
    <row r="358">
      <c r="C358" s="43"/>
      <c r="D358" s="55"/>
    </row>
    <row r="359">
      <c r="C359" s="43"/>
      <c r="D359" s="55"/>
    </row>
    <row r="360">
      <c r="C360" s="43"/>
      <c r="D360" s="55"/>
    </row>
    <row r="361">
      <c r="C361" s="43"/>
      <c r="D361" s="55"/>
    </row>
    <row r="362">
      <c r="C362" s="43"/>
      <c r="D362" s="55"/>
    </row>
    <row r="363">
      <c r="C363" s="43"/>
      <c r="D363" s="55"/>
    </row>
    <row r="364">
      <c r="C364" s="43"/>
      <c r="D364" s="55"/>
    </row>
    <row r="365">
      <c r="C365" s="43"/>
      <c r="D365" s="55"/>
    </row>
    <row r="366">
      <c r="C366" s="43"/>
      <c r="D366" s="55"/>
    </row>
    <row r="367">
      <c r="C367" s="43"/>
      <c r="D367" s="55"/>
    </row>
    <row r="368">
      <c r="C368" s="43"/>
      <c r="D368" s="55"/>
    </row>
    <row r="369">
      <c r="C369" s="43"/>
      <c r="D369" s="55"/>
    </row>
    <row r="370">
      <c r="C370" s="43"/>
      <c r="D370" s="55"/>
    </row>
    <row r="371">
      <c r="C371" s="43"/>
      <c r="D371" s="55"/>
    </row>
    <row r="372">
      <c r="C372" s="43"/>
      <c r="D372" s="55"/>
    </row>
    <row r="373">
      <c r="C373" s="43"/>
      <c r="D373" s="55"/>
    </row>
    <row r="374">
      <c r="C374" s="43"/>
      <c r="D374" s="55"/>
    </row>
    <row r="375">
      <c r="C375" s="43"/>
      <c r="D375" s="55"/>
    </row>
    <row r="376">
      <c r="C376" s="43"/>
      <c r="D376" s="55"/>
    </row>
    <row r="377">
      <c r="C377" s="43"/>
      <c r="D377" s="55"/>
    </row>
    <row r="378">
      <c r="C378" s="43"/>
      <c r="D378" s="55"/>
    </row>
    <row r="379">
      <c r="C379" s="43"/>
      <c r="D379" s="55"/>
    </row>
    <row r="380">
      <c r="C380" s="43"/>
      <c r="D380" s="55"/>
    </row>
    <row r="381">
      <c r="C381" s="43"/>
      <c r="D381" s="55"/>
    </row>
    <row r="382">
      <c r="C382" s="43"/>
      <c r="D382" s="55"/>
    </row>
    <row r="383">
      <c r="C383" s="43"/>
      <c r="D383" s="55"/>
    </row>
    <row r="384">
      <c r="C384" s="43"/>
      <c r="D384" s="55"/>
    </row>
    <row r="385">
      <c r="C385" s="43"/>
      <c r="D385" s="55"/>
    </row>
    <row r="386">
      <c r="C386" s="43"/>
      <c r="D386" s="55"/>
    </row>
    <row r="387">
      <c r="C387" s="43"/>
      <c r="D387" s="55"/>
    </row>
    <row r="388">
      <c r="C388" s="43"/>
      <c r="D388" s="55"/>
    </row>
    <row r="389">
      <c r="C389" s="43"/>
      <c r="D389" s="55"/>
    </row>
    <row r="390">
      <c r="C390" s="43"/>
      <c r="D390" s="55"/>
    </row>
    <row r="391">
      <c r="C391" s="43"/>
      <c r="D391" s="55"/>
    </row>
    <row r="392">
      <c r="C392" s="43"/>
      <c r="D392" s="55"/>
    </row>
    <row r="393">
      <c r="C393" s="43"/>
      <c r="D393" s="55"/>
    </row>
    <row r="394">
      <c r="C394" s="43"/>
      <c r="D394" s="55"/>
    </row>
    <row r="395">
      <c r="C395" s="43"/>
      <c r="D395" s="55"/>
    </row>
    <row r="396">
      <c r="C396" s="43"/>
      <c r="D396" s="55"/>
    </row>
    <row r="397">
      <c r="C397" s="43"/>
      <c r="D397" s="55"/>
    </row>
    <row r="398">
      <c r="C398" s="43"/>
      <c r="D398" s="55"/>
    </row>
    <row r="399">
      <c r="C399" s="43"/>
      <c r="D399" s="55"/>
    </row>
    <row r="400">
      <c r="C400" s="43"/>
      <c r="D400" s="55"/>
    </row>
    <row r="401">
      <c r="C401" s="43"/>
      <c r="D401" s="55"/>
    </row>
    <row r="402">
      <c r="C402" s="43"/>
      <c r="D402" s="55"/>
    </row>
    <row r="403">
      <c r="C403" s="43"/>
      <c r="D403" s="55"/>
    </row>
    <row r="404">
      <c r="C404" s="43"/>
      <c r="D404" s="55"/>
    </row>
    <row r="405">
      <c r="C405" s="43"/>
      <c r="D405" s="55"/>
    </row>
    <row r="406">
      <c r="C406" s="43"/>
      <c r="D406" s="55"/>
    </row>
    <row r="407">
      <c r="C407" s="43"/>
      <c r="D407" s="55"/>
    </row>
    <row r="408">
      <c r="C408" s="43"/>
      <c r="D408" s="55"/>
    </row>
    <row r="409">
      <c r="C409" s="43"/>
      <c r="D409" s="55"/>
    </row>
    <row r="410">
      <c r="C410" s="43"/>
      <c r="D410" s="55"/>
    </row>
    <row r="411">
      <c r="C411" s="43"/>
      <c r="D411" s="55"/>
    </row>
    <row r="412">
      <c r="C412" s="43"/>
      <c r="D412" s="55"/>
    </row>
    <row r="413">
      <c r="C413" s="43"/>
      <c r="D413" s="55"/>
    </row>
    <row r="414">
      <c r="C414" s="43"/>
      <c r="D414" s="55"/>
    </row>
    <row r="415">
      <c r="C415" s="43"/>
      <c r="D415" s="55"/>
    </row>
    <row r="416">
      <c r="C416" s="43"/>
      <c r="D416" s="55"/>
    </row>
    <row r="417">
      <c r="C417" s="43"/>
      <c r="D417" s="55"/>
    </row>
    <row r="418">
      <c r="C418" s="43"/>
      <c r="D418" s="55"/>
    </row>
    <row r="419">
      <c r="C419" s="43"/>
      <c r="D419" s="55"/>
    </row>
    <row r="420">
      <c r="C420" s="43"/>
      <c r="D420" s="55"/>
    </row>
    <row r="421">
      <c r="C421" s="43"/>
      <c r="D421" s="55"/>
    </row>
    <row r="422">
      <c r="C422" s="43"/>
      <c r="D422" s="55"/>
    </row>
    <row r="423">
      <c r="C423" s="43"/>
      <c r="D423" s="55"/>
    </row>
    <row r="424">
      <c r="C424" s="43"/>
      <c r="D424" s="55"/>
    </row>
    <row r="425">
      <c r="C425" s="43"/>
      <c r="D425" s="55"/>
    </row>
    <row r="426">
      <c r="C426" s="43"/>
      <c r="D426" s="55"/>
    </row>
    <row r="427">
      <c r="C427" s="43"/>
      <c r="D427" s="55"/>
    </row>
    <row r="428">
      <c r="C428" s="43"/>
      <c r="D428" s="55"/>
    </row>
    <row r="429">
      <c r="C429" s="43"/>
      <c r="D429" s="55"/>
    </row>
    <row r="430">
      <c r="C430" s="43"/>
      <c r="D430" s="55"/>
    </row>
    <row r="431">
      <c r="C431" s="43"/>
      <c r="D431" s="55"/>
    </row>
    <row r="432">
      <c r="C432" s="43"/>
      <c r="D432" s="55"/>
    </row>
    <row r="433">
      <c r="C433" s="43"/>
      <c r="D433" s="55"/>
    </row>
    <row r="434">
      <c r="C434" s="43"/>
      <c r="D434" s="55"/>
    </row>
    <row r="435">
      <c r="C435" s="43"/>
      <c r="D435" s="55"/>
    </row>
    <row r="436">
      <c r="C436" s="43"/>
      <c r="D436" s="55"/>
    </row>
    <row r="437">
      <c r="C437" s="43"/>
      <c r="D437" s="55"/>
    </row>
    <row r="438">
      <c r="C438" s="43"/>
      <c r="D438" s="55"/>
    </row>
    <row r="439">
      <c r="C439" s="43"/>
      <c r="D439" s="55"/>
    </row>
    <row r="440">
      <c r="C440" s="43"/>
      <c r="D440" s="55"/>
    </row>
    <row r="441">
      <c r="C441" s="43"/>
      <c r="D441" s="55"/>
    </row>
    <row r="442">
      <c r="C442" s="43"/>
      <c r="D442" s="55"/>
    </row>
    <row r="443">
      <c r="C443" s="43"/>
      <c r="D443" s="55"/>
    </row>
    <row r="444">
      <c r="C444" s="43"/>
      <c r="D444" s="55"/>
    </row>
    <row r="445">
      <c r="C445" s="43"/>
      <c r="D445" s="55"/>
    </row>
    <row r="446">
      <c r="C446" s="43"/>
      <c r="D446" s="55"/>
    </row>
    <row r="447">
      <c r="C447" s="43"/>
      <c r="D447" s="55"/>
    </row>
    <row r="448">
      <c r="C448" s="43"/>
      <c r="D448" s="55"/>
    </row>
    <row r="449">
      <c r="C449" s="43"/>
      <c r="D449" s="55"/>
    </row>
    <row r="450">
      <c r="C450" s="43"/>
      <c r="D450" s="55"/>
    </row>
    <row r="451">
      <c r="C451" s="43"/>
      <c r="D451" s="55"/>
    </row>
    <row r="452">
      <c r="C452" s="43"/>
      <c r="D452" s="55"/>
    </row>
    <row r="453">
      <c r="C453" s="43"/>
      <c r="D453" s="55"/>
    </row>
    <row r="454">
      <c r="C454" s="43"/>
      <c r="D454" s="55"/>
    </row>
    <row r="455">
      <c r="C455" s="43"/>
      <c r="D455" s="55"/>
    </row>
    <row r="456">
      <c r="C456" s="43"/>
      <c r="D456" s="55"/>
    </row>
    <row r="457">
      <c r="C457" s="43"/>
      <c r="D457" s="55"/>
    </row>
    <row r="458">
      <c r="C458" s="43"/>
      <c r="D458" s="55"/>
    </row>
    <row r="459">
      <c r="C459" s="43"/>
      <c r="D459" s="55"/>
    </row>
    <row r="460">
      <c r="C460" s="43"/>
      <c r="D460" s="55"/>
    </row>
    <row r="461">
      <c r="C461" s="43"/>
      <c r="D461" s="55"/>
    </row>
    <row r="462">
      <c r="C462" s="43"/>
      <c r="D462" s="55"/>
    </row>
    <row r="463">
      <c r="C463" s="43"/>
      <c r="D463" s="55"/>
    </row>
    <row r="464">
      <c r="C464" s="43"/>
      <c r="D464" s="55"/>
    </row>
    <row r="465">
      <c r="C465" s="43"/>
      <c r="D465" s="55"/>
    </row>
    <row r="466">
      <c r="C466" s="43"/>
      <c r="D466" s="55"/>
    </row>
    <row r="467">
      <c r="C467" s="43"/>
      <c r="D467" s="55"/>
    </row>
    <row r="468">
      <c r="C468" s="43"/>
      <c r="D468" s="55"/>
    </row>
    <row r="469">
      <c r="C469" s="43"/>
      <c r="D469" s="55"/>
    </row>
    <row r="470">
      <c r="C470" s="43"/>
      <c r="D470" s="55"/>
    </row>
    <row r="471">
      <c r="C471" s="43"/>
      <c r="D471" s="55"/>
    </row>
    <row r="472">
      <c r="C472" s="43"/>
      <c r="D472" s="55"/>
    </row>
    <row r="473">
      <c r="C473" s="43"/>
      <c r="D473" s="55"/>
    </row>
    <row r="474">
      <c r="C474" s="43"/>
      <c r="D474" s="55"/>
    </row>
    <row r="475">
      <c r="C475" s="43"/>
      <c r="D475" s="55"/>
    </row>
    <row r="476">
      <c r="C476" s="43"/>
      <c r="D476" s="55"/>
    </row>
    <row r="477">
      <c r="C477" s="43"/>
      <c r="D477" s="55"/>
    </row>
    <row r="478">
      <c r="C478" s="43"/>
      <c r="D478" s="55"/>
    </row>
    <row r="479">
      <c r="C479" s="43"/>
      <c r="D479" s="55"/>
    </row>
    <row r="480">
      <c r="C480" s="43"/>
      <c r="D480" s="55"/>
    </row>
    <row r="481">
      <c r="C481" s="43"/>
      <c r="D481" s="55"/>
    </row>
    <row r="482">
      <c r="C482" s="43"/>
      <c r="D482" s="55"/>
    </row>
    <row r="483">
      <c r="C483" s="43"/>
      <c r="D483" s="55"/>
    </row>
    <row r="484">
      <c r="C484" s="43"/>
      <c r="D484" s="55"/>
    </row>
    <row r="485">
      <c r="C485" s="43"/>
      <c r="D485" s="55"/>
    </row>
    <row r="486">
      <c r="C486" s="43"/>
      <c r="D486" s="55"/>
    </row>
    <row r="487">
      <c r="C487" s="43"/>
      <c r="D487" s="55"/>
    </row>
    <row r="488">
      <c r="C488" s="43"/>
      <c r="D488" s="55"/>
    </row>
    <row r="489">
      <c r="C489" s="43"/>
      <c r="D489" s="55"/>
    </row>
    <row r="490">
      <c r="C490" s="43"/>
      <c r="D490" s="55"/>
    </row>
    <row r="491">
      <c r="C491" s="43"/>
      <c r="D491" s="55"/>
    </row>
    <row r="492">
      <c r="C492" s="43"/>
      <c r="D492" s="55"/>
    </row>
    <row r="493">
      <c r="C493" s="43"/>
      <c r="D493" s="55"/>
    </row>
    <row r="494">
      <c r="C494" s="43"/>
      <c r="D494" s="55"/>
    </row>
    <row r="495">
      <c r="C495" s="43"/>
      <c r="D495" s="55"/>
    </row>
    <row r="496">
      <c r="C496" s="43"/>
      <c r="D496" s="55"/>
    </row>
    <row r="497">
      <c r="C497" s="43"/>
      <c r="D497" s="55"/>
    </row>
    <row r="498">
      <c r="C498" s="43"/>
      <c r="D498" s="55"/>
    </row>
    <row r="499">
      <c r="C499" s="43"/>
      <c r="D499" s="55"/>
    </row>
    <row r="500">
      <c r="C500" s="43"/>
      <c r="D500" s="55"/>
    </row>
    <row r="501">
      <c r="C501" s="43"/>
      <c r="D501" s="55"/>
    </row>
    <row r="502">
      <c r="C502" s="43"/>
      <c r="D502" s="55"/>
    </row>
    <row r="503">
      <c r="C503" s="43"/>
      <c r="D503" s="55"/>
    </row>
    <row r="504">
      <c r="C504" s="43"/>
      <c r="D504" s="55"/>
    </row>
    <row r="505">
      <c r="C505" s="43"/>
      <c r="D505" s="55"/>
    </row>
    <row r="506">
      <c r="C506" s="43"/>
      <c r="D506" s="55"/>
    </row>
    <row r="507">
      <c r="C507" s="43"/>
      <c r="D507" s="55"/>
    </row>
    <row r="508">
      <c r="C508" s="43"/>
      <c r="D508" s="55"/>
    </row>
    <row r="509">
      <c r="C509" s="43"/>
      <c r="D509" s="55"/>
    </row>
    <row r="510">
      <c r="C510" s="43"/>
      <c r="D510" s="55"/>
    </row>
    <row r="511">
      <c r="C511" s="43"/>
      <c r="D511" s="55"/>
    </row>
    <row r="512">
      <c r="C512" s="43"/>
      <c r="D512" s="55"/>
    </row>
    <row r="513">
      <c r="C513" s="43"/>
      <c r="D513" s="55"/>
    </row>
    <row r="514">
      <c r="C514" s="43"/>
      <c r="D514" s="55"/>
    </row>
    <row r="515">
      <c r="C515" s="43"/>
      <c r="D515" s="55"/>
    </row>
    <row r="516">
      <c r="C516" s="43"/>
      <c r="D516" s="55"/>
    </row>
    <row r="517">
      <c r="C517" s="43"/>
      <c r="D517" s="55"/>
    </row>
    <row r="518">
      <c r="C518" s="43"/>
      <c r="D518" s="55"/>
    </row>
    <row r="519">
      <c r="C519" s="43"/>
      <c r="D519" s="55"/>
    </row>
    <row r="520">
      <c r="C520" s="43"/>
      <c r="D520" s="55"/>
    </row>
    <row r="521">
      <c r="C521" s="43"/>
      <c r="D521" s="55"/>
    </row>
    <row r="522">
      <c r="C522" s="43"/>
      <c r="D522" s="55"/>
    </row>
    <row r="523">
      <c r="C523" s="43"/>
      <c r="D523" s="55"/>
    </row>
    <row r="524">
      <c r="C524" s="43"/>
      <c r="D524" s="55"/>
    </row>
    <row r="525">
      <c r="C525" s="43"/>
      <c r="D525" s="55"/>
    </row>
    <row r="526">
      <c r="C526" s="43"/>
      <c r="D526" s="55"/>
    </row>
    <row r="527">
      <c r="C527" s="43"/>
      <c r="D527" s="55"/>
    </row>
    <row r="528">
      <c r="C528" s="43"/>
      <c r="D528" s="55"/>
    </row>
    <row r="529">
      <c r="C529" s="43"/>
      <c r="D529" s="55"/>
    </row>
    <row r="530">
      <c r="C530" s="43"/>
      <c r="D530" s="55"/>
    </row>
    <row r="531">
      <c r="C531" s="43"/>
      <c r="D531" s="55"/>
    </row>
    <row r="532">
      <c r="C532" s="43"/>
      <c r="D532" s="55"/>
    </row>
    <row r="533">
      <c r="C533" s="43"/>
      <c r="D533" s="55"/>
    </row>
    <row r="534">
      <c r="C534" s="43"/>
      <c r="D534" s="55"/>
    </row>
    <row r="535">
      <c r="C535" s="43"/>
      <c r="D535" s="55"/>
    </row>
    <row r="536">
      <c r="C536" s="43"/>
      <c r="D536" s="55"/>
    </row>
    <row r="537">
      <c r="C537" s="43"/>
      <c r="D537" s="55"/>
    </row>
    <row r="538">
      <c r="C538" s="43"/>
      <c r="D538" s="55"/>
    </row>
    <row r="539">
      <c r="C539" s="43"/>
      <c r="D539" s="55"/>
    </row>
    <row r="540">
      <c r="C540" s="43"/>
      <c r="D540" s="55"/>
    </row>
    <row r="541">
      <c r="C541" s="43"/>
      <c r="D541" s="55"/>
    </row>
    <row r="542">
      <c r="C542" s="43"/>
      <c r="D542" s="55"/>
    </row>
    <row r="543">
      <c r="C543" s="43"/>
      <c r="D543" s="55"/>
    </row>
    <row r="544">
      <c r="C544" s="43"/>
      <c r="D544" s="55"/>
    </row>
    <row r="545">
      <c r="C545" s="43"/>
      <c r="D545" s="55"/>
    </row>
    <row r="546">
      <c r="C546" s="43"/>
      <c r="D546" s="55"/>
    </row>
    <row r="547">
      <c r="C547" s="43"/>
      <c r="D547" s="55"/>
    </row>
    <row r="548">
      <c r="C548" s="43"/>
      <c r="D548" s="55"/>
    </row>
    <row r="549">
      <c r="C549" s="43"/>
      <c r="D549" s="55"/>
    </row>
    <row r="550">
      <c r="C550" s="43"/>
      <c r="D550" s="55"/>
    </row>
    <row r="551">
      <c r="C551" s="43"/>
      <c r="D551" s="55"/>
    </row>
    <row r="552">
      <c r="C552" s="43"/>
      <c r="D552" s="55"/>
    </row>
    <row r="553">
      <c r="C553" s="43"/>
      <c r="D553" s="55"/>
    </row>
    <row r="554">
      <c r="C554" s="43"/>
      <c r="D554" s="55"/>
    </row>
    <row r="555">
      <c r="C555" s="43"/>
      <c r="D555" s="55"/>
    </row>
    <row r="556">
      <c r="C556" s="43"/>
      <c r="D556" s="55"/>
    </row>
    <row r="557">
      <c r="C557" s="43"/>
      <c r="D557" s="55"/>
    </row>
    <row r="558">
      <c r="C558" s="43"/>
      <c r="D558" s="55"/>
    </row>
    <row r="559">
      <c r="C559" s="43"/>
      <c r="D559" s="55"/>
    </row>
    <row r="560">
      <c r="C560" s="43"/>
      <c r="D560" s="55"/>
    </row>
    <row r="561">
      <c r="C561" s="43"/>
      <c r="D561" s="55"/>
    </row>
    <row r="562">
      <c r="C562" s="43"/>
      <c r="D562" s="55"/>
    </row>
    <row r="563">
      <c r="C563" s="43"/>
      <c r="D563" s="55"/>
    </row>
    <row r="564">
      <c r="C564" s="43"/>
      <c r="D564" s="55"/>
    </row>
    <row r="565">
      <c r="C565" s="43"/>
      <c r="D565" s="55"/>
    </row>
    <row r="566">
      <c r="C566" s="43"/>
      <c r="D566" s="55"/>
    </row>
    <row r="567">
      <c r="C567" s="43"/>
      <c r="D567" s="55"/>
    </row>
    <row r="568">
      <c r="C568" s="43"/>
      <c r="D568" s="55"/>
    </row>
    <row r="569">
      <c r="C569" s="43"/>
      <c r="D569" s="55"/>
    </row>
    <row r="570">
      <c r="C570" s="43"/>
      <c r="D570" s="55"/>
    </row>
    <row r="571">
      <c r="C571" s="43"/>
      <c r="D571" s="55"/>
    </row>
    <row r="572">
      <c r="C572" s="43"/>
      <c r="D572" s="55"/>
    </row>
    <row r="573">
      <c r="C573" s="43"/>
      <c r="D573" s="55"/>
    </row>
    <row r="574">
      <c r="C574" s="43"/>
      <c r="D574" s="55"/>
    </row>
    <row r="575">
      <c r="C575" s="43"/>
      <c r="D575" s="55"/>
    </row>
    <row r="576">
      <c r="C576" s="43"/>
      <c r="D576" s="55"/>
    </row>
    <row r="577">
      <c r="C577" s="43"/>
      <c r="D577" s="55"/>
    </row>
    <row r="578">
      <c r="C578" s="43"/>
      <c r="D578" s="55"/>
    </row>
    <row r="579">
      <c r="C579" s="43"/>
      <c r="D579" s="55"/>
    </row>
    <row r="580">
      <c r="C580" s="43"/>
      <c r="D580" s="55"/>
    </row>
    <row r="581">
      <c r="C581" s="43"/>
      <c r="D581" s="55"/>
    </row>
    <row r="582">
      <c r="C582" s="43"/>
      <c r="D582" s="55"/>
    </row>
    <row r="583">
      <c r="C583" s="43"/>
      <c r="D583" s="55"/>
    </row>
    <row r="584">
      <c r="C584" s="43"/>
      <c r="D584" s="55"/>
    </row>
    <row r="585">
      <c r="C585" s="43"/>
      <c r="D585" s="55"/>
    </row>
    <row r="586">
      <c r="C586" s="43"/>
      <c r="D586" s="55"/>
    </row>
    <row r="587">
      <c r="C587" s="43"/>
      <c r="D587" s="55"/>
    </row>
    <row r="588">
      <c r="C588" s="43"/>
      <c r="D588" s="55"/>
    </row>
    <row r="589">
      <c r="C589" s="43"/>
      <c r="D589" s="55"/>
    </row>
    <row r="590">
      <c r="C590" s="43"/>
      <c r="D590" s="55"/>
    </row>
    <row r="591">
      <c r="C591" s="43"/>
      <c r="D591" s="55"/>
    </row>
    <row r="592">
      <c r="C592" s="43"/>
      <c r="D592" s="55"/>
    </row>
    <row r="593">
      <c r="C593" s="43"/>
      <c r="D593" s="55"/>
    </row>
    <row r="594">
      <c r="C594" s="43"/>
      <c r="D594" s="55"/>
    </row>
    <row r="595">
      <c r="C595" s="43"/>
      <c r="D595" s="55"/>
    </row>
    <row r="596">
      <c r="C596" s="43"/>
      <c r="D596" s="55"/>
    </row>
    <row r="597">
      <c r="C597" s="43"/>
      <c r="D597" s="55"/>
    </row>
    <row r="598">
      <c r="C598" s="43"/>
      <c r="D598" s="55"/>
    </row>
    <row r="599">
      <c r="C599" s="43"/>
      <c r="D599" s="55"/>
    </row>
    <row r="600">
      <c r="C600" s="43"/>
      <c r="D600" s="55"/>
    </row>
    <row r="601">
      <c r="C601" s="43"/>
      <c r="D601" s="55"/>
    </row>
    <row r="602">
      <c r="C602" s="43"/>
      <c r="D602" s="55"/>
    </row>
    <row r="603">
      <c r="C603" s="43"/>
      <c r="D603" s="55"/>
    </row>
    <row r="604">
      <c r="C604" s="43"/>
      <c r="D604" s="55"/>
    </row>
    <row r="605">
      <c r="C605" s="43"/>
      <c r="D605" s="55"/>
    </row>
    <row r="606">
      <c r="C606" s="43"/>
      <c r="D606" s="55"/>
    </row>
    <row r="607">
      <c r="C607" s="43"/>
      <c r="D607" s="55"/>
    </row>
    <row r="608">
      <c r="C608" s="43"/>
      <c r="D608" s="55"/>
    </row>
    <row r="609">
      <c r="C609" s="43"/>
      <c r="D609" s="55"/>
    </row>
    <row r="610">
      <c r="C610" s="43"/>
      <c r="D610" s="55"/>
    </row>
    <row r="611">
      <c r="C611" s="43"/>
      <c r="D611" s="55"/>
    </row>
    <row r="612">
      <c r="C612" s="43"/>
      <c r="D612" s="55"/>
    </row>
    <row r="613">
      <c r="C613" s="43"/>
      <c r="D613" s="55"/>
    </row>
    <row r="614">
      <c r="C614" s="43"/>
      <c r="D614" s="55"/>
    </row>
    <row r="615">
      <c r="C615" s="43"/>
      <c r="D615" s="55"/>
    </row>
    <row r="616">
      <c r="C616" s="43"/>
      <c r="D616" s="55"/>
    </row>
    <row r="617">
      <c r="C617" s="43"/>
      <c r="D617" s="55"/>
    </row>
    <row r="618">
      <c r="C618" s="43"/>
      <c r="D618" s="55"/>
    </row>
    <row r="619">
      <c r="C619" s="43"/>
      <c r="D619" s="55"/>
    </row>
    <row r="620">
      <c r="C620" s="43"/>
      <c r="D620" s="55"/>
    </row>
    <row r="621">
      <c r="C621" s="43"/>
      <c r="D621" s="55"/>
    </row>
    <row r="622">
      <c r="C622" s="43"/>
      <c r="D622" s="55"/>
    </row>
    <row r="623">
      <c r="C623" s="43"/>
      <c r="D623" s="55"/>
    </row>
    <row r="624">
      <c r="C624" s="43"/>
      <c r="D624" s="55"/>
    </row>
    <row r="625">
      <c r="C625" s="43"/>
      <c r="D625" s="55"/>
    </row>
    <row r="626">
      <c r="C626" s="43"/>
      <c r="D626" s="55"/>
    </row>
    <row r="627">
      <c r="C627" s="43"/>
      <c r="D627" s="55"/>
    </row>
    <row r="628">
      <c r="C628" s="43"/>
      <c r="D628" s="55"/>
    </row>
    <row r="629">
      <c r="C629" s="43"/>
      <c r="D629" s="55"/>
    </row>
    <row r="630">
      <c r="C630" s="43"/>
      <c r="D630" s="55"/>
    </row>
    <row r="631">
      <c r="C631" s="43"/>
      <c r="D631" s="55"/>
    </row>
    <row r="632">
      <c r="C632" s="43"/>
      <c r="D632" s="55"/>
    </row>
    <row r="633">
      <c r="C633" s="43"/>
      <c r="D633" s="55"/>
    </row>
    <row r="634">
      <c r="C634" s="43"/>
      <c r="D634" s="55"/>
    </row>
    <row r="635">
      <c r="C635" s="43"/>
      <c r="D635" s="55"/>
    </row>
    <row r="636">
      <c r="C636" s="43"/>
      <c r="D636" s="55"/>
    </row>
    <row r="637">
      <c r="C637" s="43"/>
      <c r="D637" s="55"/>
    </row>
    <row r="638">
      <c r="C638" s="43"/>
      <c r="D638" s="55"/>
    </row>
    <row r="639">
      <c r="C639" s="43"/>
      <c r="D639" s="55"/>
    </row>
    <row r="640">
      <c r="C640" s="43"/>
      <c r="D640" s="55"/>
    </row>
    <row r="641">
      <c r="C641" s="43"/>
      <c r="D641" s="55"/>
    </row>
    <row r="642">
      <c r="C642" s="43"/>
      <c r="D642" s="55"/>
    </row>
    <row r="643">
      <c r="C643" s="43"/>
      <c r="D643" s="55"/>
    </row>
    <row r="644">
      <c r="C644" s="43"/>
      <c r="D644" s="55"/>
    </row>
    <row r="645">
      <c r="C645" s="43"/>
      <c r="D645" s="55"/>
    </row>
    <row r="646">
      <c r="C646" s="43"/>
      <c r="D646" s="55"/>
    </row>
    <row r="647">
      <c r="C647" s="43"/>
      <c r="D647" s="55"/>
    </row>
    <row r="648">
      <c r="C648" s="43"/>
      <c r="D648" s="55"/>
    </row>
    <row r="649">
      <c r="C649" s="43"/>
      <c r="D649" s="55"/>
    </row>
    <row r="650">
      <c r="C650" s="43"/>
      <c r="D650" s="55"/>
    </row>
    <row r="651">
      <c r="C651" s="43"/>
      <c r="D651" s="55"/>
    </row>
    <row r="652">
      <c r="C652" s="43"/>
      <c r="D652" s="55"/>
    </row>
    <row r="653">
      <c r="C653" s="43"/>
      <c r="D653" s="55"/>
    </row>
    <row r="654">
      <c r="C654" s="43"/>
      <c r="D654" s="55"/>
    </row>
    <row r="655">
      <c r="C655" s="43"/>
      <c r="D655" s="55"/>
    </row>
    <row r="656">
      <c r="C656" s="43"/>
      <c r="D656" s="55"/>
    </row>
    <row r="657">
      <c r="C657" s="43"/>
      <c r="D657" s="55"/>
    </row>
    <row r="658">
      <c r="C658" s="43"/>
      <c r="D658" s="55"/>
    </row>
    <row r="659">
      <c r="C659" s="43"/>
      <c r="D659" s="55"/>
    </row>
    <row r="660">
      <c r="C660" s="43"/>
      <c r="D660" s="55"/>
    </row>
    <row r="661">
      <c r="C661" s="43"/>
      <c r="D661" s="55"/>
    </row>
    <row r="662">
      <c r="C662" s="43"/>
      <c r="D662" s="55"/>
    </row>
    <row r="663">
      <c r="C663" s="43"/>
      <c r="D663" s="55"/>
    </row>
    <row r="664">
      <c r="C664" s="43"/>
      <c r="D664" s="55"/>
    </row>
    <row r="665">
      <c r="C665" s="43"/>
      <c r="D665" s="55"/>
    </row>
    <row r="666">
      <c r="C666" s="43"/>
      <c r="D666" s="55"/>
    </row>
    <row r="667">
      <c r="C667" s="43"/>
      <c r="D667" s="55"/>
    </row>
    <row r="668">
      <c r="C668" s="43"/>
      <c r="D668" s="55"/>
    </row>
    <row r="669">
      <c r="C669" s="43"/>
      <c r="D669" s="55"/>
    </row>
    <row r="670">
      <c r="C670" s="43"/>
      <c r="D670" s="55"/>
    </row>
    <row r="671">
      <c r="C671" s="43"/>
      <c r="D671" s="55"/>
    </row>
    <row r="672">
      <c r="C672" s="43"/>
      <c r="D672" s="55"/>
    </row>
    <row r="673">
      <c r="C673" s="43"/>
      <c r="D673" s="55"/>
    </row>
    <row r="674">
      <c r="C674" s="43"/>
      <c r="D674" s="55"/>
    </row>
    <row r="675">
      <c r="C675" s="43"/>
      <c r="D675" s="55"/>
    </row>
    <row r="676">
      <c r="C676" s="43"/>
      <c r="D676" s="55"/>
    </row>
    <row r="677">
      <c r="C677" s="43"/>
      <c r="D677" s="55"/>
    </row>
    <row r="678">
      <c r="C678" s="43"/>
      <c r="D678" s="55"/>
    </row>
    <row r="679">
      <c r="C679" s="43"/>
      <c r="D679" s="55"/>
    </row>
    <row r="680">
      <c r="C680" s="43"/>
      <c r="D680" s="55"/>
    </row>
    <row r="681">
      <c r="C681" s="43"/>
      <c r="D681" s="55"/>
    </row>
    <row r="682">
      <c r="C682" s="43"/>
      <c r="D682" s="55"/>
    </row>
    <row r="683">
      <c r="C683" s="43"/>
      <c r="D683" s="55"/>
    </row>
    <row r="684">
      <c r="C684" s="43"/>
      <c r="D684" s="55"/>
    </row>
    <row r="685">
      <c r="C685" s="43"/>
      <c r="D685" s="55"/>
    </row>
    <row r="686">
      <c r="C686" s="43"/>
      <c r="D686" s="55"/>
    </row>
    <row r="687">
      <c r="C687" s="43"/>
      <c r="D687" s="55"/>
    </row>
    <row r="688">
      <c r="C688" s="43"/>
      <c r="D688" s="55"/>
    </row>
    <row r="689">
      <c r="C689" s="43"/>
      <c r="D689" s="55"/>
    </row>
    <row r="690">
      <c r="C690" s="43"/>
      <c r="D690" s="55"/>
    </row>
    <row r="691">
      <c r="C691" s="43"/>
      <c r="D691" s="55"/>
    </row>
    <row r="692">
      <c r="C692" s="43"/>
      <c r="D692" s="55"/>
    </row>
    <row r="693">
      <c r="C693" s="43"/>
      <c r="D693" s="55"/>
    </row>
    <row r="694">
      <c r="C694" s="43"/>
      <c r="D694" s="55"/>
    </row>
    <row r="695">
      <c r="C695" s="43"/>
      <c r="D695" s="55"/>
    </row>
    <row r="696">
      <c r="C696" s="43"/>
      <c r="D696" s="55"/>
    </row>
    <row r="697">
      <c r="C697" s="43"/>
      <c r="D697" s="55"/>
    </row>
    <row r="698">
      <c r="C698" s="43"/>
      <c r="D698" s="55"/>
    </row>
    <row r="699">
      <c r="C699" s="43"/>
      <c r="D699" s="55"/>
    </row>
    <row r="700">
      <c r="C700" s="43"/>
      <c r="D700" s="55"/>
    </row>
    <row r="701">
      <c r="C701" s="43"/>
      <c r="D701" s="55"/>
    </row>
    <row r="702">
      <c r="C702" s="43"/>
      <c r="D702" s="55"/>
    </row>
    <row r="703">
      <c r="C703" s="43"/>
      <c r="D703" s="55"/>
    </row>
    <row r="704">
      <c r="C704" s="43"/>
      <c r="D704" s="55"/>
    </row>
    <row r="705">
      <c r="C705" s="43"/>
      <c r="D705" s="55"/>
    </row>
    <row r="706">
      <c r="C706" s="43"/>
      <c r="D706" s="55"/>
    </row>
    <row r="707">
      <c r="C707" s="43"/>
      <c r="D707" s="55"/>
    </row>
    <row r="708">
      <c r="C708" s="43"/>
      <c r="D708" s="55"/>
    </row>
    <row r="709">
      <c r="C709" s="43"/>
      <c r="D709" s="55"/>
    </row>
    <row r="710">
      <c r="C710" s="43"/>
      <c r="D710" s="55"/>
    </row>
    <row r="711">
      <c r="C711" s="43"/>
      <c r="D711" s="55"/>
    </row>
    <row r="712">
      <c r="C712" s="43"/>
      <c r="D712" s="55"/>
    </row>
    <row r="713">
      <c r="C713" s="43"/>
      <c r="D713" s="55"/>
    </row>
    <row r="714">
      <c r="C714" s="43"/>
      <c r="D714" s="55"/>
    </row>
    <row r="715">
      <c r="C715" s="43"/>
      <c r="D715" s="55"/>
    </row>
    <row r="716">
      <c r="C716" s="43"/>
      <c r="D716" s="55"/>
    </row>
    <row r="717">
      <c r="C717" s="43"/>
      <c r="D717" s="55"/>
    </row>
    <row r="718">
      <c r="C718" s="43"/>
      <c r="D718" s="55"/>
    </row>
    <row r="719">
      <c r="C719" s="43"/>
      <c r="D719" s="55"/>
    </row>
    <row r="720">
      <c r="C720" s="43"/>
      <c r="D720" s="55"/>
    </row>
    <row r="721">
      <c r="C721" s="43"/>
      <c r="D721" s="55"/>
    </row>
    <row r="722">
      <c r="C722" s="43"/>
      <c r="D722" s="55"/>
    </row>
    <row r="723">
      <c r="C723" s="43"/>
      <c r="D723" s="55"/>
    </row>
    <row r="724">
      <c r="C724" s="43"/>
      <c r="D724" s="55"/>
    </row>
    <row r="725">
      <c r="C725" s="43"/>
      <c r="D725" s="55"/>
    </row>
    <row r="726">
      <c r="C726" s="43"/>
      <c r="D726" s="55"/>
    </row>
    <row r="727">
      <c r="C727" s="43"/>
      <c r="D727" s="55"/>
    </row>
    <row r="728">
      <c r="C728" s="43"/>
      <c r="D728" s="55"/>
    </row>
    <row r="729">
      <c r="C729" s="43"/>
      <c r="D729" s="55"/>
    </row>
    <row r="730">
      <c r="C730" s="43"/>
      <c r="D730" s="55"/>
    </row>
    <row r="731">
      <c r="C731" s="43"/>
      <c r="D731" s="55"/>
    </row>
    <row r="732">
      <c r="C732" s="43"/>
      <c r="D732" s="55"/>
    </row>
    <row r="733">
      <c r="C733" s="43"/>
      <c r="D733" s="55"/>
    </row>
    <row r="734">
      <c r="C734" s="43"/>
      <c r="D734" s="55"/>
    </row>
    <row r="735">
      <c r="C735" s="43"/>
      <c r="D735" s="55"/>
    </row>
    <row r="736">
      <c r="C736" s="43"/>
      <c r="D736" s="55"/>
    </row>
    <row r="737">
      <c r="C737" s="43"/>
      <c r="D737" s="55"/>
    </row>
    <row r="738">
      <c r="C738" s="43"/>
      <c r="D738" s="55"/>
    </row>
    <row r="739">
      <c r="C739" s="43"/>
      <c r="D739" s="55"/>
    </row>
    <row r="740">
      <c r="C740" s="43"/>
      <c r="D740" s="55"/>
    </row>
    <row r="741">
      <c r="C741" s="43"/>
      <c r="D741" s="55"/>
    </row>
    <row r="742">
      <c r="C742" s="43"/>
      <c r="D742" s="55"/>
    </row>
    <row r="743">
      <c r="C743" s="43"/>
      <c r="D743" s="55"/>
    </row>
    <row r="744">
      <c r="C744" s="43"/>
      <c r="D744" s="55"/>
    </row>
    <row r="745">
      <c r="C745" s="43"/>
      <c r="D745" s="55"/>
    </row>
    <row r="746">
      <c r="C746" s="43"/>
      <c r="D746" s="55"/>
    </row>
    <row r="747">
      <c r="C747" s="43"/>
      <c r="D747" s="55"/>
    </row>
    <row r="748">
      <c r="C748" s="43"/>
      <c r="D748" s="55"/>
    </row>
    <row r="749">
      <c r="C749" s="43"/>
      <c r="D749" s="55"/>
    </row>
    <row r="750">
      <c r="C750" s="43"/>
      <c r="D750" s="55"/>
    </row>
    <row r="751">
      <c r="C751" s="43"/>
      <c r="D751" s="55"/>
    </row>
    <row r="752">
      <c r="C752" s="43"/>
      <c r="D752" s="55"/>
    </row>
    <row r="753">
      <c r="C753" s="43"/>
      <c r="D753" s="55"/>
    </row>
    <row r="754">
      <c r="C754" s="43"/>
      <c r="D754" s="55"/>
    </row>
    <row r="755">
      <c r="C755" s="43"/>
      <c r="D755" s="55"/>
    </row>
    <row r="756">
      <c r="C756" s="43"/>
      <c r="D756" s="55"/>
    </row>
    <row r="757">
      <c r="C757" s="43"/>
      <c r="D757" s="55"/>
    </row>
    <row r="758">
      <c r="C758" s="43"/>
      <c r="D758" s="55"/>
    </row>
    <row r="759">
      <c r="C759" s="43"/>
      <c r="D759" s="55"/>
    </row>
    <row r="760">
      <c r="C760" s="43"/>
      <c r="D760" s="55"/>
    </row>
    <row r="761">
      <c r="C761" s="43"/>
      <c r="D761" s="55"/>
    </row>
    <row r="762">
      <c r="C762" s="43"/>
      <c r="D762" s="55"/>
    </row>
    <row r="763">
      <c r="C763" s="43"/>
      <c r="D763" s="55"/>
    </row>
    <row r="764">
      <c r="C764" s="43"/>
      <c r="D764" s="55"/>
    </row>
    <row r="765">
      <c r="C765" s="43"/>
      <c r="D765" s="55"/>
    </row>
    <row r="766">
      <c r="C766" s="43"/>
      <c r="D766" s="55"/>
    </row>
    <row r="767">
      <c r="C767" s="43"/>
      <c r="D767" s="55"/>
    </row>
    <row r="768">
      <c r="C768" s="43"/>
      <c r="D768" s="55"/>
    </row>
    <row r="769">
      <c r="C769" s="43"/>
      <c r="D769" s="55"/>
    </row>
    <row r="770">
      <c r="C770" s="43"/>
      <c r="D770" s="55"/>
    </row>
    <row r="771">
      <c r="C771" s="43"/>
      <c r="D771" s="55"/>
    </row>
    <row r="772">
      <c r="C772" s="43"/>
      <c r="D772" s="55"/>
    </row>
    <row r="773">
      <c r="C773" s="43"/>
      <c r="D773" s="55"/>
    </row>
    <row r="774">
      <c r="C774" s="43"/>
      <c r="D774" s="55"/>
    </row>
    <row r="775">
      <c r="C775" s="43"/>
      <c r="D775" s="55"/>
    </row>
    <row r="776">
      <c r="C776" s="43"/>
      <c r="D776" s="55"/>
    </row>
    <row r="777">
      <c r="C777" s="43"/>
      <c r="D777" s="55"/>
    </row>
    <row r="778">
      <c r="C778" s="43"/>
      <c r="D778" s="55"/>
    </row>
    <row r="779">
      <c r="C779" s="43"/>
      <c r="D779" s="55"/>
    </row>
    <row r="780">
      <c r="C780" s="43"/>
      <c r="D780" s="55"/>
    </row>
    <row r="781">
      <c r="C781" s="43"/>
      <c r="D781" s="55"/>
    </row>
    <row r="782">
      <c r="C782" s="43"/>
      <c r="D782" s="55"/>
    </row>
    <row r="783">
      <c r="C783" s="43"/>
      <c r="D783" s="55"/>
    </row>
    <row r="784">
      <c r="C784" s="43"/>
      <c r="D784" s="55"/>
    </row>
    <row r="785">
      <c r="C785" s="43"/>
      <c r="D785" s="55"/>
    </row>
    <row r="786">
      <c r="C786" s="43"/>
      <c r="D786" s="55"/>
    </row>
    <row r="787">
      <c r="C787" s="43"/>
      <c r="D787" s="55"/>
    </row>
    <row r="788">
      <c r="C788" s="43"/>
      <c r="D788" s="55"/>
    </row>
    <row r="789">
      <c r="C789" s="43"/>
      <c r="D789" s="55"/>
    </row>
    <row r="790">
      <c r="C790" s="43"/>
      <c r="D790" s="55"/>
    </row>
    <row r="791">
      <c r="C791" s="43"/>
      <c r="D791" s="55"/>
    </row>
    <row r="792">
      <c r="C792" s="43"/>
      <c r="D792" s="55"/>
    </row>
    <row r="793">
      <c r="C793" s="43"/>
      <c r="D793" s="55"/>
    </row>
    <row r="794">
      <c r="C794" s="43"/>
      <c r="D794" s="55"/>
    </row>
    <row r="795">
      <c r="C795" s="43"/>
      <c r="D795" s="55"/>
    </row>
    <row r="796">
      <c r="C796" s="43"/>
      <c r="D796" s="55"/>
    </row>
    <row r="797">
      <c r="C797" s="43"/>
      <c r="D797" s="55"/>
    </row>
    <row r="798">
      <c r="C798" s="43"/>
      <c r="D798" s="55"/>
    </row>
    <row r="799">
      <c r="C799" s="43"/>
      <c r="D799" s="55"/>
    </row>
    <row r="800">
      <c r="C800" s="43"/>
      <c r="D800" s="55"/>
    </row>
    <row r="801">
      <c r="C801" s="43"/>
      <c r="D801" s="55"/>
    </row>
    <row r="802">
      <c r="C802" s="43"/>
      <c r="D802" s="55"/>
    </row>
    <row r="803">
      <c r="C803" s="43"/>
      <c r="D803" s="55"/>
    </row>
    <row r="804">
      <c r="C804" s="43"/>
      <c r="D804" s="55"/>
    </row>
    <row r="805">
      <c r="C805" s="43"/>
      <c r="D805" s="55"/>
    </row>
    <row r="806">
      <c r="C806" s="43"/>
      <c r="D806" s="55"/>
    </row>
    <row r="807">
      <c r="C807" s="43"/>
      <c r="D807" s="55"/>
    </row>
    <row r="808">
      <c r="C808" s="43"/>
      <c r="D808" s="55"/>
    </row>
    <row r="809">
      <c r="C809" s="43"/>
      <c r="D809" s="55"/>
    </row>
    <row r="810">
      <c r="C810" s="43"/>
      <c r="D810" s="55"/>
    </row>
    <row r="811">
      <c r="C811" s="43"/>
      <c r="D811" s="55"/>
    </row>
    <row r="812">
      <c r="C812" s="43"/>
      <c r="D812" s="55"/>
    </row>
    <row r="813">
      <c r="C813" s="43"/>
      <c r="D813" s="55"/>
    </row>
    <row r="814">
      <c r="C814" s="43"/>
      <c r="D814" s="55"/>
    </row>
    <row r="815">
      <c r="C815" s="43"/>
      <c r="D815" s="55"/>
    </row>
    <row r="816">
      <c r="C816" s="43"/>
      <c r="D816" s="55"/>
    </row>
    <row r="817">
      <c r="C817" s="43"/>
      <c r="D817" s="55"/>
    </row>
    <row r="818">
      <c r="C818" s="43"/>
      <c r="D818" s="55"/>
    </row>
    <row r="819">
      <c r="C819" s="43"/>
      <c r="D819" s="55"/>
    </row>
    <row r="820">
      <c r="C820" s="43"/>
      <c r="D820" s="55"/>
    </row>
    <row r="821">
      <c r="C821" s="43"/>
      <c r="D821" s="55"/>
    </row>
    <row r="822">
      <c r="C822" s="43"/>
      <c r="D822" s="55"/>
    </row>
    <row r="823">
      <c r="C823" s="43"/>
      <c r="D823" s="55"/>
    </row>
    <row r="824">
      <c r="C824" s="43"/>
      <c r="D824" s="55"/>
    </row>
    <row r="825">
      <c r="C825" s="43"/>
      <c r="D825" s="55"/>
    </row>
    <row r="826">
      <c r="C826" s="43"/>
      <c r="D826" s="55"/>
    </row>
    <row r="827">
      <c r="C827" s="43"/>
      <c r="D827" s="55"/>
    </row>
    <row r="828">
      <c r="C828" s="43"/>
      <c r="D828" s="55"/>
    </row>
    <row r="829">
      <c r="C829" s="43"/>
      <c r="D829" s="55"/>
    </row>
    <row r="830">
      <c r="C830" s="43"/>
      <c r="D830" s="55"/>
    </row>
    <row r="831">
      <c r="C831" s="43"/>
      <c r="D831" s="55"/>
    </row>
    <row r="832">
      <c r="C832" s="43"/>
      <c r="D832" s="55"/>
    </row>
    <row r="833">
      <c r="C833" s="43"/>
      <c r="D833" s="55"/>
    </row>
    <row r="834">
      <c r="C834" s="43"/>
      <c r="D834" s="55"/>
    </row>
    <row r="835">
      <c r="C835" s="43"/>
      <c r="D835" s="55"/>
    </row>
    <row r="836">
      <c r="C836" s="43"/>
      <c r="D836" s="55"/>
    </row>
    <row r="837">
      <c r="C837" s="43"/>
      <c r="D837" s="55"/>
    </row>
    <row r="838">
      <c r="C838" s="43"/>
      <c r="D838" s="55"/>
    </row>
    <row r="839">
      <c r="C839" s="43"/>
      <c r="D839" s="55"/>
    </row>
    <row r="840">
      <c r="C840" s="43"/>
      <c r="D840" s="55"/>
    </row>
    <row r="841">
      <c r="C841" s="43"/>
      <c r="D841" s="55"/>
    </row>
    <row r="842">
      <c r="C842" s="43"/>
      <c r="D842" s="55"/>
    </row>
    <row r="843">
      <c r="C843" s="43"/>
      <c r="D843" s="55"/>
    </row>
    <row r="844">
      <c r="C844" s="43"/>
      <c r="D844" s="55"/>
    </row>
    <row r="845">
      <c r="C845" s="43"/>
      <c r="D845" s="55"/>
    </row>
    <row r="846">
      <c r="C846" s="43"/>
      <c r="D846" s="55"/>
    </row>
    <row r="847">
      <c r="C847" s="43"/>
      <c r="D847" s="55"/>
    </row>
    <row r="848">
      <c r="C848" s="43"/>
      <c r="D848" s="55"/>
    </row>
    <row r="849">
      <c r="C849" s="43"/>
      <c r="D849" s="55"/>
    </row>
    <row r="850">
      <c r="C850" s="43"/>
      <c r="D850" s="55"/>
    </row>
    <row r="851">
      <c r="C851" s="43"/>
      <c r="D851" s="55"/>
    </row>
    <row r="852">
      <c r="C852" s="43"/>
      <c r="D852" s="55"/>
    </row>
    <row r="853">
      <c r="C853" s="43"/>
      <c r="D853" s="55"/>
    </row>
    <row r="854">
      <c r="C854" s="43"/>
      <c r="D854" s="55"/>
    </row>
    <row r="855">
      <c r="C855" s="43"/>
      <c r="D855" s="55"/>
    </row>
    <row r="856">
      <c r="C856" s="43"/>
      <c r="D856" s="55"/>
    </row>
    <row r="857">
      <c r="C857" s="43"/>
      <c r="D857" s="55"/>
    </row>
    <row r="858">
      <c r="C858" s="43"/>
      <c r="D858" s="55"/>
    </row>
    <row r="859">
      <c r="C859" s="43"/>
      <c r="D859" s="55"/>
    </row>
    <row r="860">
      <c r="C860" s="43"/>
      <c r="D860" s="55"/>
    </row>
    <row r="861">
      <c r="C861" s="43"/>
      <c r="D861" s="55"/>
    </row>
    <row r="862">
      <c r="C862" s="43"/>
      <c r="D862" s="55"/>
    </row>
    <row r="863">
      <c r="C863" s="43"/>
      <c r="D863" s="55"/>
    </row>
    <row r="864">
      <c r="C864" s="43"/>
      <c r="D864" s="55"/>
    </row>
    <row r="865">
      <c r="C865" s="43"/>
      <c r="D865" s="55"/>
    </row>
    <row r="866">
      <c r="C866" s="43"/>
      <c r="D866" s="55"/>
    </row>
    <row r="867">
      <c r="C867" s="43"/>
      <c r="D867" s="55"/>
    </row>
    <row r="868">
      <c r="C868" s="43"/>
      <c r="D868" s="55"/>
    </row>
    <row r="869">
      <c r="C869" s="43"/>
      <c r="D869" s="55"/>
    </row>
    <row r="870">
      <c r="C870" s="43"/>
      <c r="D870" s="55"/>
    </row>
    <row r="871">
      <c r="C871" s="43"/>
      <c r="D871" s="55"/>
    </row>
    <row r="872">
      <c r="C872" s="43"/>
      <c r="D872" s="55"/>
    </row>
    <row r="873">
      <c r="C873" s="43"/>
      <c r="D873" s="55"/>
    </row>
    <row r="874">
      <c r="C874" s="43"/>
      <c r="D874" s="55"/>
    </row>
    <row r="875">
      <c r="C875" s="43"/>
      <c r="D875" s="55"/>
    </row>
    <row r="876">
      <c r="C876" s="43"/>
      <c r="D876" s="55"/>
    </row>
    <row r="877">
      <c r="C877" s="43"/>
      <c r="D877" s="55"/>
    </row>
    <row r="878">
      <c r="C878" s="43"/>
      <c r="D878" s="55"/>
    </row>
    <row r="879">
      <c r="C879" s="43"/>
      <c r="D879" s="55"/>
    </row>
    <row r="880">
      <c r="C880" s="43"/>
      <c r="D880" s="55"/>
    </row>
    <row r="881">
      <c r="C881" s="43"/>
      <c r="D881" s="55"/>
    </row>
    <row r="882">
      <c r="C882" s="43"/>
      <c r="D882" s="55"/>
    </row>
    <row r="883">
      <c r="C883" s="43"/>
      <c r="D883" s="55"/>
    </row>
    <row r="884">
      <c r="C884" s="43"/>
      <c r="D884" s="55"/>
    </row>
    <row r="885">
      <c r="C885" s="43"/>
      <c r="D885" s="55"/>
    </row>
    <row r="886">
      <c r="C886" s="43"/>
      <c r="D886" s="55"/>
    </row>
    <row r="887">
      <c r="C887" s="43"/>
      <c r="D887" s="55"/>
    </row>
    <row r="888">
      <c r="C888" s="43"/>
      <c r="D888" s="55"/>
    </row>
    <row r="889">
      <c r="C889" s="43"/>
      <c r="D889" s="55"/>
    </row>
    <row r="890">
      <c r="C890" s="43"/>
      <c r="D890" s="55"/>
    </row>
    <row r="891">
      <c r="C891" s="43"/>
      <c r="D891" s="55"/>
    </row>
    <row r="892">
      <c r="C892" s="43"/>
      <c r="D892" s="55"/>
    </row>
    <row r="893">
      <c r="C893" s="43"/>
      <c r="D893" s="55"/>
    </row>
    <row r="894">
      <c r="C894" s="43"/>
      <c r="D894" s="55"/>
    </row>
    <row r="895">
      <c r="C895" s="43"/>
      <c r="D895" s="55"/>
    </row>
    <row r="896">
      <c r="C896" s="43"/>
      <c r="D896" s="55"/>
    </row>
    <row r="897">
      <c r="C897" s="43"/>
      <c r="D897" s="55"/>
    </row>
    <row r="898">
      <c r="C898" s="43"/>
      <c r="D898" s="55"/>
    </row>
    <row r="899">
      <c r="C899" s="43"/>
      <c r="D899" s="55"/>
    </row>
    <row r="900">
      <c r="C900" s="43"/>
      <c r="D900" s="55"/>
    </row>
    <row r="901">
      <c r="C901" s="43"/>
      <c r="D901" s="55"/>
    </row>
    <row r="902">
      <c r="C902" s="43"/>
      <c r="D902" s="55"/>
    </row>
    <row r="903">
      <c r="C903" s="43"/>
      <c r="D903" s="55"/>
    </row>
    <row r="904">
      <c r="C904" s="43"/>
      <c r="D904" s="55"/>
    </row>
    <row r="905">
      <c r="C905" s="43"/>
      <c r="D905" s="55"/>
    </row>
    <row r="906">
      <c r="C906" s="43"/>
      <c r="D906" s="55"/>
    </row>
    <row r="907">
      <c r="C907" s="43"/>
      <c r="D907" s="55"/>
    </row>
    <row r="908">
      <c r="C908" s="43"/>
      <c r="D908" s="55"/>
    </row>
    <row r="909">
      <c r="C909" s="43"/>
      <c r="D909" s="55"/>
    </row>
    <row r="910">
      <c r="C910" s="43"/>
      <c r="D910" s="55"/>
    </row>
    <row r="911">
      <c r="C911" s="43"/>
      <c r="D911" s="55"/>
    </row>
    <row r="912">
      <c r="C912" s="43"/>
      <c r="D912" s="55"/>
    </row>
    <row r="913">
      <c r="C913" s="43"/>
      <c r="D913" s="55"/>
    </row>
    <row r="914">
      <c r="C914" s="43"/>
      <c r="D914" s="55"/>
    </row>
    <row r="915">
      <c r="C915" s="43"/>
      <c r="D915" s="55"/>
    </row>
    <row r="916">
      <c r="C916" s="43"/>
      <c r="D916" s="55"/>
    </row>
    <row r="917">
      <c r="C917" s="43"/>
      <c r="D917" s="55"/>
    </row>
    <row r="918">
      <c r="C918" s="43"/>
      <c r="D918" s="55"/>
    </row>
    <row r="919">
      <c r="C919" s="43"/>
      <c r="D919" s="55"/>
    </row>
    <row r="920">
      <c r="C920" s="43"/>
      <c r="D920" s="55"/>
    </row>
    <row r="921">
      <c r="C921" s="43"/>
      <c r="D921" s="55"/>
    </row>
    <row r="922">
      <c r="C922" s="43"/>
      <c r="D922" s="55"/>
    </row>
    <row r="923">
      <c r="C923" s="43"/>
      <c r="D923" s="55"/>
    </row>
    <row r="924">
      <c r="C924" s="43"/>
      <c r="D924" s="55"/>
    </row>
    <row r="925">
      <c r="C925" s="43"/>
      <c r="D925" s="55"/>
    </row>
    <row r="926">
      <c r="C926" s="43"/>
      <c r="D926" s="55"/>
    </row>
    <row r="927">
      <c r="C927" s="43"/>
      <c r="D927" s="55"/>
    </row>
    <row r="928">
      <c r="C928" s="43"/>
      <c r="D928" s="55"/>
    </row>
    <row r="929">
      <c r="C929" s="43"/>
      <c r="D929" s="55"/>
    </row>
    <row r="930">
      <c r="C930" s="43"/>
      <c r="D930" s="55"/>
    </row>
    <row r="931">
      <c r="C931" s="43"/>
      <c r="D931" s="55"/>
    </row>
    <row r="932">
      <c r="C932" s="43"/>
      <c r="D932" s="55"/>
    </row>
    <row r="933">
      <c r="C933" s="43"/>
      <c r="D933" s="55"/>
    </row>
    <row r="934">
      <c r="C934" s="43"/>
      <c r="D934" s="55"/>
    </row>
    <row r="935">
      <c r="C935" s="43"/>
      <c r="D935" s="55"/>
    </row>
    <row r="936">
      <c r="C936" s="43"/>
      <c r="D936" s="55"/>
    </row>
    <row r="937">
      <c r="C937" s="43"/>
      <c r="D937" s="55"/>
    </row>
    <row r="938">
      <c r="C938" s="43"/>
      <c r="D938" s="55"/>
    </row>
    <row r="939">
      <c r="C939" s="43"/>
      <c r="D939" s="55"/>
    </row>
    <row r="940">
      <c r="C940" s="43"/>
      <c r="D940" s="55"/>
    </row>
    <row r="941">
      <c r="C941" s="43"/>
      <c r="D941" s="55"/>
    </row>
    <row r="942">
      <c r="C942" s="43"/>
      <c r="D942" s="55"/>
    </row>
    <row r="943">
      <c r="C943" s="43"/>
      <c r="D943" s="55"/>
    </row>
    <row r="944">
      <c r="C944" s="43"/>
      <c r="D944" s="55"/>
    </row>
    <row r="945">
      <c r="C945" s="43"/>
      <c r="D945" s="55"/>
    </row>
    <row r="946">
      <c r="C946" s="43"/>
      <c r="D946" s="55"/>
    </row>
    <row r="947">
      <c r="C947" s="43"/>
      <c r="D947" s="55"/>
    </row>
    <row r="948">
      <c r="C948" s="43"/>
      <c r="D948" s="55"/>
    </row>
    <row r="949">
      <c r="C949" s="43"/>
      <c r="D949" s="55"/>
    </row>
    <row r="950">
      <c r="C950" s="43"/>
      <c r="D950" s="55"/>
    </row>
    <row r="951">
      <c r="C951" s="43"/>
      <c r="D951" s="55"/>
      <c r="E951" s="44"/>
    </row>
    <row r="952">
      <c r="C952" s="43"/>
      <c r="D952" s="55"/>
    </row>
    <row r="953">
      <c r="C953" s="43"/>
      <c r="D953" s="55"/>
    </row>
    <row r="954">
      <c r="C954" s="43"/>
      <c r="D954" s="55"/>
    </row>
    <row r="955">
      <c r="C955" s="43"/>
      <c r="D955" s="55"/>
    </row>
    <row r="956">
      <c r="C956" s="43"/>
      <c r="D956" s="55"/>
    </row>
    <row r="957">
      <c r="C957" s="43"/>
      <c r="D957" s="55"/>
    </row>
    <row r="958">
      <c r="C958" s="43"/>
      <c r="D958" s="55"/>
    </row>
    <row r="959">
      <c r="C959" s="43"/>
      <c r="D959" s="55"/>
    </row>
    <row r="960">
      <c r="C960" s="43"/>
      <c r="D960" s="55"/>
    </row>
    <row r="961">
      <c r="C961" s="43"/>
      <c r="D961" s="55"/>
    </row>
    <row r="962">
      <c r="C962" s="43"/>
      <c r="D962" s="55"/>
    </row>
    <row r="963">
      <c r="C963" s="43"/>
      <c r="D963" s="55"/>
    </row>
    <row r="964">
      <c r="C964" s="43"/>
      <c r="D964" s="55"/>
    </row>
    <row r="965">
      <c r="C965" s="43"/>
      <c r="D965" s="55"/>
    </row>
    <row r="966">
      <c r="C966" s="43"/>
      <c r="D966" s="55"/>
    </row>
    <row r="967">
      <c r="C967" s="43"/>
      <c r="D967" s="55"/>
    </row>
    <row r="968">
      <c r="C968" s="43"/>
      <c r="D968" s="55"/>
    </row>
    <row r="969">
      <c r="C969" s="43"/>
      <c r="D969" s="55"/>
    </row>
    <row r="970">
      <c r="C970" s="43"/>
      <c r="D970" s="55"/>
    </row>
    <row r="971">
      <c r="C971" s="43"/>
      <c r="D971" s="55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690</v>
      </c>
      <c r="B5" s="5" t="s">
        <v>1766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1767</v>
      </c>
      <c r="F8" s="20" t="s">
        <v>12</v>
      </c>
      <c r="G8" s="21" t="s">
        <v>1768</v>
      </c>
      <c r="H8" s="20" t="s">
        <v>14</v>
      </c>
    </row>
    <row r="9" hidden="1">
      <c r="A9" s="48" t="s">
        <v>58</v>
      </c>
      <c r="B9" s="48" t="s">
        <v>1361</v>
      </c>
      <c r="C9" s="78" t="s">
        <v>708</v>
      </c>
      <c r="D9" s="61">
        <v>6300.0</v>
      </c>
      <c r="E9" s="50">
        <f t="shared" ref="E9:E18" si="1">D9+600</f>
        <v>6900</v>
      </c>
      <c r="F9" s="50">
        <f t="shared" ref="F9:F18" si="2">E9*3%+E9</f>
        <v>7107</v>
      </c>
      <c r="G9" s="50">
        <f t="shared" ref="G9:G18" si="3">E9*4*0.8%*107%+E9*1.5%*107%+E9</f>
        <v>7247.001</v>
      </c>
      <c r="H9" s="165" t="s">
        <v>1398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1068</v>
      </c>
      <c r="C10" s="78"/>
      <c r="D10" s="61">
        <v>6500.0</v>
      </c>
      <c r="E10" s="50">
        <f t="shared" si="1"/>
        <v>7100</v>
      </c>
      <c r="F10" s="50">
        <f t="shared" si="2"/>
        <v>7313</v>
      </c>
      <c r="G10" s="50">
        <f t="shared" si="3"/>
        <v>7457.059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1551</v>
      </c>
      <c r="C11" s="78"/>
      <c r="D11" s="61">
        <v>7100.0</v>
      </c>
      <c r="E11" s="50">
        <f t="shared" si="1"/>
        <v>7700</v>
      </c>
      <c r="F11" s="50">
        <f t="shared" si="2"/>
        <v>7931</v>
      </c>
      <c r="G11" s="50">
        <f t="shared" si="3"/>
        <v>8087.233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45</v>
      </c>
      <c r="B12" s="37" t="s">
        <v>1769</v>
      </c>
      <c r="C12" s="115"/>
      <c r="D12" s="86">
        <v>4950.0</v>
      </c>
      <c r="E12" s="50">
        <f t="shared" si="1"/>
        <v>5550</v>
      </c>
      <c r="F12" s="40">
        <f t="shared" si="2"/>
        <v>5716.5</v>
      </c>
      <c r="G12" s="40">
        <f t="shared" si="3"/>
        <v>5829.1095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37" t="s">
        <v>1223</v>
      </c>
      <c r="C13" s="115"/>
      <c r="D13" s="86">
        <v>7300.0</v>
      </c>
      <c r="E13" s="50">
        <f t="shared" si="1"/>
        <v>7900</v>
      </c>
      <c r="F13" s="40">
        <f t="shared" si="2"/>
        <v>8137</v>
      </c>
      <c r="G13" s="40">
        <f t="shared" si="3"/>
        <v>8297.291</v>
      </c>
      <c r="H13" s="63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104</v>
      </c>
      <c r="B14" s="37" t="s">
        <v>1226</v>
      </c>
      <c r="C14" s="115"/>
      <c r="D14" s="86">
        <v>5300.0</v>
      </c>
      <c r="E14" s="50">
        <f t="shared" si="1"/>
        <v>5900</v>
      </c>
      <c r="F14" s="40">
        <f t="shared" si="2"/>
        <v>6077</v>
      </c>
      <c r="G14" s="40">
        <f t="shared" si="3"/>
        <v>6196.711</v>
      </c>
      <c r="H14" s="63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282</v>
      </c>
      <c r="B15" s="37" t="s">
        <v>1770</v>
      </c>
      <c r="C15" s="117" t="s">
        <v>708</v>
      </c>
      <c r="D15" s="86">
        <v>7400.0</v>
      </c>
      <c r="E15" s="50">
        <f t="shared" si="1"/>
        <v>8000</v>
      </c>
      <c r="F15" s="40">
        <f t="shared" si="2"/>
        <v>8240</v>
      </c>
      <c r="G15" s="40">
        <f t="shared" si="3"/>
        <v>8402.32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174</v>
      </c>
      <c r="B16" s="37" t="s">
        <v>1568</v>
      </c>
      <c r="C16" s="38"/>
      <c r="D16" s="86">
        <v>6750.0</v>
      </c>
      <c r="E16" s="50">
        <f t="shared" si="1"/>
        <v>7350</v>
      </c>
      <c r="F16" s="40">
        <f t="shared" si="2"/>
        <v>7570.5</v>
      </c>
      <c r="G16" s="40">
        <f t="shared" si="3"/>
        <v>7719.6315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52" t="s">
        <v>1771</v>
      </c>
      <c r="B17" s="37" t="s">
        <v>1772</v>
      </c>
      <c r="C17" s="117" t="s">
        <v>328</v>
      </c>
      <c r="D17" s="59">
        <v>3850.0</v>
      </c>
      <c r="E17" s="50">
        <f t="shared" si="1"/>
        <v>4450</v>
      </c>
      <c r="F17" s="40">
        <f t="shared" si="2"/>
        <v>4583.5</v>
      </c>
      <c r="G17" s="40">
        <f t="shared" si="3"/>
        <v>4673.7905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107</v>
      </c>
      <c r="B18" s="37" t="s">
        <v>237</v>
      </c>
      <c r="C18" s="38"/>
      <c r="D18" s="59">
        <v>2300.0</v>
      </c>
      <c r="E18" s="50">
        <f t="shared" si="1"/>
        <v>2900</v>
      </c>
      <c r="F18" s="40">
        <f t="shared" si="2"/>
        <v>2987</v>
      </c>
      <c r="G18" s="40">
        <f t="shared" si="3"/>
        <v>3045.841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98"/>
      <c r="D20" s="80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83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83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83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7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30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8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8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8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B38" s="47"/>
      <c r="C38" s="43"/>
      <c r="D38" s="66"/>
      <c r="E38" s="44"/>
      <c r="F38" s="45"/>
      <c r="G38" s="45"/>
      <c r="H38" s="67"/>
    </row>
    <row r="39">
      <c r="A39" s="47"/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68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  <c r="E985" s="44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0"/>
    <col customWidth="1" min="3" max="3" width="9.25"/>
    <col customWidth="1" min="4" max="4" width="8.25"/>
    <col customWidth="1" min="5" max="6" width="13.7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690</v>
      </c>
      <c r="B5" s="5" t="s">
        <v>1773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206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1774</v>
      </c>
      <c r="F8" s="20" t="s">
        <v>12</v>
      </c>
      <c r="G8" s="21" t="s">
        <v>1775</v>
      </c>
      <c r="H8" s="20" t="s">
        <v>14</v>
      </c>
    </row>
    <row r="9">
      <c r="A9" s="48" t="s">
        <v>58</v>
      </c>
      <c r="B9" s="37" t="s">
        <v>1776</v>
      </c>
      <c r="C9" s="58"/>
      <c r="D9" s="86">
        <v>5300.0</v>
      </c>
      <c r="E9" s="40">
        <f t="shared" ref="E9:E62" si="1">D9+500</f>
        <v>5800</v>
      </c>
      <c r="F9" s="40">
        <f t="shared" ref="F9:F62" si="2">E9*3%+E9</f>
        <v>5974</v>
      </c>
      <c r="G9" s="40">
        <f t="shared" ref="G9:G62" si="3">E9*4*0.8%*107%+E9*1.5%*107%+E9</f>
        <v>6091.682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1777</v>
      </c>
      <c r="C10" s="115"/>
      <c r="D10" s="86">
        <v>4500.0</v>
      </c>
      <c r="E10" s="40">
        <f t="shared" si="1"/>
        <v>5000</v>
      </c>
      <c r="F10" s="40">
        <f t="shared" si="2"/>
        <v>5150</v>
      </c>
      <c r="G10" s="40">
        <f t="shared" si="3"/>
        <v>5251.45</v>
      </c>
      <c r="H10" s="60" t="s">
        <v>129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37" t="s">
        <v>782</v>
      </c>
      <c r="C11" s="117" t="s">
        <v>328</v>
      </c>
      <c r="D11" s="86">
        <v>5200.0</v>
      </c>
      <c r="E11" s="40">
        <f t="shared" si="1"/>
        <v>5700</v>
      </c>
      <c r="F11" s="40">
        <f t="shared" si="2"/>
        <v>5871</v>
      </c>
      <c r="G11" s="40">
        <f t="shared" si="3"/>
        <v>5986.653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52" t="s">
        <v>58</v>
      </c>
      <c r="B12" s="37" t="s">
        <v>1778</v>
      </c>
      <c r="C12" s="117"/>
      <c r="D12" s="86">
        <v>9000.0</v>
      </c>
      <c r="E12" s="40">
        <f t="shared" si="1"/>
        <v>9500</v>
      </c>
      <c r="F12" s="40">
        <f t="shared" si="2"/>
        <v>9785</v>
      </c>
      <c r="G12" s="40">
        <f t="shared" si="3"/>
        <v>9977.755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52" t="s">
        <v>58</v>
      </c>
      <c r="B13" s="37" t="s">
        <v>1218</v>
      </c>
      <c r="C13" s="117" t="s">
        <v>708</v>
      </c>
      <c r="D13" s="86">
        <v>8200.0</v>
      </c>
      <c r="E13" s="40">
        <f t="shared" si="1"/>
        <v>8700</v>
      </c>
      <c r="F13" s="40">
        <f t="shared" si="2"/>
        <v>8961</v>
      </c>
      <c r="G13" s="40">
        <f t="shared" si="3"/>
        <v>9137.523</v>
      </c>
      <c r="H13" s="60" t="s">
        <v>390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52" t="s">
        <v>1779</v>
      </c>
      <c r="C14" s="48"/>
      <c r="D14" s="53">
        <v>8400.0</v>
      </c>
      <c r="E14" s="40">
        <f t="shared" si="1"/>
        <v>8900</v>
      </c>
      <c r="F14" s="50">
        <f t="shared" si="2"/>
        <v>9167</v>
      </c>
      <c r="G14" s="50">
        <f t="shared" si="3"/>
        <v>9347.581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52" t="s">
        <v>1068</v>
      </c>
      <c r="C15" s="78"/>
      <c r="D15" s="53">
        <v>6850.0</v>
      </c>
      <c r="E15" s="40">
        <f t="shared" si="1"/>
        <v>7350</v>
      </c>
      <c r="F15" s="50">
        <f t="shared" si="2"/>
        <v>7570.5</v>
      </c>
      <c r="G15" s="50">
        <f t="shared" si="3"/>
        <v>7719.6315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52" t="s">
        <v>1551</v>
      </c>
      <c r="C16" s="78"/>
      <c r="D16" s="53">
        <v>7700.0</v>
      </c>
      <c r="E16" s="40">
        <f t="shared" si="1"/>
        <v>8200</v>
      </c>
      <c r="F16" s="50">
        <f t="shared" si="2"/>
        <v>8446</v>
      </c>
      <c r="G16" s="50">
        <f t="shared" si="3"/>
        <v>8612.378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130</v>
      </c>
      <c r="B17" s="52" t="s">
        <v>1550</v>
      </c>
      <c r="C17" s="78"/>
      <c r="D17" s="53">
        <v>8900.0</v>
      </c>
      <c r="E17" s="40">
        <f t="shared" si="1"/>
        <v>9400</v>
      </c>
      <c r="F17" s="50">
        <f t="shared" si="2"/>
        <v>9682</v>
      </c>
      <c r="G17" s="50">
        <f t="shared" si="3"/>
        <v>9872.726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130</v>
      </c>
      <c r="B18" s="52" t="s">
        <v>1780</v>
      </c>
      <c r="C18" s="65" t="s">
        <v>708</v>
      </c>
      <c r="D18" s="53">
        <v>9200.0</v>
      </c>
      <c r="E18" s="40">
        <f t="shared" si="1"/>
        <v>9700</v>
      </c>
      <c r="F18" s="50">
        <f t="shared" si="2"/>
        <v>9991</v>
      </c>
      <c r="G18" s="50">
        <f t="shared" si="3"/>
        <v>10187.813</v>
      </c>
      <c r="H18" s="60" t="s">
        <v>31</v>
      </c>
      <c r="I18" s="29"/>
      <c r="J18" s="30"/>
      <c r="K18" s="30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45</v>
      </c>
      <c r="B19" s="37" t="s">
        <v>382</v>
      </c>
      <c r="C19" s="115"/>
      <c r="D19" s="86">
        <v>5000.0</v>
      </c>
      <c r="E19" s="40">
        <f t="shared" si="1"/>
        <v>5500</v>
      </c>
      <c r="F19" s="50">
        <f t="shared" si="2"/>
        <v>5665</v>
      </c>
      <c r="G19" s="50">
        <f t="shared" si="3"/>
        <v>5776.595</v>
      </c>
      <c r="H19" s="63" t="s">
        <v>47</v>
      </c>
      <c r="I19" s="29"/>
      <c r="J19" s="30"/>
      <c r="K19" s="30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45</v>
      </c>
      <c r="B20" s="37" t="s">
        <v>1781</v>
      </c>
      <c r="C20" s="115"/>
      <c r="D20" s="86">
        <v>5350.0</v>
      </c>
      <c r="E20" s="40">
        <f t="shared" si="1"/>
        <v>5850</v>
      </c>
      <c r="F20" s="50">
        <f t="shared" si="2"/>
        <v>6025.5</v>
      </c>
      <c r="G20" s="50">
        <f t="shared" si="3"/>
        <v>6144.1965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45</v>
      </c>
      <c r="B21" s="37" t="s">
        <v>1074</v>
      </c>
      <c r="C21" s="117" t="s">
        <v>328</v>
      </c>
      <c r="D21" s="86">
        <v>6000.0</v>
      </c>
      <c r="E21" s="40">
        <f t="shared" si="1"/>
        <v>6500</v>
      </c>
      <c r="F21" s="50">
        <f t="shared" si="2"/>
        <v>6695</v>
      </c>
      <c r="G21" s="50">
        <f t="shared" si="3"/>
        <v>6826.885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45</v>
      </c>
      <c r="B22" s="37" t="s">
        <v>1221</v>
      </c>
      <c r="C22" s="115"/>
      <c r="D22" s="86">
        <v>5800.0</v>
      </c>
      <c r="E22" s="40">
        <f t="shared" si="1"/>
        <v>6300</v>
      </c>
      <c r="F22" s="50">
        <f t="shared" si="2"/>
        <v>6489</v>
      </c>
      <c r="G22" s="50">
        <f t="shared" si="3"/>
        <v>6616.827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45</v>
      </c>
      <c r="B23" s="37" t="s">
        <v>1557</v>
      </c>
      <c r="C23" s="115"/>
      <c r="D23" s="86">
        <v>6250.0</v>
      </c>
      <c r="E23" s="40">
        <f t="shared" si="1"/>
        <v>6750</v>
      </c>
      <c r="F23" s="50">
        <f t="shared" si="2"/>
        <v>6952.5</v>
      </c>
      <c r="G23" s="50">
        <f t="shared" si="3"/>
        <v>7089.4575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48" t="s">
        <v>45</v>
      </c>
      <c r="B24" s="58" t="s">
        <v>386</v>
      </c>
      <c r="C24" s="58"/>
      <c r="D24" s="86">
        <v>11700.0</v>
      </c>
      <c r="E24" s="40">
        <f t="shared" si="1"/>
        <v>12200</v>
      </c>
      <c r="F24" s="50">
        <f t="shared" si="2"/>
        <v>12566</v>
      </c>
      <c r="G24" s="50">
        <f t="shared" si="3"/>
        <v>12813.538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45</v>
      </c>
      <c r="B25" s="37" t="s">
        <v>1782</v>
      </c>
      <c r="C25" s="115" t="s">
        <v>708</v>
      </c>
      <c r="D25" s="86">
        <v>6600.0</v>
      </c>
      <c r="E25" s="40">
        <f t="shared" si="1"/>
        <v>7100</v>
      </c>
      <c r="F25" s="50">
        <f t="shared" si="2"/>
        <v>7313</v>
      </c>
      <c r="G25" s="50">
        <f t="shared" si="3"/>
        <v>7457.059</v>
      </c>
      <c r="H25" s="60" t="s">
        <v>749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45</v>
      </c>
      <c r="B26" s="37" t="s">
        <v>1589</v>
      </c>
      <c r="C26" s="117" t="s">
        <v>708</v>
      </c>
      <c r="D26" s="86">
        <v>8100.0</v>
      </c>
      <c r="E26" s="40">
        <f t="shared" si="1"/>
        <v>8600</v>
      </c>
      <c r="F26" s="50">
        <f t="shared" si="2"/>
        <v>8858</v>
      </c>
      <c r="G26" s="50">
        <f t="shared" si="3"/>
        <v>9032.494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329</v>
      </c>
      <c r="B27" s="37" t="s">
        <v>1783</v>
      </c>
      <c r="C27" s="115"/>
      <c r="D27" s="86">
        <v>7350.0</v>
      </c>
      <c r="E27" s="40">
        <f t="shared" si="1"/>
        <v>7850</v>
      </c>
      <c r="F27" s="40">
        <f t="shared" si="2"/>
        <v>8085.5</v>
      </c>
      <c r="G27" s="40">
        <f t="shared" si="3"/>
        <v>8244.7765</v>
      </c>
      <c r="H27" s="60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329</v>
      </c>
      <c r="B28" s="37" t="s">
        <v>1560</v>
      </c>
      <c r="C28" s="115"/>
      <c r="D28" s="86">
        <v>6700.0</v>
      </c>
      <c r="E28" s="40">
        <f t="shared" si="1"/>
        <v>7200</v>
      </c>
      <c r="F28" s="40">
        <f t="shared" si="2"/>
        <v>7416</v>
      </c>
      <c r="G28" s="40">
        <f t="shared" si="3"/>
        <v>7562.088</v>
      </c>
      <c r="H28" s="60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329</v>
      </c>
      <c r="B29" s="37" t="s">
        <v>1784</v>
      </c>
      <c r="C29" s="115"/>
      <c r="D29" s="86">
        <v>8100.0</v>
      </c>
      <c r="E29" s="40">
        <f t="shared" si="1"/>
        <v>8600</v>
      </c>
      <c r="F29" s="40">
        <f t="shared" si="2"/>
        <v>8858</v>
      </c>
      <c r="G29" s="40">
        <f t="shared" si="3"/>
        <v>9032.494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48" t="s">
        <v>329</v>
      </c>
      <c r="B30" s="37" t="s">
        <v>709</v>
      </c>
      <c r="C30" s="115" t="s">
        <v>708</v>
      </c>
      <c r="D30" s="86">
        <v>8200.0</v>
      </c>
      <c r="E30" s="40">
        <f t="shared" si="1"/>
        <v>8700</v>
      </c>
      <c r="F30" s="40">
        <f t="shared" si="2"/>
        <v>8961</v>
      </c>
      <c r="G30" s="40">
        <f t="shared" si="3"/>
        <v>9137.523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329</v>
      </c>
      <c r="B31" s="37" t="s">
        <v>1785</v>
      </c>
      <c r="C31" s="117" t="s">
        <v>708</v>
      </c>
      <c r="D31" s="86">
        <v>8600.0</v>
      </c>
      <c r="E31" s="40">
        <f t="shared" si="1"/>
        <v>9100</v>
      </c>
      <c r="F31" s="40">
        <f t="shared" si="2"/>
        <v>9373</v>
      </c>
      <c r="G31" s="40">
        <f t="shared" si="3"/>
        <v>9557.639</v>
      </c>
      <c r="H31" s="60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174</v>
      </c>
      <c r="B32" s="37" t="s">
        <v>175</v>
      </c>
      <c r="C32" s="38"/>
      <c r="D32" s="86">
        <v>4700.0</v>
      </c>
      <c r="E32" s="40">
        <f t="shared" si="1"/>
        <v>5200</v>
      </c>
      <c r="F32" s="40">
        <f t="shared" si="2"/>
        <v>5356</v>
      </c>
      <c r="G32" s="40">
        <f t="shared" si="3"/>
        <v>5461.508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idden="1">
      <c r="A33" s="48" t="s">
        <v>174</v>
      </c>
      <c r="B33" s="37" t="s">
        <v>772</v>
      </c>
      <c r="C33" s="38"/>
      <c r="D33" s="86">
        <v>5750.0</v>
      </c>
      <c r="E33" s="40">
        <f t="shared" si="1"/>
        <v>6250</v>
      </c>
      <c r="F33" s="40">
        <f t="shared" si="2"/>
        <v>6437.5</v>
      </c>
      <c r="G33" s="40">
        <f t="shared" si="3"/>
        <v>6564.3125</v>
      </c>
      <c r="H33" s="60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174</v>
      </c>
      <c r="B34" s="37" t="s">
        <v>1568</v>
      </c>
      <c r="C34" s="38"/>
      <c r="D34" s="86">
        <v>6050.0</v>
      </c>
      <c r="E34" s="40">
        <f t="shared" si="1"/>
        <v>6550</v>
      </c>
      <c r="F34" s="40">
        <f t="shared" si="2"/>
        <v>6746.5</v>
      </c>
      <c r="G34" s="40">
        <f t="shared" si="3"/>
        <v>6879.3995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idden="1">
      <c r="A35" s="48" t="s">
        <v>104</v>
      </c>
      <c r="B35" s="52" t="s">
        <v>1786</v>
      </c>
      <c r="C35" s="65"/>
      <c r="D35" s="53">
        <v>3950.0</v>
      </c>
      <c r="E35" s="40">
        <f t="shared" si="1"/>
        <v>4450</v>
      </c>
      <c r="F35" s="50">
        <f t="shared" si="2"/>
        <v>4583.5</v>
      </c>
      <c r="G35" s="50">
        <f t="shared" si="3"/>
        <v>4673.7905</v>
      </c>
      <c r="H35" s="77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104</v>
      </c>
      <c r="B36" s="52" t="s">
        <v>1595</v>
      </c>
      <c r="C36" s="65"/>
      <c r="D36" s="53">
        <v>6450.0</v>
      </c>
      <c r="E36" s="40">
        <f t="shared" si="1"/>
        <v>6950</v>
      </c>
      <c r="F36" s="50">
        <f t="shared" si="2"/>
        <v>7158.5</v>
      </c>
      <c r="G36" s="50">
        <f t="shared" si="3"/>
        <v>7299.5155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282</v>
      </c>
      <c r="B37" s="52" t="s">
        <v>729</v>
      </c>
      <c r="C37" s="65"/>
      <c r="D37" s="53">
        <v>4550.0</v>
      </c>
      <c r="E37" s="40">
        <f t="shared" si="1"/>
        <v>5050</v>
      </c>
      <c r="F37" s="50">
        <f t="shared" si="2"/>
        <v>5201.5</v>
      </c>
      <c r="G37" s="50">
        <f t="shared" si="3"/>
        <v>5303.9645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282</v>
      </c>
      <c r="B38" s="52" t="s">
        <v>1787</v>
      </c>
      <c r="C38" s="36"/>
      <c r="D38" s="53">
        <v>5800.0</v>
      </c>
      <c r="E38" s="40">
        <f t="shared" si="1"/>
        <v>6300</v>
      </c>
      <c r="F38" s="50">
        <f t="shared" si="2"/>
        <v>6489</v>
      </c>
      <c r="G38" s="50">
        <f t="shared" si="3"/>
        <v>6616.827</v>
      </c>
      <c r="H38" s="56" t="s">
        <v>556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282</v>
      </c>
      <c r="B39" s="52" t="s">
        <v>1788</v>
      </c>
      <c r="C39" s="65"/>
      <c r="D39" s="53">
        <v>4600.0</v>
      </c>
      <c r="E39" s="40">
        <f t="shared" si="1"/>
        <v>5100</v>
      </c>
      <c r="F39" s="50">
        <f t="shared" si="2"/>
        <v>5253</v>
      </c>
      <c r="G39" s="50">
        <f t="shared" si="3"/>
        <v>5356.479</v>
      </c>
      <c r="H39" s="56" t="s">
        <v>325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63</v>
      </c>
      <c r="B40" s="37" t="s">
        <v>1789</v>
      </c>
      <c r="C40" s="115"/>
      <c r="D40" s="86">
        <v>3050.0</v>
      </c>
      <c r="E40" s="40">
        <f t="shared" si="1"/>
        <v>3550</v>
      </c>
      <c r="F40" s="40">
        <f t="shared" si="2"/>
        <v>3656.5</v>
      </c>
      <c r="G40" s="40">
        <f t="shared" si="3"/>
        <v>3728.5295</v>
      </c>
      <c r="H40" s="60" t="s">
        <v>335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63</v>
      </c>
      <c r="B41" s="37" t="s">
        <v>394</v>
      </c>
      <c r="C41" s="115"/>
      <c r="D41" s="86">
        <v>4000.0</v>
      </c>
      <c r="E41" s="40">
        <f t="shared" si="1"/>
        <v>4500</v>
      </c>
      <c r="F41" s="40">
        <f t="shared" si="2"/>
        <v>4635</v>
      </c>
      <c r="G41" s="40">
        <f t="shared" si="3"/>
        <v>4726.305</v>
      </c>
      <c r="H41" s="60" t="s">
        <v>278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63</v>
      </c>
      <c r="B42" s="37" t="s">
        <v>809</v>
      </c>
      <c r="C42" s="115"/>
      <c r="D42" s="86">
        <v>5200.0</v>
      </c>
      <c r="E42" s="40">
        <f t="shared" si="1"/>
        <v>5700</v>
      </c>
      <c r="F42" s="40">
        <f t="shared" si="2"/>
        <v>5871</v>
      </c>
      <c r="G42" s="40">
        <f t="shared" si="3"/>
        <v>5986.653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63</v>
      </c>
      <c r="B43" s="37" t="s">
        <v>308</v>
      </c>
      <c r="C43" s="115" t="s">
        <v>309</v>
      </c>
      <c r="D43" s="86">
        <v>3800.0</v>
      </c>
      <c r="E43" s="40">
        <f t="shared" si="1"/>
        <v>4300</v>
      </c>
      <c r="F43" s="40">
        <f t="shared" si="2"/>
        <v>4429</v>
      </c>
      <c r="G43" s="40">
        <f t="shared" si="3"/>
        <v>4516.247</v>
      </c>
      <c r="H43" s="119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8" t="s">
        <v>63</v>
      </c>
      <c r="B44" s="37" t="s">
        <v>1079</v>
      </c>
      <c r="C44" s="117" t="s">
        <v>309</v>
      </c>
      <c r="D44" s="86">
        <v>4300.0</v>
      </c>
      <c r="E44" s="40">
        <f t="shared" si="1"/>
        <v>4800</v>
      </c>
      <c r="F44" s="40">
        <f t="shared" si="2"/>
        <v>4944</v>
      </c>
      <c r="G44" s="40">
        <f t="shared" si="3"/>
        <v>5041.392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8" t="s">
        <v>137</v>
      </c>
      <c r="B45" s="37" t="s">
        <v>396</v>
      </c>
      <c r="C45" s="115"/>
      <c r="D45" s="86">
        <v>3800.0</v>
      </c>
      <c r="E45" s="40">
        <f t="shared" si="1"/>
        <v>4300</v>
      </c>
      <c r="F45" s="40">
        <f t="shared" si="2"/>
        <v>4429</v>
      </c>
      <c r="G45" s="40">
        <f t="shared" si="3"/>
        <v>4516.247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137</v>
      </c>
      <c r="B46" s="37" t="s">
        <v>711</v>
      </c>
      <c r="C46" s="115"/>
      <c r="D46" s="86">
        <v>3500.0</v>
      </c>
      <c r="E46" s="40">
        <f t="shared" si="1"/>
        <v>4000</v>
      </c>
      <c r="F46" s="40">
        <f t="shared" si="2"/>
        <v>4120</v>
      </c>
      <c r="G46" s="40">
        <f t="shared" si="3"/>
        <v>4201.16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48" t="s">
        <v>65</v>
      </c>
      <c r="B47" s="37" t="s">
        <v>310</v>
      </c>
      <c r="C47" s="117"/>
      <c r="D47" s="86">
        <v>2850.0</v>
      </c>
      <c r="E47" s="40">
        <f t="shared" si="1"/>
        <v>3350</v>
      </c>
      <c r="F47" s="40">
        <f t="shared" si="2"/>
        <v>3450.5</v>
      </c>
      <c r="G47" s="40">
        <f t="shared" si="3"/>
        <v>3518.4715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65</v>
      </c>
      <c r="B48" s="37" t="s">
        <v>1082</v>
      </c>
      <c r="C48" s="117" t="s">
        <v>328</v>
      </c>
      <c r="D48" s="86">
        <v>3350.0</v>
      </c>
      <c r="E48" s="40">
        <f t="shared" si="1"/>
        <v>3850</v>
      </c>
      <c r="F48" s="40">
        <f t="shared" si="2"/>
        <v>3965.5</v>
      </c>
      <c r="G48" s="40">
        <f t="shared" si="3"/>
        <v>4043.6165</v>
      </c>
      <c r="H48" s="60" t="s">
        <v>31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65</v>
      </c>
      <c r="B49" s="37" t="s">
        <v>1082</v>
      </c>
      <c r="C49" s="117" t="s">
        <v>328</v>
      </c>
      <c r="D49" s="86">
        <v>3850.0</v>
      </c>
      <c r="E49" s="40">
        <f t="shared" si="1"/>
        <v>4350</v>
      </c>
      <c r="F49" s="40">
        <f t="shared" si="2"/>
        <v>4480.5</v>
      </c>
      <c r="G49" s="40">
        <f t="shared" si="3"/>
        <v>4568.7615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idden="1">
      <c r="A50" s="48" t="s">
        <v>65</v>
      </c>
      <c r="B50" s="37" t="s">
        <v>1790</v>
      </c>
      <c r="C50" s="115"/>
      <c r="D50" s="86">
        <v>4300.0</v>
      </c>
      <c r="E50" s="40">
        <f t="shared" si="1"/>
        <v>4800</v>
      </c>
      <c r="F50" s="40">
        <f t="shared" si="2"/>
        <v>4944</v>
      </c>
      <c r="G50" s="40">
        <f t="shared" si="3"/>
        <v>5041.392</v>
      </c>
      <c r="H50" s="63" t="s">
        <v>31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52" t="s">
        <v>35</v>
      </c>
      <c r="B51" s="37" t="s">
        <v>490</v>
      </c>
      <c r="C51" s="115"/>
      <c r="D51" s="86">
        <v>2900.0</v>
      </c>
      <c r="E51" s="40">
        <f t="shared" si="1"/>
        <v>3400</v>
      </c>
      <c r="F51" s="40">
        <f t="shared" si="2"/>
        <v>3502</v>
      </c>
      <c r="G51" s="40">
        <f t="shared" si="3"/>
        <v>3570.986</v>
      </c>
      <c r="H51" s="51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idden="1">
      <c r="A52" s="52" t="s">
        <v>69</v>
      </c>
      <c r="B52" s="37" t="s">
        <v>1086</v>
      </c>
      <c r="C52" s="115"/>
      <c r="D52" s="86">
        <v>2550.0</v>
      </c>
      <c r="E52" s="40">
        <f t="shared" si="1"/>
        <v>3050</v>
      </c>
      <c r="F52" s="40">
        <f t="shared" si="2"/>
        <v>3141.5</v>
      </c>
      <c r="G52" s="40">
        <f t="shared" si="3"/>
        <v>3203.3845</v>
      </c>
      <c r="H52" s="51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337</v>
      </c>
      <c r="B53" s="48" t="s">
        <v>1508</v>
      </c>
      <c r="C53" s="48"/>
      <c r="D53" s="53">
        <v>3350.0</v>
      </c>
      <c r="E53" s="40">
        <f t="shared" si="1"/>
        <v>3850</v>
      </c>
      <c r="F53" s="50">
        <f t="shared" si="2"/>
        <v>3965.5</v>
      </c>
      <c r="G53" s="50">
        <f t="shared" si="3"/>
        <v>4043.6165</v>
      </c>
      <c r="H53" s="56" t="s">
        <v>1370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52" t="s">
        <v>337</v>
      </c>
      <c r="B54" s="52" t="s">
        <v>1508</v>
      </c>
      <c r="C54" s="48"/>
      <c r="D54" s="53">
        <v>3500.0</v>
      </c>
      <c r="E54" s="40">
        <f t="shared" si="1"/>
        <v>4000</v>
      </c>
      <c r="F54" s="50">
        <f t="shared" si="2"/>
        <v>4120</v>
      </c>
      <c r="G54" s="50">
        <f t="shared" si="3"/>
        <v>4201.16</v>
      </c>
      <c r="H54" s="57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52" t="s">
        <v>474</v>
      </c>
      <c r="B55" s="52" t="s">
        <v>812</v>
      </c>
      <c r="C55" s="48"/>
      <c r="D55" s="53">
        <v>2050.0</v>
      </c>
      <c r="E55" s="40">
        <f t="shared" si="1"/>
        <v>2550</v>
      </c>
      <c r="F55" s="50">
        <f t="shared" si="2"/>
        <v>2626.5</v>
      </c>
      <c r="G55" s="50">
        <f t="shared" si="3"/>
        <v>2678.2395</v>
      </c>
      <c r="H55" s="57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52" t="s">
        <v>67</v>
      </c>
      <c r="B56" s="37" t="s">
        <v>1098</v>
      </c>
      <c r="C56" s="117" t="s">
        <v>708</v>
      </c>
      <c r="D56" s="86">
        <v>5100.0</v>
      </c>
      <c r="E56" s="40">
        <f t="shared" si="1"/>
        <v>5600</v>
      </c>
      <c r="F56" s="40">
        <f t="shared" si="2"/>
        <v>5768</v>
      </c>
      <c r="G56" s="40">
        <f t="shared" si="3"/>
        <v>5881.624</v>
      </c>
      <c r="H56" s="63" t="s">
        <v>31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52" t="s">
        <v>23</v>
      </c>
      <c r="B57" s="52" t="s">
        <v>1664</v>
      </c>
      <c r="C57" s="48"/>
      <c r="D57" s="53">
        <v>3050.0</v>
      </c>
      <c r="E57" s="40">
        <f t="shared" si="1"/>
        <v>3550</v>
      </c>
      <c r="F57" s="50">
        <f t="shared" si="2"/>
        <v>3656.5</v>
      </c>
      <c r="G57" s="50">
        <f t="shared" si="3"/>
        <v>3728.5295</v>
      </c>
      <c r="H57" s="56" t="s">
        <v>31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52" t="s">
        <v>311</v>
      </c>
      <c r="B58" s="52" t="s">
        <v>312</v>
      </c>
      <c r="C58" s="48"/>
      <c r="D58" s="53">
        <v>3400.0</v>
      </c>
      <c r="E58" s="40">
        <f t="shared" si="1"/>
        <v>3900</v>
      </c>
      <c r="F58" s="50">
        <f t="shared" si="2"/>
        <v>4017</v>
      </c>
      <c r="G58" s="50">
        <f t="shared" si="3"/>
        <v>4096.131</v>
      </c>
      <c r="H58" s="57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52" t="s">
        <v>25</v>
      </c>
      <c r="B59" s="52" t="s">
        <v>368</v>
      </c>
      <c r="C59" s="78"/>
      <c r="D59" s="53">
        <v>2050.0</v>
      </c>
      <c r="E59" s="40">
        <f t="shared" si="1"/>
        <v>2550</v>
      </c>
      <c r="F59" s="50">
        <f t="shared" si="2"/>
        <v>2626.5</v>
      </c>
      <c r="G59" s="50">
        <f t="shared" si="3"/>
        <v>2678.2395</v>
      </c>
      <c r="H59" s="57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idden="1">
      <c r="A60" s="52" t="s">
        <v>146</v>
      </c>
      <c r="B60" s="52" t="s">
        <v>688</v>
      </c>
      <c r="C60" s="78"/>
      <c r="D60" s="53">
        <v>2350.0</v>
      </c>
      <c r="E60" s="40">
        <f t="shared" si="1"/>
        <v>2850</v>
      </c>
      <c r="F60" s="50">
        <f t="shared" si="2"/>
        <v>2935.5</v>
      </c>
      <c r="G60" s="50">
        <f t="shared" si="3"/>
        <v>2993.3265</v>
      </c>
      <c r="H60" s="57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idden="1">
      <c r="A61" s="52" t="s">
        <v>107</v>
      </c>
      <c r="B61" s="52" t="s">
        <v>237</v>
      </c>
      <c r="C61" s="78"/>
      <c r="D61" s="53">
        <v>1900.0</v>
      </c>
      <c r="E61" s="40">
        <f t="shared" si="1"/>
        <v>2400</v>
      </c>
      <c r="F61" s="50">
        <f t="shared" si="2"/>
        <v>2472</v>
      </c>
      <c r="G61" s="50">
        <f t="shared" si="3"/>
        <v>2520.696</v>
      </c>
      <c r="H61" s="57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52" t="s">
        <v>115</v>
      </c>
      <c r="B62" s="52" t="s">
        <v>732</v>
      </c>
      <c r="C62" s="48"/>
      <c r="D62" s="53">
        <v>2400.0</v>
      </c>
      <c r="E62" s="40">
        <f t="shared" si="1"/>
        <v>2900</v>
      </c>
      <c r="F62" s="50">
        <f t="shared" si="2"/>
        <v>2987</v>
      </c>
      <c r="G62" s="50">
        <f t="shared" si="3"/>
        <v>3045.841</v>
      </c>
      <c r="H62" s="57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C63" s="43"/>
      <c r="D63" s="282">
        <v>4.0</v>
      </c>
      <c r="E63" s="44"/>
      <c r="F63" s="45"/>
      <c r="G63" s="45"/>
      <c r="H63" s="46"/>
    </row>
    <row r="64">
      <c r="C64" s="43"/>
      <c r="D64" s="207"/>
      <c r="E64" s="44"/>
      <c r="F64" s="45"/>
      <c r="G64" s="45"/>
      <c r="H64" s="46"/>
    </row>
    <row r="65">
      <c r="C65" s="43"/>
      <c r="D65" s="207"/>
      <c r="E65" s="44"/>
      <c r="F65" s="45"/>
      <c r="G65" s="45"/>
      <c r="H65" s="46"/>
    </row>
    <row r="66">
      <c r="C66" s="43"/>
      <c r="D66" s="207"/>
      <c r="E66" s="44"/>
      <c r="F66" s="45"/>
      <c r="G66" s="45"/>
      <c r="H66" s="46"/>
    </row>
    <row r="67">
      <c r="C67" s="43"/>
      <c r="D67" s="207"/>
      <c r="E67" s="44"/>
      <c r="F67" s="45"/>
      <c r="G67" s="45"/>
      <c r="H67" s="46"/>
    </row>
    <row r="68">
      <c r="C68" s="43"/>
      <c r="D68" s="207"/>
      <c r="E68" s="44"/>
      <c r="F68" s="45"/>
      <c r="G68" s="45"/>
      <c r="H68" s="46"/>
    </row>
    <row r="69">
      <c r="C69" s="43"/>
      <c r="D69" s="207"/>
      <c r="E69" s="44"/>
      <c r="F69" s="45"/>
      <c r="G69" s="45"/>
      <c r="H69" s="46"/>
    </row>
    <row r="70">
      <c r="C70" s="43"/>
      <c r="D70" s="207"/>
      <c r="E70" s="44"/>
      <c r="F70" s="45"/>
      <c r="G70" s="45"/>
      <c r="H70" s="46"/>
    </row>
    <row r="71">
      <c r="C71" s="43"/>
      <c r="D71" s="207"/>
      <c r="E71" s="44"/>
      <c r="F71" s="45"/>
      <c r="G71" s="45"/>
      <c r="H71" s="46"/>
    </row>
    <row r="72">
      <c r="C72" s="43"/>
      <c r="D72" s="207"/>
      <c r="E72" s="44"/>
      <c r="F72" s="45"/>
      <c r="G72" s="45"/>
      <c r="H72" s="46"/>
    </row>
    <row r="73">
      <c r="C73" s="43"/>
      <c r="D73" s="207"/>
      <c r="E73" s="44"/>
      <c r="F73" s="45"/>
      <c r="G73" s="45"/>
      <c r="H73" s="46"/>
    </row>
    <row r="74">
      <c r="C74" s="43"/>
      <c r="D74" s="207"/>
      <c r="E74" s="44"/>
      <c r="F74" s="45"/>
      <c r="G74" s="45"/>
      <c r="H74" s="46"/>
    </row>
    <row r="75">
      <c r="C75" s="43"/>
      <c r="D75" s="207"/>
      <c r="E75" s="44"/>
      <c r="F75" s="45"/>
      <c r="G75" s="45"/>
      <c r="H75" s="46"/>
    </row>
    <row r="76">
      <c r="C76" s="43"/>
      <c r="D76" s="207"/>
      <c r="E76" s="44"/>
      <c r="F76" s="45"/>
      <c r="G76" s="45"/>
      <c r="H76" s="46"/>
    </row>
    <row r="77">
      <c r="C77" s="43"/>
      <c r="D77" s="207"/>
      <c r="E77" s="44"/>
      <c r="F77" s="45"/>
      <c r="G77" s="45"/>
      <c r="H77" s="46"/>
    </row>
    <row r="78">
      <c r="C78" s="43"/>
      <c r="D78" s="207"/>
      <c r="E78" s="44"/>
      <c r="F78" s="45"/>
      <c r="G78" s="45"/>
      <c r="H78" s="46"/>
    </row>
    <row r="79">
      <c r="C79" s="43"/>
      <c r="D79" s="207"/>
      <c r="E79" s="44"/>
      <c r="F79" s="45"/>
      <c r="G79" s="45"/>
      <c r="H79" s="46"/>
    </row>
    <row r="80">
      <c r="C80" s="43"/>
      <c r="D80" s="207"/>
      <c r="E80" s="44"/>
      <c r="F80" s="45"/>
      <c r="G80" s="45"/>
      <c r="H80" s="46"/>
    </row>
    <row r="81">
      <c r="C81" s="43"/>
      <c r="D81" s="207"/>
      <c r="E81" s="44"/>
      <c r="F81" s="45"/>
      <c r="G81" s="45"/>
      <c r="H81" s="46"/>
    </row>
    <row r="82">
      <c r="C82" s="43"/>
      <c r="D82" s="207"/>
      <c r="E82" s="44"/>
      <c r="F82" s="45"/>
      <c r="G82" s="45"/>
      <c r="H82" s="46"/>
    </row>
    <row r="83">
      <c r="C83" s="43"/>
      <c r="D83" s="207"/>
      <c r="E83" s="44"/>
      <c r="F83" s="45"/>
      <c r="G83" s="45"/>
      <c r="H83" s="46"/>
    </row>
    <row r="84">
      <c r="C84" s="43"/>
      <c r="D84" s="207"/>
      <c r="E84" s="44"/>
      <c r="F84" s="45"/>
      <c r="G84" s="45"/>
      <c r="H84" s="46"/>
    </row>
    <row r="85">
      <c r="C85" s="43"/>
      <c r="D85" s="207"/>
      <c r="E85" s="44"/>
      <c r="F85" s="45"/>
      <c r="G85" s="45"/>
      <c r="H85" s="46"/>
    </row>
    <row r="86">
      <c r="C86" s="43"/>
      <c r="D86" s="207"/>
      <c r="E86" s="44"/>
    </row>
    <row r="87">
      <c r="C87" s="43"/>
      <c r="D87" s="207"/>
      <c r="E87" s="44"/>
    </row>
    <row r="88">
      <c r="C88" s="43"/>
      <c r="D88" s="207"/>
      <c r="E88" s="44"/>
    </row>
    <row r="89">
      <c r="C89" s="43"/>
      <c r="D89" s="207"/>
      <c r="E89" s="44"/>
    </row>
    <row r="90">
      <c r="C90" s="43"/>
      <c r="D90" s="207"/>
      <c r="E90" s="44"/>
    </row>
    <row r="91">
      <c r="C91" s="43"/>
      <c r="D91" s="207"/>
      <c r="E91" s="44"/>
    </row>
    <row r="92">
      <c r="C92" s="43"/>
      <c r="D92" s="207"/>
      <c r="E92" s="44"/>
    </row>
    <row r="93">
      <c r="C93" s="43"/>
      <c r="D93" s="207"/>
      <c r="E93" s="44"/>
    </row>
    <row r="94">
      <c r="C94" s="43"/>
      <c r="D94" s="207"/>
      <c r="E94" s="44"/>
    </row>
    <row r="95">
      <c r="C95" s="43"/>
      <c r="D95" s="207"/>
      <c r="E95" s="44"/>
    </row>
    <row r="96">
      <c r="C96" s="43"/>
      <c r="D96" s="207"/>
    </row>
    <row r="97">
      <c r="C97" s="43"/>
      <c r="D97" s="207"/>
    </row>
    <row r="98">
      <c r="C98" s="43"/>
      <c r="D98" s="207"/>
    </row>
    <row r="99">
      <c r="C99" s="43"/>
      <c r="D99" s="207"/>
    </row>
    <row r="100">
      <c r="C100" s="43"/>
      <c r="D100" s="207"/>
    </row>
    <row r="101">
      <c r="C101" s="43"/>
      <c r="D101" s="207"/>
    </row>
    <row r="102">
      <c r="C102" s="43"/>
      <c r="D102" s="207"/>
    </row>
    <row r="103">
      <c r="C103" s="43"/>
      <c r="D103" s="208"/>
    </row>
    <row r="104">
      <c r="C104" s="43"/>
      <c r="D104" s="208"/>
    </row>
    <row r="105">
      <c r="C105" s="43"/>
      <c r="D105" s="208"/>
    </row>
    <row r="106">
      <c r="C106" s="43"/>
      <c r="D106" s="208"/>
    </row>
    <row r="107">
      <c r="C107" s="43"/>
      <c r="D107" s="208"/>
    </row>
    <row r="108">
      <c r="C108" s="43"/>
      <c r="D108" s="208"/>
    </row>
    <row r="109">
      <c r="C109" s="43"/>
      <c r="D109" s="208"/>
    </row>
    <row r="110">
      <c r="C110" s="43"/>
      <c r="D110" s="208"/>
    </row>
    <row r="111">
      <c r="C111" s="43"/>
      <c r="D111" s="208"/>
    </row>
    <row r="112">
      <c r="C112" s="43"/>
      <c r="D112" s="208"/>
    </row>
    <row r="113">
      <c r="C113" s="43"/>
      <c r="D113" s="208"/>
    </row>
    <row r="114">
      <c r="C114" s="43"/>
      <c r="D114" s="208"/>
    </row>
    <row r="115">
      <c r="C115" s="43"/>
      <c r="D115" s="208"/>
    </row>
    <row r="116">
      <c r="C116" s="43"/>
      <c r="D116" s="208"/>
    </row>
    <row r="117">
      <c r="C117" s="43"/>
      <c r="D117" s="208"/>
    </row>
    <row r="118">
      <c r="C118" s="43"/>
      <c r="D118" s="208"/>
    </row>
    <row r="119">
      <c r="C119" s="43"/>
      <c r="D119" s="208"/>
    </row>
    <row r="120">
      <c r="C120" s="43"/>
      <c r="D120" s="208"/>
    </row>
    <row r="121">
      <c r="C121" s="43"/>
      <c r="D121" s="208"/>
    </row>
    <row r="122">
      <c r="C122" s="43"/>
      <c r="D122" s="208"/>
    </row>
    <row r="123">
      <c r="C123" s="43"/>
      <c r="D123" s="208"/>
    </row>
    <row r="124">
      <c r="C124" s="43"/>
      <c r="D124" s="208"/>
    </row>
    <row r="125">
      <c r="C125" s="43"/>
      <c r="D125" s="208"/>
    </row>
    <row r="126">
      <c r="C126" s="43"/>
      <c r="D126" s="208"/>
    </row>
    <row r="127">
      <c r="C127" s="43"/>
      <c r="D127" s="208"/>
    </row>
    <row r="128">
      <c r="C128" s="43"/>
      <c r="D128" s="208"/>
    </row>
    <row r="129">
      <c r="C129" s="43"/>
      <c r="D129" s="208"/>
    </row>
    <row r="130">
      <c r="C130" s="43"/>
      <c r="D130" s="208"/>
    </row>
    <row r="131">
      <c r="C131" s="43"/>
      <c r="D131" s="208"/>
    </row>
    <row r="132">
      <c r="C132" s="43"/>
      <c r="D132" s="208"/>
    </row>
    <row r="133">
      <c r="C133" s="43"/>
      <c r="D133" s="208"/>
    </row>
    <row r="134">
      <c r="C134" s="43"/>
      <c r="D134" s="208"/>
    </row>
    <row r="135">
      <c r="C135" s="43"/>
      <c r="D135" s="208"/>
    </row>
    <row r="136">
      <c r="C136" s="43"/>
      <c r="D136" s="208"/>
    </row>
    <row r="137">
      <c r="C137" s="43"/>
      <c r="D137" s="208"/>
    </row>
    <row r="138">
      <c r="C138" s="43"/>
      <c r="D138" s="208"/>
    </row>
    <row r="139">
      <c r="C139" s="43"/>
      <c r="D139" s="208"/>
    </row>
    <row r="140">
      <c r="C140" s="43"/>
      <c r="D140" s="208"/>
    </row>
    <row r="141">
      <c r="C141" s="43"/>
      <c r="D141" s="208"/>
    </row>
    <row r="142">
      <c r="C142" s="43"/>
      <c r="D142" s="208"/>
    </row>
    <row r="143">
      <c r="C143" s="43"/>
      <c r="D143" s="209"/>
    </row>
    <row r="144">
      <c r="C144" s="43"/>
      <c r="D144" s="209"/>
    </row>
    <row r="145">
      <c r="C145" s="43"/>
      <c r="D145" s="209"/>
    </row>
    <row r="146">
      <c r="C146" s="43"/>
      <c r="D146" s="209"/>
    </row>
    <row r="147">
      <c r="C147" s="43"/>
      <c r="D147" s="209"/>
    </row>
    <row r="148">
      <c r="C148" s="43"/>
      <c r="D148" s="209"/>
    </row>
    <row r="149">
      <c r="C149" s="43"/>
      <c r="D149" s="209"/>
    </row>
    <row r="150">
      <c r="C150" s="43"/>
      <c r="D150" s="209"/>
    </row>
    <row r="151">
      <c r="C151" s="43"/>
      <c r="D151" s="209"/>
    </row>
    <row r="152">
      <c r="C152" s="43"/>
      <c r="D152" s="209"/>
    </row>
    <row r="153">
      <c r="C153" s="43"/>
      <c r="D153" s="209"/>
    </row>
    <row r="154">
      <c r="C154" s="43"/>
      <c r="D154" s="209"/>
    </row>
    <row r="155">
      <c r="C155" s="43"/>
      <c r="D155" s="209"/>
    </row>
    <row r="156">
      <c r="C156" s="43"/>
      <c r="D156" s="209"/>
    </row>
    <row r="157">
      <c r="C157" s="43"/>
      <c r="D157" s="209"/>
    </row>
    <row r="158">
      <c r="C158" s="43"/>
      <c r="D158" s="209"/>
    </row>
    <row r="159">
      <c r="C159" s="43"/>
      <c r="D159" s="209"/>
    </row>
    <row r="160">
      <c r="C160" s="43"/>
      <c r="D160" s="209"/>
    </row>
    <row r="161">
      <c r="C161" s="43"/>
      <c r="D161" s="209"/>
    </row>
    <row r="162">
      <c r="C162" s="43"/>
      <c r="D162" s="209"/>
    </row>
    <row r="163">
      <c r="C163" s="43"/>
      <c r="D163" s="209"/>
    </row>
    <row r="164">
      <c r="C164" s="43"/>
      <c r="D164" s="209"/>
    </row>
    <row r="165">
      <c r="C165" s="43"/>
      <c r="D165" s="209"/>
    </row>
    <row r="166">
      <c r="C166" s="43"/>
      <c r="D166" s="209"/>
    </row>
    <row r="167">
      <c r="C167" s="43"/>
      <c r="D167" s="209"/>
    </row>
    <row r="168">
      <c r="C168" s="43"/>
      <c r="D168" s="209"/>
    </row>
    <row r="169">
      <c r="C169" s="43"/>
      <c r="D169" s="209"/>
    </row>
    <row r="170">
      <c r="C170" s="43"/>
      <c r="D170" s="209"/>
    </row>
    <row r="171">
      <c r="C171" s="43"/>
      <c r="D171" s="209"/>
    </row>
    <row r="172">
      <c r="C172" s="43"/>
      <c r="D172" s="209"/>
    </row>
    <row r="173">
      <c r="C173" s="43"/>
      <c r="D173" s="209"/>
    </row>
    <row r="174">
      <c r="C174" s="43"/>
      <c r="D174" s="209"/>
    </row>
    <row r="175">
      <c r="C175" s="43"/>
      <c r="D175" s="209"/>
    </row>
    <row r="176">
      <c r="C176" s="43"/>
      <c r="D176" s="209"/>
    </row>
    <row r="177">
      <c r="C177" s="43"/>
      <c r="D177" s="209"/>
    </row>
    <row r="178">
      <c r="C178" s="43"/>
      <c r="D178" s="209"/>
    </row>
    <row r="179">
      <c r="C179" s="43"/>
      <c r="D179" s="209"/>
    </row>
    <row r="180">
      <c r="C180" s="43"/>
      <c r="D180" s="209"/>
    </row>
    <row r="181">
      <c r="C181" s="43"/>
      <c r="D181" s="209"/>
    </row>
    <row r="182">
      <c r="C182" s="43"/>
      <c r="D182" s="209"/>
    </row>
    <row r="183">
      <c r="C183" s="43"/>
      <c r="D183" s="209"/>
    </row>
    <row r="184">
      <c r="C184" s="43"/>
      <c r="D184" s="209"/>
    </row>
    <row r="185">
      <c r="C185" s="43"/>
      <c r="D185" s="209"/>
    </row>
    <row r="186">
      <c r="C186" s="43"/>
      <c r="D186" s="209"/>
    </row>
    <row r="187">
      <c r="C187" s="43"/>
      <c r="D187" s="209"/>
    </row>
    <row r="188">
      <c r="C188" s="43"/>
      <c r="D188" s="209"/>
    </row>
    <row r="189">
      <c r="C189" s="43"/>
      <c r="D189" s="209"/>
    </row>
    <row r="190">
      <c r="C190" s="43"/>
      <c r="D190" s="209"/>
    </row>
    <row r="191">
      <c r="C191" s="43"/>
      <c r="D191" s="209"/>
    </row>
    <row r="192">
      <c r="C192" s="43"/>
      <c r="D192" s="209"/>
    </row>
    <row r="193">
      <c r="C193" s="43"/>
      <c r="D193" s="209"/>
    </row>
    <row r="194">
      <c r="C194" s="43"/>
      <c r="D194" s="209"/>
    </row>
    <row r="195">
      <c r="C195" s="43"/>
      <c r="D195" s="209"/>
    </row>
    <row r="196">
      <c r="C196" s="43"/>
      <c r="D196" s="209"/>
    </row>
    <row r="197">
      <c r="C197" s="43"/>
      <c r="D197" s="209"/>
    </row>
    <row r="198">
      <c r="C198" s="43"/>
      <c r="D198" s="209"/>
    </row>
    <row r="199">
      <c r="C199" s="43"/>
      <c r="D199" s="209"/>
    </row>
    <row r="200">
      <c r="C200" s="43"/>
      <c r="D200" s="209"/>
    </row>
    <row r="201">
      <c r="C201" s="43"/>
      <c r="D201" s="209"/>
    </row>
    <row r="202">
      <c r="C202" s="43"/>
      <c r="D202" s="209"/>
    </row>
    <row r="203">
      <c r="C203" s="43"/>
      <c r="D203" s="209"/>
    </row>
    <row r="204">
      <c r="C204" s="43"/>
      <c r="D204" s="209"/>
    </row>
    <row r="205">
      <c r="C205" s="43"/>
      <c r="D205" s="209"/>
    </row>
    <row r="206">
      <c r="C206" s="43"/>
      <c r="D206" s="209"/>
    </row>
    <row r="207">
      <c r="C207" s="43"/>
      <c r="D207" s="209"/>
    </row>
    <row r="208">
      <c r="C208" s="43"/>
      <c r="D208" s="209"/>
    </row>
    <row r="209">
      <c r="C209" s="43"/>
      <c r="D209" s="209"/>
    </row>
    <row r="210">
      <c r="C210" s="43"/>
      <c r="D210" s="209"/>
    </row>
    <row r="211">
      <c r="C211" s="43"/>
      <c r="D211" s="209"/>
    </row>
    <row r="212">
      <c r="C212" s="43"/>
      <c r="D212" s="209"/>
    </row>
    <row r="213">
      <c r="C213" s="43"/>
      <c r="D213" s="209"/>
    </row>
    <row r="214">
      <c r="C214" s="43"/>
      <c r="D214" s="209"/>
    </row>
    <row r="215">
      <c r="C215" s="43"/>
      <c r="D215" s="209"/>
    </row>
    <row r="216">
      <c r="C216" s="43"/>
      <c r="D216" s="209"/>
    </row>
    <row r="217">
      <c r="C217" s="43"/>
      <c r="D217" s="209"/>
    </row>
    <row r="218">
      <c r="C218" s="43"/>
      <c r="D218" s="209"/>
    </row>
    <row r="219">
      <c r="C219" s="43"/>
      <c r="D219" s="209"/>
    </row>
    <row r="220">
      <c r="C220" s="43"/>
      <c r="D220" s="209"/>
    </row>
    <row r="221">
      <c r="C221" s="43"/>
      <c r="D221" s="209"/>
    </row>
    <row r="222">
      <c r="C222" s="43"/>
      <c r="D222" s="209"/>
    </row>
    <row r="223">
      <c r="C223" s="43"/>
      <c r="D223" s="209"/>
    </row>
    <row r="224">
      <c r="C224" s="43"/>
      <c r="D224" s="209"/>
    </row>
    <row r="225">
      <c r="C225" s="43"/>
      <c r="D225" s="209"/>
    </row>
    <row r="226">
      <c r="C226" s="43"/>
      <c r="D226" s="209"/>
    </row>
    <row r="227">
      <c r="C227" s="43"/>
      <c r="D227" s="209"/>
    </row>
    <row r="228">
      <c r="C228" s="43"/>
      <c r="D228" s="209"/>
    </row>
    <row r="229">
      <c r="C229" s="43"/>
      <c r="D229" s="209"/>
    </row>
    <row r="230">
      <c r="C230" s="43"/>
      <c r="D230" s="209"/>
    </row>
    <row r="231">
      <c r="C231" s="43"/>
      <c r="D231" s="209"/>
    </row>
    <row r="232">
      <c r="C232" s="43"/>
      <c r="D232" s="209"/>
    </row>
    <row r="233">
      <c r="C233" s="43"/>
      <c r="D233" s="209"/>
    </row>
    <row r="234">
      <c r="C234" s="43"/>
      <c r="D234" s="209"/>
    </row>
    <row r="235">
      <c r="C235" s="43"/>
      <c r="D235" s="209"/>
    </row>
    <row r="236">
      <c r="C236" s="43"/>
      <c r="D236" s="209"/>
    </row>
    <row r="237">
      <c r="C237" s="43"/>
      <c r="D237" s="209"/>
    </row>
    <row r="238">
      <c r="C238" s="43"/>
      <c r="D238" s="209"/>
    </row>
    <row r="239">
      <c r="C239" s="43"/>
      <c r="D239" s="209"/>
    </row>
    <row r="240">
      <c r="C240" s="43"/>
      <c r="D240" s="209"/>
    </row>
    <row r="241">
      <c r="C241" s="43"/>
      <c r="D241" s="209"/>
    </row>
    <row r="242">
      <c r="C242" s="43"/>
      <c r="D242" s="209"/>
    </row>
    <row r="243">
      <c r="C243" s="43"/>
      <c r="D243" s="209"/>
    </row>
    <row r="244">
      <c r="C244" s="43"/>
      <c r="D244" s="209"/>
    </row>
    <row r="245">
      <c r="C245" s="43"/>
      <c r="D245" s="209"/>
    </row>
    <row r="246">
      <c r="C246" s="43"/>
      <c r="D246" s="209"/>
    </row>
    <row r="247">
      <c r="C247" s="43"/>
      <c r="D247" s="209"/>
    </row>
    <row r="248">
      <c r="C248" s="43"/>
      <c r="D248" s="209"/>
    </row>
    <row r="249">
      <c r="C249" s="43"/>
      <c r="D249" s="209"/>
    </row>
    <row r="250">
      <c r="C250" s="43"/>
      <c r="D250" s="209"/>
    </row>
    <row r="251">
      <c r="C251" s="43"/>
      <c r="D251" s="209"/>
    </row>
    <row r="252">
      <c r="C252" s="43"/>
      <c r="D252" s="209"/>
    </row>
    <row r="253">
      <c r="C253" s="43"/>
      <c r="D253" s="209"/>
    </row>
    <row r="254">
      <c r="C254" s="43"/>
      <c r="D254" s="209"/>
    </row>
    <row r="255">
      <c r="C255" s="43"/>
      <c r="D255" s="209"/>
    </row>
    <row r="256">
      <c r="C256" s="43"/>
      <c r="D256" s="209"/>
    </row>
    <row r="257">
      <c r="C257" s="43"/>
      <c r="D257" s="209"/>
    </row>
    <row r="258">
      <c r="C258" s="43"/>
      <c r="D258" s="209"/>
    </row>
    <row r="259">
      <c r="C259" s="43"/>
      <c r="D259" s="209"/>
    </row>
    <row r="260">
      <c r="C260" s="43"/>
      <c r="D260" s="209"/>
    </row>
    <row r="261">
      <c r="C261" s="43"/>
      <c r="D261" s="209"/>
    </row>
    <row r="262">
      <c r="C262" s="43"/>
      <c r="D262" s="209"/>
    </row>
    <row r="263">
      <c r="C263" s="43"/>
      <c r="D263" s="209"/>
    </row>
    <row r="264">
      <c r="C264" s="43"/>
      <c r="D264" s="209"/>
    </row>
    <row r="265">
      <c r="C265" s="43"/>
      <c r="D265" s="209"/>
    </row>
    <row r="266">
      <c r="C266" s="43"/>
      <c r="D266" s="209"/>
    </row>
    <row r="267">
      <c r="C267" s="43"/>
      <c r="D267" s="209"/>
    </row>
    <row r="268">
      <c r="C268" s="43"/>
      <c r="D268" s="209"/>
    </row>
    <row r="269">
      <c r="C269" s="43"/>
      <c r="D269" s="209"/>
    </row>
    <row r="270">
      <c r="C270" s="43"/>
      <c r="D270" s="209"/>
    </row>
    <row r="271">
      <c r="C271" s="43"/>
      <c r="D271" s="209"/>
    </row>
    <row r="272">
      <c r="C272" s="43"/>
      <c r="D272" s="209"/>
    </row>
    <row r="273">
      <c r="C273" s="43"/>
      <c r="D273" s="209"/>
    </row>
    <row r="274">
      <c r="C274" s="43"/>
      <c r="D274" s="209"/>
    </row>
    <row r="275">
      <c r="C275" s="43"/>
      <c r="D275" s="209"/>
    </row>
    <row r="276">
      <c r="C276" s="43"/>
      <c r="D276" s="209"/>
    </row>
    <row r="277">
      <c r="C277" s="43"/>
      <c r="D277" s="209"/>
    </row>
    <row r="278">
      <c r="C278" s="43"/>
      <c r="D278" s="209"/>
    </row>
    <row r="279">
      <c r="C279" s="43"/>
      <c r="D279" s="209"/>
    </row>
    <row r="280">
      <c r="C280" s="43"/>
      <c r="D280" s="209"/>
    </row>
    <row r="281">
      <c r="C281" s="43"/>
      <c r="D281" s="209"/>
    </row>
    <row r="282">
      <c r="C282" s="43"/>
      <c r="D282" s="209"/>
    </row>
    <row r="283">
      <c r="C283" s="43"/>
      <c r="D283" s="209"/>
    </row>
    <row r="284">
      <c r="C284" s="43"/>
      <c r="D284" s="209"/>
    </row>
    <row r="285">
      <c r="C285" s="43"/>
      <c r="D285" s="209"/>
    </row>
    <row r="286">
      <c r="C286" s="43"/>
      <c r="D286" s="209"/>
    </row>
    <row r="287">
      <c r="C287" s="43"/>
      <c r="D287" s="209"/>
    </row>
    <row r="288">
      <c r="C288" s="43"/>
      <c r="D288" s="209"/>
    </row>
    <row r="289">
      <c r="C289" s="43"/>
      <c r="D289" s="209"/>
    </row>
    <row r="290">
      <c r="C290" s="43"/>
      <c r="D290" s="209"/>
    </row>
    <row r="291">
      <c r="C291" s="43"/>
      <c r="D291" s="209"/>
    </row>
    <row r="292">
      <c r="C292" s="43"/>
      <c r="D292" s="209"/>
    </row>
    <row r="293">
      <c r="C293" s="43"/>
      <c r="D293" s="209"/>
    </row>
    <row r="294">
      <c r="C294" s="43"/>
      <c r="D294" s="209"/>
    </row>
    <row r="295">
      <c r="C295" s="43"/>
      <c r="D295" s="209"/>
    </row>
    <row r="296">
      <c r="C296" s="43"/>
      <c r="D296" s="209"/>
    </row>
    <row r="297">
      <c r="C297" s="43"/>
      <c r="D297" s="209"/>
    </row>
    <row r="298">
      <c r="C298" s="43"/>
      <c r="D298" s="209"/>
    </row>
    <row r="299">
      <c r="C299" s="43"/>
      <c r="D299" s="209"/>
    </row>
    <row r="300">
      <c r="C300" s="43"/>
      <c r="D300" s="209"/>
    </row>
    <row r="301">
      <c r="C301" s="43"/>
      <c r="D301" s="209"/>
    </row>
    <row r="302">
      <c r="C302" s="43"/>
      <c r="D302" s="209"/>
    </row>
    <row r="303">
      <c r="C303" s="43"/>
      <c r="D303" s="209"/>
    </row>
    <row r="304">
      <c r="C304" s="43"/>
      <c r="D304" s="209"/>
    </row>
    <row r="305">
      <c r="C305" s="43"/>
      <c r="D305" s="209"/>
    </row>
    <row r="306">
      <c r="C306" s="43"/>
      <c r="D306" s="209"/>
    </row>
    <row r="307">
      <c r="C307" s="43"/>
      <c r="D307" s="209"/>
    </row>
    <row r="308">
      <c r="C308" s="43"/>
      <c r="D308" s="209"/>
    </row>
    <row r="309">
      <c r="C309" s="43"/>
      <c r="D309" s="209"/>
    </row>
    <row r="310">
      <c r="C310" s="43"/>
      <c r="D310" s="209"/>
    </row>
    <row r="311">
      <c r="C311" s="43"/>
      <c r="D311" s="209"/>
    </row>
    <row r="312">
      <c r="C312" s="43"/>
      <c r="D312" s="209"/>
    </row>
    <row r="313">
      <c r="C313" s="43"/>
      <c r="D313" s="209"/>
    </row>
    <row r="314">
      <c r="C314" s="43"/>
      <c r="D314" s="209"/>
    </row>
    <row r="315">
      <c r="C315" s="43"/>
      <c r="D315" s="209"/>
    </row>
    <row r="316">
      <c r="C316" s="43"/>
      <c r="D316" s="209"/>
    </row>
    <row r="317">
      <c r="C317" s="43"/>
      <c r="D317" s="209"/>
    </row>
    <row r="318">
      <c r="C318" s="43"/>
      <c r="D318" s="209"/>
    </row>
    <row r="319">
      <c r="C319" s="43"/>
      <c r="D319" s="209"/>
    </row>
    <row r="320">
      <c r="C320" s="43"/>
      <c r="D320" s="209"/>
    </row>
    <row r="321">
      <c r="C321" s="43"/>
      <c r="D321" s="209"/>
    </row>
    <row r="322">
      <c r="C322" s="43"/>
      <c r="D322" s="209"/>
    </row>
    <row r="323">
      <c r="C323" s="43"/>
      <c r="D323" s="209"/>
    </row>
    <row r="324">
      <c r="C324" s="43"/>
      <c r="D324" s="209"/>
    </row>
    <row r="325">
      <c r="C325" s="43"/>
      <c r="D325" s="209"/>
    </row>
    <row r="326">
      <c r="C326" s="43"/>
      <c r="D326" s="209"/>
    </row>
    <row r="327">
      <c r="C327" s="43"/>
      <c r="D327" s="209"/>
    </row>
    <row r="328">
      <c r="C328" s="43"/>
      <c r="D328" s="209"/>
    </row>
    <row r="329">
      <c r="C329" s="43"/>
      <c r="D329" s="209"/>
    </row>
    <row r="330">
      <c r="C330" s="43"/>
      <c r="D330" s="209"/>
    </row>
    <row r="331">
      <c r="C331" s="43"/>
      <c r="D331" s="209"/>
    </row>
    <row r="332">
      <c r="C332" s="43"/>
      <c r="D332" s="209"/>
    </row>
    <row r="333">
      <c r="C333" s="43"/>
      <c r="D333" s="209"/>
    </row>
    <row r="334">
      <c r="C334" s="43"/>
      <c r="D334" s="209"/>
    </row>
    <row r="335">
      <c r="C335" s="43"/>
      <c r="D335" s="209"/>
    </row>
    <row r="336">
      <c r="C336" s="43"/>
      <c r="D336" s="209"/>
    </row>
    <row r="337">
      <c r="C337" s="43"/>
      <c r="D337" s="209"/>
    </row>
    <row r="338">
      <c r="C338" s="43"/>
      <c r="D338" s="209"/>
    </row>
    <row r="339">
      <c r="C339" s="43"/>
      <c r="D339" s="209"/>
    </row>
    <row r="340">
      <c r="C340" s="43"/>
      <c r="D340" s="209"/>
    </row>
    <row r="341">
      <c r="C341" s="43"/>
      <c r="D341" s="209"/>
    </row>
    <row r="342">
      <c r="C342" s="43"/>
      <c r="D342" s="209"/>
    </row>
    <row r="343">
      <c r="C343" s="43"/>
      <c r="D343" s="209"/>
    </row>
    <row r="344">
      <c r="C344" s="43"/>
      <c r="D344" s="209"/>
    </row>
    <row r="345">
      <c r="C345" s="43"/>
      <c r="D345" s="209"/>
    </row>
    <row r="346">
      <c r="C346" s="43"/>
      <c r="D346" s="209"/>
    </row>
    <row r="347">
      <c r="C347" s="43"/>
      <c r="D347" s="209"/>
    </row>
    <row r="348">
      <c r="C348" s="43"/>
      <c r="D348" s="209"/>
    </row>
    <row r="349">
      <c r="C349" s="43"/>
      <c r="D349" s="209"/>
    </row>
    <row r="350">
      <c r="C350" s="43"/>
      <c r="D350" s="209"/>
    </row>
    <row r="351">
      <c r="C351" s="43"/>
      <c r="D351" s="209"/>
    </row>
    <row r="352">
      <c r="C352" s="43"/>
      <c r="D352" s="209"/>
    </row>
    <row r="353">
      <c r="C353" s="43"/>
      <c r="D353" s="209"/>
    </row>
    <row r="354">
      <c r="C354" s="43"/>
      <c r="D354" s="209"/>
    </row>
    <row r="355">
      <c r="C355" s="43"/>
      <c r="D355" s="209"/>
    </row>
    <row r="356">
      <c r="C356" s="43"/>
      <c r="D356" s="209"/>
    </row>
    <row r="357">
      <c r="C357" s="43"/>
      <c r="D357" s="209"/>
    </row>
    <row r="358">
      <c r="C358" s="43"/>
      <c r="D358" s="209"/>
    </row>
    <row r="359">
      <c r="C359" s="43"/>
      <c r="D359" s="209"/>
    </row>
    <row r="360">
      <c r="C360" s="43"/>
      <c r="D360" s="209"/>
    </row>
    <row r="361">
      <c r="C361" s="43"/>
      <c r="D361" s="209"/>
    </row>
    <row r="362">
      <c r="C362" s="43"/>
      <c r="D362" s="209"/>
    </row>
    <row r="363">
      <c r="C363" s="43"/>
      <c r="D363" s="209"/>
    </row>
    <row r="364">
      <c r="C364" s="43"/>
      <c r="D364" s="209"/>
    </row>
    <row r="365">
      <c r="C365" s="43"/>
      <c r="D365" s="209"/>
    </row>
    <row r="366">
      <c r="C366" s="43"/>
      <c r="D366" s="209"/>
    </row>
    <row r="367">
      <c r="C367" s="43"/>
      <c r="D367" s="209"/>
    </row>
    <row r="368">
      <c r="C368" s="43"/>
      <c r="D368" s="209"/>
    </row>
    <row r="369">
      <c r="C369" s="43"/>
      <c r="D369" s="209"/>
    </row>
    <row r="370">
      <c r="C370" s="43"/>
      <c r="D370" s="209"/>
    </row>
    <row r="371">
      <c r="C371" s="43"/>
      <c r="D371" s="209"/>
    </row>
    <row r="372">
      <c r="C372" s="43"/>
      <c r="D372" s="209"/>
    </row>
    <row r="373">
      <c r="C373" s="43"/>
      <c r="D373" s="209"/>
    </row>
    <row r="374">
      <c r="C374" s="43"/>
      <c r="D374" s="209"/>
    </row>
    <row r="375">
      <c r="C375" s="43"/>
      <c r="D375" s="209"/>
    </row>
    <row r="376">
      <c r="C376" s="43"/>
      <c r="D376" s="209"/>
    </row>
    <row r="377">
      <c r="C377" s="43"/>
      <c r="D377" s="209"/>
    </row>
    <row r="378">
      <c r="C378" s="43"/>
      <c r="D378" s="209"/>
    </row>
    <row r="379">
      <c r="C379" s="43"/>
      <c r="D379" s="209"/>
    </row>
    <row r="380">
      <c r="C380" s="43"/>
      <c r="D380" s="209"/>
    </row>
    <row r="381">
      <c r="C381" s="43"/>
      <c r="D381" s="209"/>
    </row>
    <row r="382">
      <c r="C382" s="43"/>
      <c r="D382" s="209"/>
    </row>
    <row r="383">
      <c r="C383" s="43"/>
      <c r="D383" s="209"/>
    </row>
    <row r="384">
      <c r="C384" s="43"/>
      <c r="D384" s="209"/>
    </row>
    <row r="385">
      <c r="C385" s="43"/>
      <c r="D385" s="209"/>
    </row>
    <row r="386">
      <c r="C386" s="43"/>
      <c r="D386" s="209"/>
    </row>
    <row r="387">
      <c r="C387" s="43"/>
      <c r="D387" s="209"/>
    </row>
    <row r="388">
      <c r="C388" s="43"/>
      <c r="D388" s="209"/>
    </row>
    <row r="389">
      <c r="C389" s="43"/>
      <c r="D389" s="209"/>
    </row>
    <row r="390">
      <c r="C390" s="43"/>
      <c r="D390" s="209"/>
    </row>
    <row r="391">
      <c r="C391" s="43"/>
      <c r="D391" s="209"/>
    </row>
    <row r="392">
      <c r="C392" s="43"/>
      <c r="D392" s="209"/>
    </row>
    <row r="393">
      <c r="C393" s="43"/>
      <c r="D393" s="209"/>
    </row>
    <row r="394">
      <c r="C394" s="43"/>
      <c r="D394" s="209"/>
    </row>
    <row r="395">
      <c r="C395" s="43"/>
      <c r="D395" s="209"/>
    </row>
    <row r="396">
      <c r="C396" s="43"/>
      <c r="D396" s="209"/>
    </row>
    <row r="397">
      <c r="C397" s="43"/>
      <c r="D397" s="209"/>
    </row>
    <row r="398">
      <c r="C398" s="43"/>
      <c r="D398" s="209"/>
    </row>
    <row r="399">
      <c r="C399" s="43"/>
      <c r="D399" s="209"/>
    </row>
    <row r="400">
      <c r="C400" s="43"/>
      <c r="D400" s="209"/>
    </row>
    <row r="401">
      <c r="C401" s="43"/>
      <c r="D401" s="209"/>
    </row>
    <row r="402">
      <c r="C402" s="43"/>
      <c r="D402" s="209"/>
    </row>
    <row r="403">
      <c r="C403" s="43"/>
      <c r="D403" s="209"/>
    </row>
    <row r="404">
      <c r="C404" s="43"/>
      <c r="D404" s="209"/>
    </row>
    <row r="405">
      <c r="C405" s="43"/>
      <c r="D405" s="209"/>
    </row>
    <row r="406">
      <c r="C406" s="43"/>
      <c r="D406" s="209"/>
    </row>
    <row r="407">
      <c r="C407" s="43"/>
      <c r="D407" s="209"/>
    </row>
    <row r="408">
      <c r="C408" s="43"/>
      <c r="D408" s="209"/>
    </row>
    <row r="409">
      <c r="C409" s="43"/>
      <c r="D409" s="209"/>
    </row>
    <row r="410">
      <c r="C410" s="43"/>
      <c r="D410" s="209"/>
    </row>
    <row r="411">
      <c r="C411" s="43"/>
      <c r="D411" s="209"/>
    </row>
    <row r="412">
      <c r="C412" s="43"/>
      <c r="D412" s="209"/>
    </row>
    <row r="413">
      <c r="C413" s="43"/>
      <c r="D413" s="209"/>
    </row>
    <row r="414">
      <c r="C414" s="43"/>
      <c r="D414" s="209"/>
    </row>
    <row r="415">
      <c r="C415" s="43"/>
      <c r="D415" s="209"/>
    </row>
    <row r="416">
      <c r="C416" s="43"/>
      <c r="D416" s="209"/>
    </row>
    <row r="417">
      <c r="C417" s="43"/>
      <c r="D417" s="209"/>
    </row>
    <row r="418">
      <c r="C418" s="43"/>
      <c r="D418" s="209"/>
    </row>
    <row r="419">
      <c r="C419" s="43"/>
      <c r="D419" s="209"/>
    </row>
    <row r="420">
      <c r="C420" s="43"/>
      <c r="D420" s="209"/>
    </row>
    <row r="421">
      <c r="C421" s="43"/>
      <c r="D421" s="209"/>
    </row>
    <row r="422">
      <c r="C422" s="43"/>
      <c r="D422" s="209"/>
    </row>
    <row r="423">
      <c r="C423" s="43"/>
      <c r="D423" s="209"/>
    </row>
    <row r="424">
      <c r="C424" s="43"/>
      <c r="D424" s="209"/>
    </row>
    <row r="425">
      <c r="C425" s="43"/>
      <c r="D425" s="209"/>
    </row>
    <row r="426">
      <c r="C426" s="43"/>
      <c r="D426" s="209"/>
    </row>
    <row r="427">
      <c r="C427" s="43"/>
      <c r="D427" s="209"/>
    </row>
    <row r="428">
      <c r="C428" s="43"/>
      <c r="D428" s="209"/>
    </row>
    <row r="429">
      <c r="C429" s="43"/>
      <c r="D429" s="209"/>
    </row>
    <row r="430">
      <c r="C430" s="43"/>
      <c r="D430" s="209"/>
    </row>
    <row r="431">
      <c r="C431" s="43"/>
      <c r="D431" s="209"/>
    </row>
    <row r="432">
      <c r="C432" s="43"/>
      <c r="D432" s="209"/>
    </row>
    <row r="433">
      <c r="C433" s="43"/>
      <c r="D433" s="209"/>
    </row>
    <row r="434">
      <c r="C434" s="43"/>
      <c r="D434" s="209"/>
    </row>
    <row r="435">
      <c r="C435" s="43"/>
      <c r="D435" s="209"/>
    </row>
    <row r="436">
      <c r="C436" s="43"/>
      <c r="D436" s="209"/>
    </row>
    <row r="437">
      <c r="C437" s="43"/>
      <c r="D437" s="209"/>
    </row>
    <row r="438">
      <c r="C438" s="43"/>
      <c r="D438" s="209"/>
    </row>
    <row r="439">
      <c r="C439" s="43"/>
      <c r="D439" s="209"/>
    </row>
    <row r="440">
      <c r="C440" s="43"/>
      <c r="D440" s="209"/>
    </row>
    <row r="441">
      <c r="C441" s="43"/>
      <c r="D441" s="209"/>
    </row>
    <row r="442">
      <c r="C442" s="43"/>
      <c r="D442" s="209"/>
    </row>
    <row r="443">
      <c r="C443" s="43"/>
      <c r="D443" s="209"/>
    </row>
    <row r="444">
      <c r="C444" s="43"/>
      <c r="D444" s="209"/>
    </row>
    <row r="445">
      <c r="C445" s="43"/>
      <c r="D445" s="209"/>
    </row>
    <row r="446">
      <c r="C446" s="43"/>
      <c r="D446" s="209"/>
    </row>
    <row r="447">
      <c r="C447" s="43"/>
      <c r="D447" s="209"/>
    </row>
    <row r="448">
      <c r="C448" s="43"/>
      <c r="D448" s="209"/>
    </row>
    <row r="449">
      <c r="C449" s="43"/>
      <c r="D449" s="209"/>
    </row>
    <row r="450">
      <c r="C450" s="43"/>
      <c r="D450" s="209"/>
    </row>
    <row r="451">
      <c r="C451" s="43"/>
      <c r="D451" s="209"/>
    </row>
    <row r="452">
      <c r="C452" s="43"/>
      <c r="D452" s="209"/>
    </row>
    <row r="453">
      <c r="C453" s="43"/>
      <c r="D453" s="209"/>
    </row>
    <row r="454">
      <c r="C454" s="43"/>
      <c r="D454" s="209"/>
    </row>
    <row r="455">
      <c r="C455" s="43"/>
      <c r="D455" s="209"/>
    </row>
    <row r="456">
      <c r="C456" s="43"/>
      <c r="D456" s="209"/>
    </row>
    <row r="457">
      <c r="C457" s="43"/>
      <c r="D457" s="209"/>
    </row>
    <row r="458">
      <c r="C458" s="43"/>
      <c r="D458" s="209"/>
    </row>
    <row r="459">
      <c r="C459" s="43"/>
      <c r="D459" s="209"/>
    </row>
    <row r="460">
      <c r="C460" s="43"/>
      <c r="D460" s="209"/>
    </row>
    <row r="461">
      <c r="C461" s="43"/>
      <c r="D461" s="209"/>
    </row>
    <row r="462">
      <c r="C462" s="43"/>
      <c r="D462" s="209"/>
    </row>
    <row r="463">
      <c r="C463" s="43"/>
      <c r="D463" s="209"/>
    </row>
    <row r="464">
      <c r="C464" s="43"/>
      <c r="D464" s="209"/>
    </row>
    <row r="465">
      <c r="C465" s="43"/>
      <c r="D465" s="209"/>
    </row>
    <row r="466">
      <c r="C466" s="43"/>
      <c r="D466" s="209"/>
    </row>
    <row r="467">
      <c r="C467" s="43"/>
      <c r="D467" s="209"/>
    </row>
    <row r="468">
      <c r="C468" s="43"/>
      <c r="D468" s="209"/>
    </row>
    <row r="469">
      <c r="C469" s="43"/>
      <c r="D469" s="209"/>
    </row>
    <row r="470">
      <c r="C470" s="43"/>
      <c r="D470" s="209"/>
    </row>
    <row r="471">
      <c r="C471" s="43"/>
      <c r="D471" s="209"/>
    </row>
    <row r="472">
      <c r="C472" s="43"/>
      <c r="D472" s="209"/>
    </row>
    <row r="473">
      <c r="C473" s="43"/>
      <c r="D473" s="209"/>
    </row>
    <row r="474">
      <c r="C474" s="43"/>
      <c r="D474" s="209"/>
    </row>
    <row r="475">
      <c r="C475" s="43"/>
      <c r="D475" s="209"/>
    </row>
    <row r="476">
      <c r="C476" s="43"/>
      <c r="D476" s="209"/>
    </row>
    <row r="477">
      <c r="C477" s="43"/>
      <c r="D477" s="209"/>
    </row>
    <row r="478">
      <c r="C478" s="43"/>
      <c r="D478" s="209"/>
    </row>
    <row r="479">
      <c r="C479" s="43"/>
      <c r="D479" s="209"/>
    </row>
    <row r="480">
      <c r="C480" s="43"/>
      <c r="D480" s="209"/>
    </row>
    <row r="481">
      <c r="C481" s="43"/>
      <c r="D481" s="209"/>
    </row>
    <row r="482">
      <c r="C482" s="43"/>
      <c r="D482" s="209"/>
    </row>
    <row r="483">
      <c r="C483" s="43"/>
      <c r="D483" s="209"/>
    </row>
    <row r="484">
      <c r="C484" s="43"/>
      <c r="D484" s="209"/>
    </row>
    <row r="485">
      <c r="C485" s="43"/>
      <c r="D485" s="209"/>
    </row>
    <row r="486">
      <c r="C486" s="43"/>
      <c r="D486" s="209"/>
    </row>
    <row r="487">
      <c r="C487" s="43"/>
      <c r="D487" s="209"/>
    </row>
    <row r="488">
      <c r="C488" s="43"/>
      <c r="D488" s="209"/>
    </row>
    <row r="489">
      <c r="C489" s="43"/>
      <c r="D489" s="209"/>
    </row>
    <row r="490">
      <c r="C490" s="43"/>
      <c r="D490" s="209"/>
    </row>
    <row r="491">
      <c r="C491" s="43"/>
      <c r="D491" s="209"/>
    </row>
    <row r="492">
      <c r="C492" s="43"/>
      <c r="D492" s="209"/>
    </row>
    <row r="493">
      <c r="C493" s="43"/>
      <c r="D493" s="209"/>
    </row>
    <row r="494">
      <c r="C494" s="43"/>
      <c r="D494" s="209"/>
    </row>
    <row r="495">
      <c r="C495" s="43"/>
      <c r="D495" s="209"/>
    </row>
    <row r="496">
      <c r="C496" s="43"/>
      <c r="D496" s="209"/>
    </row>
    <row r="497">
      <c r="C497" s="43"/>
      <c r="D497" s="209"/>
    </row>
    <row r="498">
      <c r="C498" s="43"/>
      <c r="D498" s="209"/>
    </row>
    <row r="499">
      <c r="C499" s="43"/>
      <c r="D499" s="209"/>
    </row>
    <row r="500">
      <c r="C500" s="43"/>
      <c r="D500" s="209"/>
    </row>
    <row r="501">
      <c r="C501" s="43"/>
      <c r="D501" s="209"/>
    </row>
    <row r="502">
      <c r="C502" s="43"/>
      <c r="D502" s="209"/>
    </row>
    <row r="503">
      <c r="C503" s="43"/>
      <c r="D503" s="209"/>
    </row>
    <row r="504">
      <c r="C504" s="43"/>
      <c r="D504" s="209"/>
    </row>
    <row r="505">
      <c r="C505" s="43"/>
      <c r="D505" s="209"/>
    </row>
    <row r="506">
      <c r="C506" s="43"/>
      <c r="D506" s="209"/>
    </row>
    <row r="507">
      <c r="C507" s="43"/>
      <c r="D507" s="209"/>
    </row>
    <row r="508">
      <c r="C508" s="43"/>
      <c r="D508" s="209"/>
    </row>
    <row r="509">
      <c r="C509" s="43"/>
      <c r="D509" s="209"/>
    </row>
    <row r="510">
      <c r="C510" s="43"/>
      <c r="D510" s="209"/>
    </row>
    <row r="511">
      <c r="C511" s="43"/>
      <c r="D511" s="209"/>
    </row>
    <row r="512">
      <c r="C512" s="43"/>
      <c r="D512" s="209"/>
    </row>
    <row r="513">
      <c r="C513" s="43"/>
      <c r="D513" s="209"/>
    </row>
    <row r="514">
      <c r="C514" s="43"/>
      <c r="D514" s="209"/>
    </row>
    <row r="515">
      <c r="C515" s="43"/>
      <c r="D515" s="209"/>
    </row>
    <row r="516">
      <c r="C516" s="43"/>
      <c r="D516" s="209"/>
    </row>
    <row r="517">
      <c r="C517" s="43"/>
      <c r="D517" s="209"/>
    </row>
    <row r="518">
      <c r="C518" s="43"/>
      <c r="D518" s="209"/>
    </row>
    <row r="519">
      <c r="C519" s="43"/>
      <c r="D519" s="209"/>
    </row>
    <row r="520">
      <c r="C520" s="43"/>
      <c r="D520" s="209"/>
    </row>
    <row r="521">
      <c r="C521" s="43"/>
      <c r="D521" s="209"/>
    </row>
    <row r="522">
      <c r="C522" s="43"/>
      <c r="D522" s="209"/>
    </row>
    <row r="523">
      <c r="C523" s="43"/>
      <c r="D523" s="209"/>
    </row>
    <row r="524">
      <c r="C524" s="43"/>
      <c r="D524" s="209"/>
    </row>
    <row r="525">
      <c r="C525" s="43"/>
      <c r="D525" s="209"/>
    </row>
    <row r="526">
      <c r="C526" s="43"/>
      <c r="D526" s="209"/>
    </row>
    <row r="527">
      <c r="C527" s="43"/>
      <c r="D527" s="209"/>
    </row>
    <row r="528">
      <c r="C528" s="43"/>
      <c r="D528" s="209"/>
    </row>
    <row r="529">
      <c r="C529" s="43"/>
      <c r="D529" s="209"/>
    </row>
    <row r="530">
      <c r="C530" s="43"/>
      <c r="D530" s="209"/>
    </row>
    <row r="531">
      <c r="C531" s="43"/>
      <c r="D531" s="209"/>
    </row>
    <row r="532">
      <c r="C532" s="43"/>
      <c r="D532" s="209"/>
    </row>
    <row r="533">
      <c r="C533" s="43"/>
      <c r="D533" s="209"/>
    </row>
    <row r="534">
      <c r="C534" s="43"/>
      <c r="D534" s="209"/>
    </row>
    <row r="535">
      <c r="C535" s="43"/>
      <c r="D535" s="209"/>
    </row>
    <row r="536">
      <c r="C536" s="43"/>
      <c r="D536" s="209"/>
    </row>
    <row r="537">
      <c r="C537" s="43"/>
      <c r="D537" s="209"/>
    </row>
    <row r="538">
      <c r="C538" s="43"/>
      <c r="D538" s="209"/>
    </row>
    <row r="539">
      <c r="C539" s="43"/>
      <c r="D539" s="209"/>
    </row>
    <row r="540">
      <c r="C540" s="43"/>
      <c r="D540" s="209"/>
    </row>
    <row r="541">
      <c r="C541" s="43"/>
      <c r="D541" s="209"/>
    </row>
    <row r="542">
      <c r="C542" s="43"/>
      <c r="D542" s="209"/>
    </row>
    <row r="543">
      <c r="C543" s="43"/>
      <c r="D543" s="209"/>
    </row>
    <row r="544">
      <c r="C544" s="43"/>
      <c r="D544" s="209"/>
    </row>
    <row r="545">
      <c r="C545" s="43"/>
      <c r="D545" s="209"/>
    </row>
    <row r="546">
      <c r="C546" s="43"/>
      <c r="D546" s="209"/>
    </row>
    <row r="547">
      <c r="C547" s="43"/>
      <c r="D547" s="209"/>
    </row>
    <row r="548">
      <c r="C548" s="43"/>
      <c r="D548" s="209"/>
    </row>
    <row r="549">
      <c r="C549" s="43"/>
      <c r="D549" s="209"/>
    </row>
    <row r="550">
      <c r="C550" s="43"/>
      <c r="D550" s="209"/>
    </row>
    <row r="551">
      <c r="C551" s="43"/>
      <c r="D551" s="209"/>
    </row>
    <row r="552">
      <c r="C552" s="43"/>
      <c r="D552" s="209"/>
    </row>
    <row r="553">
      <c r="C553" s="43"/>
      <c r="D553" s="209"/>
    </row>
    <row r="554">
      <c r="C554" s="43"/>
      <c r="D554" s="209"/>
    </row>
    <row r="555">
      <c r="C555" s="43"/>
      <c r="D555" s="209"/>
    </row>
    <row r="556">
      <c r="C556" s="43"/>
      <c r="D556" s="209"/>
    </row>
    <row r="557">
      <c r="C557" s="43"/>
      <c r="D557" s="209"/>
    </row>
    <row r="558">
      <c r="C558" s="43"/>
      <c r="D558" s="209"/>
    </row>
    <row r="559">
      <c r="C559" s="43"/>
      <c r="D559" s="209"/>
    </row>
    <row r="560">
      <c r="C560" s="43"/>
      <c r="D560" s="209"/>
    </row>
    <row r="561">
      <c r="C561" s="43"/>
      <c r="D561" s="209"/>
    </row>
    <row r="562">
      <c r="C562" s="43"/>
      <c r="D562" s="209"/>
    </row>
    <row r="563">
      <c r="C563" s="43"/>
      <c r="D563" s="209"/>
    </row>
    <row r="564">
      <c r="C564" s="43"/>
      <c r="D564" s="209"/>
    </row>
    <row r="565">
      <c r="C565" s="43"/>
      <c r="D565" s="209"/>
    </row>
    <row r="566">
      <c r="C566" s="43"/>
      <c r="D566" s="209"/>
    </row>
    <row r="567">
      <c r="C567" s="43"/>
      <c r="D567" s="209"/>
    </row>
    <row r="568">
      <c r="C568" s="43"/>
      <c r="D568" s="209"/>
    </row>
    <row r="569">
      <c r="C569" s="43"/>
      <c r="D569" s="209"/>
    </row>
    <row r="570">
      <c r="C570" s="43"/>
      <c r="D570" s="209"/>
    </row>
    <row r="571">
      <c r="C571" s="43"/>
      <c r="D571" s="209"/>
    </row>
    <row r="572">
      <c r="C572" s="43"/>
      <c r="D572" s="209"/>
    </row>
    <row r="573">
      <c r="C573" s="43"/>
      <c r="D573" s="209"/>
    </row>
    <row r="574">
      <c r="C574" s="43"/>
      <c r="D574" s="209"/>
    </row>
    <row r="575">
      <c r="C575" s="43"/>
      <c r="D575" s="209"/>
    </row>
    <row r="576">
      <c r="C576" s="43"/>
      <c r="D576" s="209"/>
    </row>
    <row r="577">
      <c r="C577" s="43"/>
      <c r="D577" s="209"/>
    </row>
    <row r="578">
      <c r="C578" s="43"/>
      <c r="D578" s="209"/>
    </row>
    <row r="579">
      <c r="C579" s="43"/>
      <c r="D579" s="209"/>
    </row>
    <row r="580">
      <c r="C580" s="43"/>
      <c r="D580" s="209"/>
    </row>
    <row r="581">
      <c r="C581" s="43"/>
      <c r="D581" s="209"/>
    </row>
    <row r="582">
      <c r="C582" s="43"/>
      <c r="D582" s="209"/>
    </row>
    <row r="583">
      <c r="C583" s="43"/>
      <c r="D583" s="209"/>
    </row>
    <row r="584">
      <c r="C584" s="43"/>
      <c r="D584" s="209"/>
    </row>
    <row r="585">
      <c r="C585" s="43"/>
      <c r="D585" s="209"/>
    </row>
    <row r="586">
      <c r="C586" s="43"/>
      <c r="D586" s="209"/>
    </row>
    <row r="587">
      <c r="C587" s="43"/>
      <c r="D587" s="209"/>
    </row>
    <row r="588">
      <c r="C588" s="43"/>
      <c r="D588" s="209"/>
    </row>
    <row r="589">
      <c r="C589" s="43"/>
      <c r="D589" s="209"/>
    </row>
    <row r="590">
      <c r="C590" s="43"/>
      <c r="D590" s="209"/>
    </row>
    <row r="591">
      <c r="C591" s="43"/>
      <c r="D591" s="209"/>
    </row>
    <row r="592">
      <c r="C592" s="43"/>
      <c r="D592" s="209"/>
    </row>
    <row r="593">
      <c r="C593" s="43"/>
      <c r="D593" s="209"/>
    </row>
    <row r="594">
      <c r="C594" s="43"/>
      <c r="D594" s="209"/>
    </row>
    <row r="595">
      <c r="C595" s="43"/>
      <c r="D595" s="209"/>
    </row>
    <row r="596">
      <c r="C596" s="43"/>
      <c r="D596" s="209"/>
    </row>
    <row r="597">
      <c r="C597" s="43"/>
      <c r="D597" s="209"/>
    </row>
    <row r="598">
      <c r="C598" s="43"/>
      <c r="D598" s="209"/>
    </row>
    <row r="599">
      <c r="C599" s="43"/>
      <c r="D599" s="209"/>
    </row>
    <row r="600">
      <c r="C600" s="43"/>
      <c r="D600" s="209"/>
    </row>
    <row r="601">
      <c r="C601" s="43"/>
      <c r="D601" s="209"/>
    </row>
    <row r="602">
      <c r="C602" s="43"/>
      <c r="D602" s="209"/>
    </row>
    <row r="603">
      <c r="C603" s="43"/>
      <c r="D603" s="209"/>
    </row>
    <row r="604">
      <c r="C604" s="43"/>
      <c r="D604" s="209"/>
    </row>
    <row r="605">
      <c r="C605" s="43"/>
      <c r="D605" s="209"/>
    </row>
    <row r="606">
      <c r="C606" s="43"/>
      <c r="D606" s="209"/>
    </row>
    <row r="607">
      <c r="C607" s="43"/>
      <c r="D607" s="209"/>
    </row>
    <row r="608">
      <c r="C608" s="43"/>
      <c r="D608" s="209"/>
    </row>
    <row r="609">
      <c r="C609" s="43"/>
      <c r="D609" s="209"/>
    </row>
    <row r="610">
      <c r="C610" s="43"/>
      <c r="D610" s="209"/>
    </row>
    <row r="611">
      <c r="C611" s="43"/>
      <c r="D611" s="209"/>
    </row>
    <row r="612">
      <c r="C612" s="43"/>
      <c r="D612" s="209"/>
    </row>
    <row r="613">
      <c r="C613" s="43"/>
      <c r="D613" s="209"/>
    </row>
    <row r="614">
      <c r="C614" s="43"/>
      <c r="D614" s="209"/>
    </row>
    <row r="615">
      <c r="C615" s="43"/>
      <c r="D615" s="209"/>
    </row>
    <row r="616">
      <c r="C616" s="43"/>
      <c r="D616" s="209"/>
    </row>
    <row r="617">
      <c r="C617" s="43"/>
      <c r="D617" s="209"/>
    </row>
    <row r="618">
      <c r="C618" s="43"/>
      <c r="D618" s="209"/>
    </row>
    <row r="619">
      <c r="C619" s="43"/>
      <c r="D619" s="209"/>
    </row>
    <row r="620">
      <c r="C620" s="43"/>
      <c r="D620" s="209"/>
    </row>
    <row r="621">
      <c r="C621" s="43"/>
      <c r="D621" s="209"/>
    </row>
    <row r="622">
      <c r="C622" s="43"/>
      <c r="D622" s="209"/>
    </row>
    <row r="623">
      <c r="C623" s="43"/>
      <c r="D623" s="209"/>
    </row>
    <row r="624">
      <c r="C624" s="43"/>
      <c r="D624" s="209"/>
    </row>
    <row r="625">
      <c r="C625" s="43"/>
      <c r="D625" s="209"/>
    </row>
    <row r="626">
      <c r="C626" s="43"/>
      <c r="D626" s="209"/>
    </row>
    <row r="627">
      <c r="C627" s="43"/>
      <c r="D627" s="209"/>
    </row>
    <row r="628">
      <c r="C628" s="43"/>
      <c r="D628" s="209"/>
    </row>
    <row r="629">
      <c r="C629" s="43"/>
      <c r="D629" s="209"/>
    </row>
    <row r="630">
      <c r="C630" s="43"/>
      <c r="D630" s="209"/>
    </row>
    <row r="631">
      <c r="C631" s="43"/>
      <c r="D631" s="209"/>
    </row>
    <row r="632">
      <c r="C632" s="43"/>
      <c r="D632" s="209"/>
    </row>
    <row r="633">
      <c r="C633" s="43"/>
      <c r="D633" s="209"/>
    </row>
    <row r="634">
      <c r="C634" s="43"/>
      <c r="D634" s="209"/>
    </row>
    <row r="635">
      <c r="C635" s="43"/>
      <c r="D635" s="209"/>
    </row>
    <row r="636">
      <c r="C636" s="43"/>
      <c r="D636" s="209"/>
    </row>
    <row r="637">
      <c r="C637" s="43"/>
      <c r="D637" s="209"/>
    </row>
    <row r="638">
      <c r="C638" s="43"/>
      <c r="D638" s="209"/>
    </row>
    <row r="639">
      <c r="C639" s="43"/>
      <c r="D639" s="209"/>
    </row>
    <row r="640">
      <c r="C640" s="43"/>
      <c r="D640" s="209"/>
    </row>
    <row r="641">
      <c r="C641" s="43"/>
      <c r="D641" s="209"/>
    </row>
    <row r="642">
      <c r="C642" s="43"/>
      <c r="D642" s="209"/>
    </row>
    <row r="643">
      <c r="C643" s="43"/>
      <c r="D643" s="209"/>
    </row>
    <row r="644">
      <c r="C644" s="43"/>
      <c r="D644" s="209"/>
    </row>
    <row r="645">
      <c r="C645" s="43"/>
      <c r="D645" s="209"/>
    </row>
    <row r="646">
      <c r="C646" s="43"/>
      <c r="D646" s="209"/>
    </row>
    <row r="647">
      <c r="C647" s="43"/>
      <c r="D647" s="209"/>
    </row>
    <row r="648">
      <c r="C648" s="43"/>
      <c r="D648" s="209"/>
    </row>
    <row r="649">
      <c r="C649" s="43"/>
      <c r="D649" s="209"/>
    </row>
    <row r="650">
      <c r="C650" s="43"/>
      <c r="D650" s="209"/>
    </row>
    <row r="651">
      <c r="C651" s="43"/>
      <c r="D651" s="209"/>
    </row>
    <row r="652">
      <c r="C652" s="43"/>
      <c r="D652" s="209"/>
    </row>
    <row r="653">
      <c r="C653" s="43"/>
      <c r="D653" s="209"/>
    </row>
    <row r="654">
      <c r="C654" s="43"/>
      <c r="D654" s="209"/>
    </row>
    <row r="655">
      <c r="C655" s="43"/>
      <c r="D655" s="209"/>
    </row>
    <row r="656">
      <c r="C656" s="43"/>
      <c r="D656" s="209"/>
    </row>
    <row r="657">
      <c r="C657" s="43"/>
      <c r="D657" s="209"/>
    </row>
    <row r="658">
      <c r="C658" s="43"/>
      <c r="D658" s="209"/>
    </row>
    <row r="659">
      <c r="C659" s="43"/>
      <c r="D659" s="209"/>
    </row>
    <row r="660">
      <c r="C660" s="43"/>
      <c r="D660" s="209"/>
    </row>
    <row r="661">
      <c r="C661" s="43"/>
      <c r="D661" s="209"/>
    </row>
    <row r="662">
      <c r="C662" s="43"/>
      <c r="D662" s="209"/>
    </row>
    <row r="663">
      <c r="C663" s="43"/>
      <c r="D663" s="209"/>
    </row>
    <row r="664">
      <c r="C664" s="43"/>
      <c r="D664" s="209"/>
    </row>
    <row r="665">
      <c r="C665" s="43"/>
      <c r="D665" s="209"/>
    </row>
    <row r="666">
      <c r="C666" s="43"/>
      <c r="D666" s="209"/>
    </row>
    <row r="667">
      <c r="C667" s="43"/>
      <c r="D667" s="209"/>
    </row>
    <row r="668">
      <c r="C668" s="43"/>
      <c r="D668" s="209"/>
    </row>
    <row r="669">
      <c r="C669" s="43"/>
      <c r="D669" s="209"/>
    </row>
    <row r="670">
      <c r="C670" s="43"/>
      <c r="D670" s="209"/>
    </row>
    <row r="671">
      <c r="C671" s="43"/>
      <c r="D671" s="209"/>
    </row>
    <row r="672">
      <c r="C672" s="43"/>
      <c r="D672" s="209"/>
    </row>
    <row r="673">
      <c r="C673" s="43"/>
      <c r="D673" s="209"/>
    </row>
    <row r="674">
      <c r="C674" s="43"/>
      <c r="D674" s="209"/>
    </row>
    <row r="675">
      <c r="C675" s="43"/>
      <c r="D675" s="209"/>
    </row>
    <row r="676">
      <c r="C676" s="43"/>
      <c r="D676" s="209"/>
    </row>
    <row r="677">
      <c r="C677" s="43"/>
      <c r="D677" s="209"/>
    </row>
    <row r="678">
      <c r="C678" s="43"/>
      <c r="D678" s="209"/>
    </row>
    <row r="679">
      <c r="C679" s="43"/>
      <c r="D679" s="209"/>
    </row>
    <row r="680">
      <c r="C680" s="43"/>
      <c r="D680" s="209"/>
    </row>
    <row r="681">
      <c r="C681" s="43"/>
      <c r="D681" s="209"/>
    </row>
    <row r="682">
      <c r="C682" s="43"/>
      <c r="D682" s="209"/>
    </row>
    <row r="683">
      <c r="C683" s="43"/>
      <c r="D683" s="209"/>
    </row>
    <row r="684">
      <c r="C684" s="43"/>
      <c r="D684" s="209"/>
    </row>
    <row r="685">
      <c r="C685" s="43"/>
      <c r="D685" s="209"/>
    </row>
    <row r="686">
      <c r="C686" s="43"/>
      <c r="D686" s="209"/>
    </row>
    <row r="687">
      <c r="C687" s="43"/>
      <c r="D687" s="209"/>
    </row>
    <row r="688">
      <c r="C688" s="43"/>
      <c r="D688" s="209"/>
    </row>
    <row r="689">
      <c r="C689" s="43"/>
      <c r="D689" s="209"/>
    </row>
    <row r="690">
      <c r="C690" s="43"/>
      <c r="D690" s="209"/>
    </row>
    <row r="691">
      <c r="C691" s="43"/>
      <c r="D691" s="209"/>
    </row>
    <row r="692">
      <c r="C692" s="43"/>
      <c r="D692" s="209"/>
    </row>
    <row r="693">
      <c r="C693" s="43"/>
      <c r="D693" s="209"/>
    </row>
    <row r="694">
      <c r="C694" s="43"/>
      <c r="D694" s="209"/>
    </row>
    <row r="695">
      <c r="C695" s="43"/>
      <c r="D695" s="209"/>
    </row>
    <row r="696">
      <c r="C696" s="43"/>
      <c r="D696" s="209"/>
    </row>
    <row r="697">
      <c r="C697" s="43"/>
      <c r="D697" s="209"/>
    </row>
    <row r="698">
      <c r="C698" s="43"/>
      <c r="D698" s="209"/>
    </row>
    <row r="699">
      <c r="C699" s="43"/>
      <c r="D699" s="209"/>
    </row>
    <row r="700">
      <c r="C700" s="43"/>
      <c r="D700" s="209"/>
    </row>
    <row r="701">
      <c r="C701" s="43"/>
      <c r="D701" s="209"/>
    </row>
    <row r="702">
      <c r="C702" s="43"/>
      <c r="D702" s="209"/>
    </row>
    <row r="703">
      <c r="C703" s="43"/>
      <c r="D703" s="209"/>
    </row>
    <row r="704">
      <c r="C704" s="43"/>
      <c r="D704" s="209"/>
    </row>
    <row r="705">
      <c r="C705" s="43"/>
      <c r="D705" s="209"/>
    </row>
    <row r="706">
      <c r="C706" s="43"/>
      <c r="D706" s="209"/>
    </row>
    <row r="707">
      <c r="C707" s="43"/>
      <c r="D707" s="209"/>
    </row>
    <row r="708">
      <c r="C708" s="43"/>
      <c r="D708" s="209"/>
    </row>
    <row r="709">
      <c r="C709" s="43"/>
      <c r="D709" s="209"/>
    </row>
    <row r="710">
      <c r="C710" s="43"/>
      <c r="D710" s="209"/>
    </row>
    <row r="711">
      <c r="C711" s="43"/>
      <c r="D711" s="209"/>
    </row>
    <row r="712">
      <c r="C712" s="43"/>
      <c r="D712" s="209"/>
    </row>
    <row r="713">
      <c r="C713" s="43"/>
      <c r="D713" s="209"/>
    </row>
    <row r="714">
      <c r="C714" s="43"/>
      <c r="D714" s="209"/>
    </row>
    <row r="715">
      <c r="C715" s="43"/>
      <c r="D715" s="209"/>
    </row>
    <row r="716">
      <c r="C716" s="43"/>
      <c r="D716" s="209"/>
    </row>
    <row r="717">
      <c r="C717" s="43"/>
      <c r="D717" s="209"/>
    </row>
    <row r="718">
      <c r="C718" s="43"/>
      <c r="D718" s="209"/>
    </row>
    <row r="719">
      <c r="C719" s="43"/>
      <c r="D719" s="209"/>
    </row>
    <row r="720">
      <c r="C720" s="43"/>
      <c r="D720" s="209"/>
    </row>
    <row r="721">
      <c r="C721" s="43"/>
      <c r="D721" s="209"/>
    </row>
    <row r="722">
      <c r="C722" s="43"/>
      <c r="D722" s="209"/>
    </row>
    <row r="723">
      <c r="C723" s="43"/>
      <c r="D723" s="209"/>
    </row>
    <row r="724">
      <c r="C724" s="43"/>
      <c r="D724" s="209"/>
    </row>
    <row r="725">
      <c r="C725" s="43"/>
      <c r="D725" s="209"/>
    </row>
    <row r="726">
      <c r="C726" s="43"/>
      <c r="D726" s="209"/>
    </row>
    <row r="727">
      <c r="C727" s="43"/>
      <c r="D727" s="209"/>
    </row>
    <row r="728">
      <c r="C728" s="43"/>
      <c r="D728" s="209"/>
    </row>
    <row r="729">
      <c r="C729" s="43"/>
      <c r="D729" s="209"/>
    </row>
    <row r="730">
      <c r="C730" s="43"/>
      <c r="D730" s="209"/>
    </row>
    <row r="731">
      <c r="C731" s="43"/>
      <c r="D731" s="209"/>
    </row>
    <row r="732">
      <c r="C732" s="43"/>
      <c r="D732" s="209"/>
    </row>
    <row r="733">
      <c r="C733" s="43"/>
      <c r="D733" s="209"/>
    </row>
    <row r="734">
      <c r="C734" s="43"/>
      <c r="D734" s="209"/>
    </row>
    <row r="735">
      <c r="C735" s="43"/>
      <c r="D735" s="209"/>
    </row>
    <row r="736">
      <c r="C736" s="43"/>
      <c r="D736" s="209"/>
    </row>
    <row r="737">
      <c r="C737" s="43"/>
      <c r="D737" s="209"/>
    </row>
    <row r="738">
      <c r="C738" s="43"/>
      <c r="D738" s="209"/>
    </row>
    <row r="739">
      <c r="C739" s="43"/>
      <c r="D739" s="209"/>
    </row>
    <row r="740">
      <c r="C740" s="43"/>
      <c r="D740" s="209"/>
    </row>
    <row r="741">
      <c r="C741" s="43"/>
      <c r="D741" s="209"/>
    </row>
    <row r="742">
      <c r="C742" s="43"/>
      <c r="D742" s="209"/>
    </row>
    <row r="743">
      <c r="C743" s="43"/>
      <c r="D743" s="209"/>
    </row>
    <row r="744">
      <c r="C744" s="43"/>
      <c r="D744" s="209"/>
    </row>
    <row r="745">
      <c r="C745" s="43"/>
      <c r="D745" s="209"/>
    </row>
    <row r="746">
      <c r="C746" s="43"/>
      <c r="D746" s="209"/>
    </row>
    <row r="747">
      <c r="C747" s="43"/>
      <c r="D747" s="209"/>
    </row>
    <row r="748">
      <c r="C748" s="43"/>
      <c r="D748" s="209"/>
    </row>
    <row r="749">
      <c r="C749" s="43"/>
      <c r="D749" s="209"/>
    </row>
    <row r="750">
      <c r="C750" s="43"/>
      <c r="D750" s="209"/>
    </row>
    <row r="751">
      <c r="C751" s="43"/>
      <c r="D751" s="209"/>
    </row>
    <row r="752">
      <c r="C752" s="43"/>
      <c r="D752" s="209"/>
    </row>
    <row r="753">
      <c r="C753" s="43"/>
      <c r="D753" s="209"/>
    </row>
    <row r="754">
      <c r="C754" s="43"/>
      <c r="D754" s="209"/>
    </row>
    <row r="755">
      <c r="C755" s="43"/>
      <c r="D755" s="209"/>
    </row>
    <row r="756">
      <c r="C756" s="43"/>
      <c r="D756" s="209"/>
    </row>
    <row r="757">
      <c r="C757" s="43"/>
      <c r="D757" s="209"/>
    </row>
    <row r="758">
      <c r="C758" s="43"/>
      <c r="D758" s="209"/>
    </row>
    <row r="759">
      <c r="C759" s="43"/>
      <c r="D759" s="209"/>
    </row>
    <row r="760">
      <c r="C760" s="43"/>
      <c r="D760" s="209"/>
    </row>
    <row r="761">
      <c r="C761" s="43"/>
      <c r="D761" s="209"/>
    </row>
    <row r="762">
      <c r="C762" s="43"/>
      <c r="D762" s="209"/>
    </row>
    <row r="763">
      <c r="C763" s="43"/>
      <c r="D763" s="209"/>
    </row>
    <row r="764">
      <c r="C764" s="43"/>
      <c r="D764" s="209"/>
    </row>
    <row r="765">
      <c r="C765" s="43"/>
      <c r="D765" s="209"/>
    </row>
    <row r="766">
      <c r="C766" s="43"/>
      <c r="D766" s="209"/>
    </row>
    <row r="767">
      <c r="C767" s="43"/>
      <c r="D767" s="209"/>
    </row>
    <row r="768">
      <c r="C768" s="43"/>
      <c r="D768" s="209"/>
    </row>
    <row r="769">
      <c r="C769" s="43"/>
      <c r="D769" s="209"/>
    </row>
    <row r="770">
      <c r="C770" s="43"/>
      <c r="D770" s="209"/>
    </row>
    <row r="771">
      <c r="C771" s="43"/>
      <c r="D771" s="209"/>
    </row>
    <row r="772">
      <c r="C772" s="43"/>
      <c r="D772" s="209"/>
    </row>
    <row r="773">
      <c r="C773" s="43"/>
      <c r="D773" s="209"/>
    </row>
    <row r="774">
      <c r="C774" s="43"/>
      <c r="D774" s="209"/>
    </row>
    <row r="775">
      <c r="C775" s="43"/>
      <c r="D775" s="209"/>
    </row>
    <row r="776">
      <c r="C776" s="43"/>
      <c r="D776" s="209"/>
    </row>
    <row r="777">
      <c r="C777" s="43"/>
      <c r="D777" s="209"/>
    </row>
    <row r="778">
      <c r="C778" s="43"/>
      <c r="D778" s="209"/>
    </row>
    <row r="779">
      <c r="C779" s="43"/>
      <c r="D779" s="209"/>
    </row>
    <row r="780">
      <c r="C780" s="43"/>
      <c r="D780" s="209"/>
    </row>
    <row r="781">
      <c r="C781" s="43"/>
      <c r="D781" s="209"/>
    </row>
    <row r="782">
      <c r="C782" s="43"/>
      <c r="D782" s="209"/>
    </row>
    <row r="783">
      <c r="C783" s="43"/>
      <c r="D783" s="209"/>
    </row>
    <row r="784">
      <c r="C784" s="43"/>
      <c r="D784" s="209"/>
    </row>
    <row r="785">
      <c r="C785" s="43"/>
      <c r="D785" s="209"/>
    </row>
    <row r="786">
      <c r="C786" s="43"/>
      <c r="D786" s="209"/>
    </row>
    <row r="787">
      <c r="C787" s="43"/>
      <c r="D787" s="209"/>
    </row>
    <row r="788">
      <c r="C788" s="43"/>
      <c r="D788" s="209"/>
    </row>
    <row r="789">
      <c r="C789" s="43"/>
      <c r="D789" s="209"/>
    </row>
    <row r="790">
      <c r="C790" s="43"/>
      <c r="D790" s="209"/>
    </row>
    <row r="791">
      <c r="C791" s="43"/>
      <c r="D791" s="209"/>
    </row>
    <row r="792">
      <c r="C792" s="43"/>
      <c r="D792" s="209"/>
    </row>
    <row r="793">
      <c r="C793" s="43"/>
      <c r="D793" s="209"/>
    </row>
    <row r="794">
      <c r="C794" s="43"/>
      <c r="D794" s="209"/>
    </row>
    <row r="795">
      <c r="C795" s="43"/>
      <c r="D795" s="209"/>
    </row>
    <row r="796">
      <c r="C796" s="43"/>
      <c r="D796" s="209"/>
    </row>
    <row r="797">
      <c r="C797" s="43"/>
      <c r="D797" s="209"/>
    </row>
    <row r="798">
      <c r="C798" s="43"/>
      <c r="D798" s="209"/>
    </row>
    <row r="799">
      <c r="C799" s="43"/>
      <c r="D799" s="209"/>
    </row>
    <row r="800">
      <c r="C800" s="43"/>
      <c r="D800" s="209"/>
    </row>
    <row r="801">
      <c r="C801" s="43"/>
      <c r="D801" s="209"/>
    </row>
    <row r="802">
      <c r="C802" s="43"/>
      <c r="D802" s="209"/>
    </row>
    <row r="803">
      <c r="C803" s="43"/>
      <c r="D803" s="209"/>
    </row>
    <row r="804">
      <c r="C804" s="43"/>
      <c r="D804" s="209"/>
    </row>
    <row r="805">
      <c r="C805" s="43"/>
      <c r="D805" s="209"/>
    </row>
    <row r="806">
      <c r="C806" s="43"/>
      <c r="D806" s="209"/>
    </row>
    <row r="807">
      <c r="C807" s="43"/>
      <c r="D807" s="209"/>
    </row>
    <row r="808">
      <c r="C808" s="43"/>
      <c r="D808" s="209"/>
    </row>
    <row r="809">
      <c r="C809" s="43"/>
      <c r="D809" s="209"/>
    </row>
    <row r="810">
      <c r="C810" s="43"/>
      <c r="D810" s="209"/>
    </row>
    <row r="811">
      <c r="C811" s="43"/>
      <c r="D811" s="209"/>
    </row>
    <row r="812">
      <c r="C812" s="43"/>
      <c r="D812" s="209"/>
    </row>
    <row r="813">
      <c r="C813" s="43"/>
      <c r="D813" s="209"/>
    </row>
    <row r="814">
      <c r="C814" s="43"/>
      <c r="D814" s="209"/>
    </row>
    <row r="815">
      <c r="C815" s="43"/>
      <c r="D815" s="209"/>
    </row>
    <row r="816">
      <c r="C816" s="43"/>
      <c r="D816" s="209"/>
    </row>
    <row r="817">
      <c r="C817" s="43"/>
      <c r="D817" s="209"/>
    </row>
    <row r="818">
      <c r="C818" s="43"/>
      <c r="D818" s="209"/>
    </row>
    <row r="819">
      <c r="C819" s="43"/>
      <c r="D819" s="209"/>
    </row>
    <row r="820">
      <c r="C820" s="43"/>
      <c r="D820" s="209"/>
    </row>
    <row r="821">
      <c r="C821" s="43"/>
      <c r="D821" s="209"/>
    </row>
    <row r="822">
      <c r="C822" s="43"/>
      <c r="D822" s="209"/>
    </row>
    <row r="823">
      <c r="C823" s="43"/>
      <c r="D823" s="209"/>
    </row>
    <row r="824">
      <c r="C824" s="43"/>
      <c r="D824" s="209"/>
    </row>
    <row r="825">
      <c r="C825" s="43"/>
      <c r="D825" s="209"/>
    </row>
    <row r="826">
      <c r="C826" s="43"/>
      <c r="D826" s="209"/>
    </row>
    <row r="827">
      <c r="C827" s="43"/>
      <c r="D827" s="209"/>
    </row>
    <row r="828">
      <c r="C828" s="43"/>
      <c r="D828" s="209"/>
    </row>
    <row r="829">
      <c r="C829" s="43"/>
      <c r="D829" s="209"/>
    </row>
    <row r="830">
      <c r="C830" s="43"/>
      <c r="D830" s="209"/>
    </row>
    <row r="831">
      <c r="C831" s="43"/>
      <c r="D831" s="209"/>
    </row>
    <row r="832">
      <c r="C832" s="43"/>
      <c r="D832" s="209"/>
    </row>
    <row r="833">
      <c r="C833" s="43"/>
      <c r="D833" s="209"/>
    </row>
    <row r="834">
      <c r="C834" s="43"/>
      <c r="D834" s="209"/>
    </row>
    <row r="835">
      <c r="C835" s="43"/>
      <c r="D835" s="209"/>
    </row>
    <row r="836">
      <c r="C836" s="43"/>
      <c r="D836" s="209"/>
    </row>
    <row r="837">
      <c r="C837" s="43"/>
      <c r="D837" s="209"/>
    </row>
    <row r="838">
      <c r="C838" s="43"/>
      <c r="D838" s="209"/>
    </row>
    <row r="839">
      <c r="C839" s="43"/>
      <c r="D839" s="209"/>
    </row>
    <row r="840">
      <c r="C840" s="43"/>
      <c r="D840" s="209"/>
    </row>
    <row r="841">
      <c r="C841" s="43"/>
      <c r="D841" s="209"/>
    </row>
    <row r="842">
      <c r="C842" s="43"/>
      <c r="D842" s="209"/>
    </row>
    <row r="843">
      <c r="C843" s="43"/>
      <c r="D843" s="209"/>
    </row>
    <row r="844">
      <c r="C844" s="43"/>
      <c r="D844" s="209"/>
    </row>
    <row r="845">
      <c r="C845" s="43"/>
      <c r="D845" s="209"/>
    </row>
    <row r="846">
      <c r="C846" s="43"/>
      <c r="D846" s="209"/>
    </row>
    <row r="847">
      <c r="C847" s="43"/>
      <c r="D847" s="209"/>
    </row>
    <row r="848">
      <c r="C848" s="43"/>
      <c r="D848" s="209"/>
    </row>
    <row r="849">
      <c r="C849" s="43"/>
      <c r="D849" s="209"/>
    </row>
    <row r="850">
      <c r="C850" s="43"/>
      <c r="D850" s="209"/>
    </row>
    <row r="851">
      <c r="C851" s="43"/>
      <c r="D851" s="209"/>
    </row>
    <row r="852">
      <c r="C852" s="43"/>
      <c r="D852" s="209"/>
    </row>
    <row r="853">
      <c r="C853" s="43"/>
      <c r="D853" s="209"/>
    </row>
    <row r="854">
      <c r="C854" s="43"/>
      <c r="D854" s="209"/>
    </row>
    <row r="855">
      <c r="C855" s="43"/>
      <c r="D855" s="209"/>
    </row>
    <row r="856">
      <c r="C856" s="43"/>
      <c r="D856" s="209"/>
    </row>
    <row r="857">
      <c r="C857" s="43"/>
      <c r="D857" s="209"/>
    </row>
    <row r="858">
      <c r="C858" s="43"/>
      <c r="D858" s="209"/>
    </row>
    <row r="859">
      <c r="C859" s="43"/>
      <c r="D859" s="209"/>
    </row>
    <row r="860">
      <c r="C860" s="43"/>
      <c r="D860" s="209"/>
    </row>
    <row r="861">
      <c r="C861" s="43"/>
      <c r="D861" s="209"/>
    </row>
    <row r="862">
      <c r="C862" s="43"/>
      <c r="D862" s="209"/>
    </row>
    <row r="863">
      <c r="C863" s="43"/>
      <c r="D863" s="209"/>
    </row>
    <row r="864">
      <c r="C864" s="43"/>
      <c r="D864" s="209"/>
    </row>
    <row r="865">
      <c r="C865" s="43"/>
      <c r="D865" s="209"/>
    </row>
    <row r="866">
      <c r="C866" s="43"/>
      <c r="D866" s="209"/>
    </row>
    <row r="867">
      <c r="C867" s="43"/>
      <c r="D867" s="209"/>
    </row>
    <row r="868">
      <c r="C868" s="43"/>
      <c r="D868" s="209"/>
    </row>
    <row r="869">
      <c r="C869" s="43"/>
      <c r="D869" s="209"/>
    </row>
    <row r="870">
      <c r="C870" s="43"/>
      <c r="D870" s="209"/>
    </row>
    <row r="871">
      <c r="C871" s="43"/>
      <c r="D871" s="209"/>
    </row>
    <row r="872">
      <c r="C872" s="43"/>
      <c r="D872" s="209"/>
    </row>
    <row r="873">
      <c r="C873" s="43"/>
      <c r="D873" s="209"/>
    </row>
    <row r="874">
      <c r="C874" s="43"/>
      <c r="D874" s="209"/>
    </row>
    <row r="875">
      <c r="C875" s="43"/>
      <c r="D875" s="209"/>
    </row>
    <row r="876">
      <c r="C876" s="43"/>
      <c r="D876" s="209"/>
    </row>
    <row r="877">
      <c r="C877" s="43"/>
      <c r="D877" s="209"/>
    </row>
    <row r="878">
      <c r="C878" s="43"/>
      <c r="D878" s="209"/>
    </row>
    <row r="879">
      <c r="C879" s="43"/>
      <c r="D879" s="209"/>
    </row>
    <row r="880">
      <c r="C880" s="43"/>
      <c r="D880" s="209"/>
    </row>
    <row r="881">
      <c r="C881" s="43"/>
      <c r="D881" s="209"/>
    </row>
    <row r="882">
      <c r="C882" s="43"/>
      <c r="D882" s="209"/>
    </row>
    <row r="883">
      <c r="C883" s="43"/>
      <c r="D883" s="209"/>
    </row>
    <row r="884">
      <c r="C884" s="43"/>
      <c r="D884" s="209"/>
    </row>
    <row r="885">
      <c r="C885" s="43"/>
      <c r="D885" s="209"/>
    </row>
    <row r="886">
      <c r="C886" s="43"/>
      <c r="D886" s="209"/>
    </row>
    <row r="887">
      <c r="C887" s="43"/>
      <c r="D887" s="209"/>
    </row>
    <row r="888">
      <c r="C888" s="43"/>
      <c r="D888" s="209"/>
    </row>
    <row r="889">
      <c r="C889" s="43"/>
      <c r="D889" s="209"/>
    </row>
    <row r="890">
      <c r="C890" s="43"/>
      <c r="D890" s="209"/>
    </row>
    <row r="891">
      <c r="C891" s="43"/>
      <c r="D891" s="209"/>
    </row>
    <row r="892">
      <c r="C892" s="43"/>
      <c r="D892" s="209"/>
    </row>
    <row r="893">
      <c r="C893" s="43"/>
      <c r="D893" s="209"/>
    </row>
    <row r="894">
      <c r="C894" s="43"/>
      <c r="D894" s="209"/>
    </row>
    <row r="895">
      <c r="C895" s="43"/>
      <c r="D895" s="209"/>
    </row>
    <row r="896">
      <c r="C896" s="43"/>
      <c r="D896" s="209"/>
    </row>
    <row r="897">
      <c r="C897" s="43"/>
      <c r="D897" s="209"/>
    </row>
    <row r="898">
      <c r="C898" s="43"/>
      <c r="D898" s="209"/>
    </row>
    <row r="899">
      <c r="C899" s="43"/>
      <c r="D899" s="209"/>
    </row>
    <row r="900">
      <c r="C900" s="43"/>
      <c r="D900" s="209"/>
    </row>
    <row r="901">
      <c r="C901" s="43"/>
      <c r="D901" s="209"/>
    </row>
    <row r="902">
      <c r="C902" s="43"/>
      <c r="D902" s="209"/>
    </row>
    <row r="903">
      <c r="C903" s="43"/>
      <c r="D903" s="209"/>
    </row>
    <row r="904">
      <c r="C904" s="43"/>
      <c r="D904" s="209"/>
    </row>
    <row r="905">
      <c r="C905" s="43"/>
      <c r="D905" s="209"/>
    </row>
    <row r="906">
      <c r="C906" s="43"/>
      <c r="D906" s="209"/>
    </row>
    <row r="907">
      <c r="C907" s="43"/>
      <c r="D907" s="209"/>
    </row>
    <row r="908">
      <c r="C908" s="43"/>
      <c r="D908" s="209"/>
    </row>
    <row r="909">
      <c r="C909" s="43"/>
      <c r="D909" s="209"/>
    </row>
    <row r="910">
      <c r="C910" s="43"/>
      <c r="D910" s="209"/>
    </row>
    <row r="911">
      <c r="C911" s="43"/>
      <c r="D911" s="209"/>
    </row>
    <row r="912">
      <c r="C912" s="43"/>
      <c r="D912" s="209"/>
    </row>
    <row r="913">
      <c r="C913" s="43"/>
      <c r="D913" s="209"/>
    </row>
    <row r="914">
      <c r="C914" s="43"/>
      <c r="D914" s="209"/>
    </row>
    <row r="915">
      <c r="C915" s="43"/>
      <c r="D915" s="209"/>
    </row>
    <row r="916">
      <c r="C916" s="43"/>
      <c r="D916" s="209"/>
    </row>
    <row r="917">
      <c r="C917" s="43"/>
      <c r="D917" s="209"/>
    </row>
    <row r="918">
      <c r="C918" s="43"/>
      <c r="D918" s="209"/>
    </row>
    <row r="919">
      <c r="C919" s="43"/>
      <c r="D919" s="209"/>
    </row>
    <row r="920">
      <c r="C920" s="43"/>
      <c r="D920" s="209"/>
    </row>
    <row r="921">
      <c r="C921" s="43"/>
      <c r="D921" s="209"/>
    </row>
    <row r="922">
      <c r="C922" s="43"/>
      <c r="D922" s="209"/>
    </row>
    <row r="923">
      <c r="C923" s="43"/>
      <c r="D923" s="209"/>
    </row>
    <row r="924">
      <c r="C924" s="43"/>
      <c r="D924" s="209"/>
    </row>
    <row r="925">
      <c r="C925" s="43"/>
      <c r="D925" s="209"/>
    </row>
    <row r="926">
      <c r="C926" s="43"/>
      <c r="D926" s="209"/>
    </row>
    <row r="927">
      <c r="C927" s="43"/>
      <c r="D927" s="209"/>
    </row>
    <row r="928">
      <c r="C928" s="43"/>
      <c r="D928" s="209"/>
    </row>
    <row r="929">
      <c r="C929" s="43"/>
      <c r="D929" s="209"/>
    </row>
    <row r="930">
      <c r="C930" s="43"/>
      <c r="D930" s="209"/>
    </row>
    <row r="931">
      <c r="C931" s="43"/>
      <c r="D931" s="209"/>
    </row>
    <row r="932">
      <c r="C932" s="43"/>
      <c r="D932" s="209"/>
    </row>
    <row r="933">
      <c r="C933" s="43"/>
      <c r="D933" s="209"/>
    </row>
    <row r="934">
      <c r="C934" s="43"/>
      <c r="D934" s="209"/>
    </row>
    <row r="935">
      <c r="C935" s="43"/>
      <c r="D935" s="209"/>
    </row>
    <row r="936">
      <c r="C936" s="43"/>
      <c r="D936" s="209"/>
    </row>
    <row r="937">
      <c r="C937" s="43"/>
      <c r="D937" s="209"/>
    </row>
    <row r="938">
      <c r="C938" s="43"/>
      <c r="D938" s="209"/>
    </row>
    <row r="939">
      <c r="C939" s="43"/>
      <c r="D939" s="209"/>
    </row>
    <row r="940">
      <c r="C940" s="43"/>
      <c r="D940" s="209"/>
    </row>
    <row r="941">
      <c r="C941" s="43"/>
      <c r="D941" s="209"/>
    </row>
    <row r="942">
      <c r="C942" s="43"/>
      <c r="D942" s="209"/>
    </row>
    <row r="943">
      <c r="C943" s="43"/>
      <c r="D943" s="209"/>
    </row>
    <row r="944">
      <c r="C944" s="43"/>
      <c r="D944" s="209"/>
    </row>
    <row r="945">
      <c r="C945" s="43"/>
      <c r="D945" s="209"/>
    </row>
    <row r="946">
      <c r="C946" s="43"/>
      <c r="D946" s="209"/>
    </row>
    <row r="947">
      <c r="C947" s="43"/>
      <c r="D947" s="209"/>
    </row>
    <row r="948">
      <c r="C948" s="43"/>
      <c r="D948" s="209"/>
    </row>
    <row r="949">
      <c r="C949" s="43"/>
      <c r="D949" s="209"/>
    </row>
    <row r="950">
      <c r="C950" s="43"/>
      <c r="D950" s="209"/>
    </row>
    <row r="951">
      <c r="C951" s="43"/>
      <c r="D951" s="209"/>
    </row>
    <row r="952">
      <c r="C952" s="43"/>
      <c r="D952" s="209"/>
    </row>
    <row r="953">
      <c r="C953" s="43"/>
      <c r="D953" s="209"/>
    </row>
    <row r="954">
      <c r="C954" s="43"/>
      <c r="D954" s="209"/>
    </row>
    <row r="955">
      <c r="C955" s="43"/>
      <c r="D955" s="209"/>
    </row>
    <row r="956">
      <c r="C956" s="43"/>
      <c r="D956" s="209"/>
    </row>
    <row r="957">
      <c r="C957" s="43"/>
      <c r="D957" s="209"/>
    </row>
    <row r="958">
      <c r="C958" s="43"/>
      <c r="D958" s="209"/>
    </row>
    <row r="959">
      <c r="C959" s="43"/>
      <c r="D959" s="209"/>
    </row>
    <row r="960">
      <c r="C960" s="43"/>
      <c r="D960" s="209"/>
    </row>
    <row r="961">
      <c r="C961" s="43"/>
      <c r="D961" s="209"/>
    </row>
    <row r="962">
      <c r="C962" s="43"/>
      <c r="D962" s="209"/>
    </row>
    <row r="963">
      <c r="C963" s="43"/>
      <c r="D963" s="209"/>
    </row>
    <row r="964">
      <c r="C964" s="43"/>
      <c r="D964" s="209"/>
    </row>
    <row r="965">
      <c r="C965" s="43"/>
      <c r="D965" s="209"/>
    </row>
    <row r="966">
      <c r="C966" s="43"/>
      <c r="D966" s="209"/>
    </row>
    <row r="967">
      <c r="C967" s="43"/>
      <c r="D967" s="209"/>
    </row>
    <row r="968">
      <c r="C968" s="43"/>
      <c r="D968" s="209"/>
    </row>
    <row r="969">
      <c r="C969" s="43"/>
      <c r="D969" s="209"/>
    </row>
    <row r="970">
      <c r="C970" s="43"/>
      <c r="D970" s="209"/>
    </row>
    <row r="971">
      <c r="C971" s="43"/>
      <c r="D971" s="209"/>
    </row>
    <row r="972">
      <c r="C972" s="43"/>
      <c r="D972" s="209"/>
    </row>
    <row r="973">
      <c r="C973" s="43"/>
      <c r="D973" s="209"/>
    </row>
    <row r="974">
      <c r="C974" s="43"/>
      <c r="D974" s="209"/>
    </row>
    <row r="975">
      <c r="C975" s="43"/>
      <c r="D975" s="209"/>
    </row>
    <row r="976">
      <c r="C976" s="43"/>
      <c r="D976" s="209"/>
    </row>
    <row r="977">
      <c r="C977" s="43"/>
      <c r="D977" s="209"/>
    </row>
    <row r="978">
      <c r="C978" s="43"/>
      <c r="D978" s="209"/>
    </row>
    <row r="979">
      <c r="C979" s="43"/>
      <c r="D979" s="209"/>
    </row>
    <row r="980">
      <c r="C980" s="43"/>
      <c r="D980" s="209"/>
    </row>
    <row r="981">
      <c r="C981" s="43"/>
      <c r="D981" s="209"/>
    </row>
    <row r="982">
      <c r="C982" s="43"/>
      <c r="D982" s="209"/>
    </row>
    <row r="983">
      <c r="C983" s="43"/>
      <c r="D983" s="209"/>
    </row>
    <row r="984">
      <c r="C984" s="43"/>
      <c r="D984" s="209"/>
    </row>
    <row r="985">
      <c r="C985" s="43"/>
      <c r="D985" s="209"/>
      <c r="E985" s="44"/>
    </row>
    <row r="986">
      <c r="C986" s="43"/>
      <c r="D986" s="209"/>
    </row>
    <row r="987">
      <c r="C987" s="43"/>
      <c r="D987" s="209"/>
    </row>
    <row r="988">
      <c r="C988" s="43"/>
      <c r="D988" s="209"/>
    </row>
    <row r="989">
      <c r="C989" s="43"/>
      <c r="D989" s="209"/>
    </row>
    <row r="990">
      <c r="C990" s="43"/>
      <c r="D990" s="209"/>
    </row>
    <row r="991">
      <c r="C991" s="43"/>
      <c r="D991" s="209"/>
    </row>
    <row r="992">
      <c r="C992" s="43"/>
      <c r="D992" s="209"/>
    </row>
    <row r="993">
      <c r="C993" s="43"/>
      <c r="D993" s="209"/>
    </row>
    <row r="994">
      <c r="C994" s="43"/>
      <c r="D994" s="209"/>
    </row>
    <row r="995">
      <c r="C995" s="43"/>
      <c r="D995" s="209"/>
    </row>
    <row r="996">
      <c r="C996" s="43"/>
      <c r="D996" s="209"/>
    </row>
    <row r="997">
      <c r="C997" s="43"/>
      <c r="D997" s="209"/>
    </row>
    <row r="998">
      <c r="C998" s="43"/>
      <c r="D998" s="209"/>
    </row>
    <row r="999">
      <c r="C999" s="43"/>
      <c r="D999" s="209"/>
    </row>
    <row r="1000">
      <c r="C1000" s="43"/>
      <c r="D1000" s="209"/>
    </row>
    <row r="1001">
      <c r="C1001" s="43"/>
      <c r="D1001" s="209"/>
    </row>
    <row r="1002">
      <c r="C1002" s="43"/>
      <c r="D1002" s="209"/>
    </row>
    <row r="1003">
      <c r="C1003" s="43"/>
      <c r="D1003" s="209"/>
    </row>
    <row r="1004">
      <c r="C1004" s="43"/>
      <c r="D1004" s="209"/>
    </row>
    <row r="1005">
      <c r="C1005" s="43"/>
      <c r="D1005" s="209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1143</v>
      </c>
      <c r="B5" s="5" t="s">
        <v>1791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206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1792</v>
      </c>
      <c r="F8" s="20" t="s">
        <v>12</v>
      </c>
      <c r="G8" s="21" t="s">
        <v>1793</v>
      </c>
      <c r="H8" s="20" t="s">
        <v>14</v>
      </c>
    </row>
    <row r="9">
      <c r="A9" s="52" t="s">
        <v>124</v>
      </c>
      <c r="B9" s="37" t="s">
        <v>419</v>
      </c>
      <c r="C9" s="38"/>
      <c r="D9" s="86">
        <v>2800.0</v>
      </c>
      <c r="E9" s="40">
        <f t="shared" ref="E9:E91" si="1">D9+500</f>
        <v>3300</v>
      </c>
      <c r="F9" s="40">
        <f t="shared" ref="F9:F91" si="2">E9*3%+E9</f>
        <v>3399</v>
      </c>
      <c r="G9" s="40">
        <f t="shared" ref="G9:G91" si="3">E9*4*0.8%*107%+E9*1.5%*107%+E9</f>
        <v>3465.957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280</v>
      </c>
      <c r="C10" s="62"/>
      <c r="D10" s="86">
        <v>4600.0</v>
      </c>
      <c r="E10" s="40">
        <f t="shared" si="1"/>
        <v>5100</v>
      </c>
      <c r="F10" s="40">
        <f t="shared" si="2"/>
        <v>5253</v>
      </c>
      <c r="G10" s="40">
        <f t="shared" si="3"/>
        <v>5356.479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37" t="s">
        <v>422</v>
      </c>
      <c r="C11" s="38"/>
      <c r="D11" s="86">
        <v>7050.0</v>
      </c>
      <c r="E11" s="40">
        <f t="shared" si="1"/>
        <v>7550</v>
      </c>
      <c r="F11" s="40">
        <f t="shared" si="2"/>
        <v>7776.5</v>
      </c>
      <c r="G11" s="40">
        <f t="shared" si="3"/>
        <v>7929.6895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58</v>
      </c>
      <c r="B12" s="37" t="s">
        <v>1513</v>
      </c>
      <c r="C12" s="38"/>
      <c r="D12" s="86">
        <v>3950.0</v>
      </c>
      <c r="E12" s="40">
        <f t="shared" si="1"/>
        <v>4450</v>
      </c>
      <c r="F12" s="40">
        <f t="shared" si="2"/>
        <v>4583.5</v>
      </c>
      <c r="G12" s="40">
        <f t="shared" si="3"/>
        <v>4673.7905</v>
      </c>
      <c r="H12" s="60" t="s">
        <v>1794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58</v>
      </c>
      <c r="B13" s="37" t="s">
        <v>1778</v>
      </c>
      <c r="C13" s="38"/>
      <c r="D13" s="86">
        <v>7700.0</v>
      </c>
      <c r="E13" s="40">
        <f t="shared" si="1"/>
        <v>8200</v>
      </c>
      <c r="F13" s="40">
        <f t="shared" si="2"/>
        <v>8446</v>
      </c>
      <c r="G13" s="40">
        <f t="shared" si="3"/>
        <v>8612.378</v>
      </c>
      <c r="H13" s="60" t="s">
        <v>384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58</v>
      </c>
      <c r="B14" s="37" t="s">
        <v>782</v>
      </c>
      <c r="C14" s="117" t="s">
        <v>328</v>
      </c>
      <c r="D14" s="86">
        <v>6500.0</v>
      </c>
      <c r="E14" s="40">
        <f t="shared" si="1"/>
        <v>7000</v>
      </c>
      <c r="F14" s="40">
        <f t="shared" si="2"/>
        <v>7210</v>
      </c>
      <c r="G14" s="40">
        <f t="shared" si="3"/>
        <v>7352.03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202" t="s">
        <v>1174</v>
      </c>
      <c r="C15" s="73"/>
      <c r="D15" s="216">
        <v>8300.0</v>
      </c>
      <c r="E15" s="40">
        <f t="shared" si="1"/>
        <v>8800</v>
      </c>
      <c r="F15" s="50">
        <f t="shared" si="2"/>
        <v>9064</v>
      </c>
      <c r="G15" s="50">
        <f t="shared" si="3"/>
        <v>9242.552</v>
      </c>
      <c r="H15" s="57" t="s">
        <v>22</v>
      </c>
    </row>
    <row r="16">
      <c r="A16" s="48" t="s">
        <v>130</v>
      </c>
      <c r="B16" s="52" t="s">
        <v>784</v>
      </c>
      <c r="C16" s="64" t="s">
        <v>328</v>
      </c>
      <c r="D16" s="53">
        <v>8050.0</v>
      </c>
      <c r="E16" s="40">
        <f t="shared" si="1"/>
        <v>8550</v>
      </c>
      <c r="F16" s="50">
        <f t="shared" si="2"/>
        <v>8806.5</v>
      </c>
      <c r="G16" s="50">
        <f t="shared" si="3"/>
        <v>8979.9795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130</v>
      </c>
      <c r="B17" s="37" t="s">
        <v>1220</v>
      </c>
      <c r="C17" s="115" t="s">
        <v>708</v>
      </c>
      <c r="D17" s="86">
        <v>8600.0</v>
      </c>
      <c r="E17" s="40">
        <f t="shared" si="1"/>
        <v>9100</v>
      </c>
      <c r="F17" s="40">
        <f t="shared" si="2"/>
        <v>9373</v>
      </c>
      <c r="G17" s="40">
        <f t="shared" si="3"/>
        <v>9557.639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130</v>
      </c>
      <c r="B18" s="37" t="s">
        <v>1242</v>
      </c>
      <c r="C18" s="117" t="s">
        <v>708</v>
      </c>
      <c r="D18" s="86">
        <v>8900.0</v>
      </c>
      <c r="E18" s="40">
        <f t="shared" si="1"/>
        <v>9400</v>
      </c>
      <c r="F18" s="40">
        <f t="shared" si="2"/>
        <v>9682</v>
      </c>
      <c r="G18" s="40">
        <f t="shared" si="3"/>
        <v>9872.726</v>
      </c>
      <c r="H18" s="60" t="s">
        <v>31</v>
      </c>
      <c r="I18" s="29"/>
      <c r="J18" s="29"/>
      <c r="K18" s="30"/>
      <c r="L18" s="30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329</v>
      </c>
      <c r="B19" s="52" t="s">
        <v>1795</v>
      </c>
      <c r="C19" s="64" t="s">
        <v>762</v>
      </c>
      <c r="D19" s="53">
        <v>6000.0</v>
      </c>
      <c r="E19" s="40">
        <f t="shared" si="1"/>
        <v>6500</v>
      </c>
      <c r="F19" s="50">
        <f t="shared" si="2"/>
        <v>6695</v>
      </c>
      <c r="G19" s="50">
        <f t="shared" si="3"/>
        <v>6826.885</v>
      </c>
      <c r="H19" s="57" t="s">
        <v>22</v>
      </c>
      <c r="I19" s="7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52" t="s">
        <v>1796</v>
      </c>
      <c r="C20" s="64" t="s">
        <v>762</v>
      </c>
      <c r="D20" s="53">
        <v>6400.0</v>
      </c>
      <c r="E20" s="40">
        <f t="shared" si="1"/>
        <v>6900</v>
      </c>
      <c r="F20" s="50">
        <f t="shared" si="2"/>
        <v>7107</v>
      </c>
      <c r="G20" s="50">
        <f t="shared" si="3"/>
        <v>7247.001</v>
      </c>
      <c r="H20" s="77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48" t="s">
        <v>329</v>
      </c>
      <c r="B21" s="52" t="s">
        <v>1797</v>
      </c>
      <c r="C21" s="78" t="s">
        <v>708</v>
      </c>
      <c r="D21" s="53">
        <v>7500.0</v>
      </c>
      <c r="E21" s="40">
        <f t="shared" si="1"/>
        <v>8000</v>
      </c>
      <c r="F21" s="50">
        <f t="shared" si="2"/>
        <v>8240</v>
      </c>
      <c r="G21" s="50">
        <f t="shared" si="3"/>
        <v>8402.32</v>
      </c>
      <c r="H21" s="77" t="s">
        <v>31</v>
      </c>
      <c r="I21" s="7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329</v>
      </c>
      <c r="B22" s="202" t="s">
        <v>1798</v>
      </c>
      <c r="C22" s="64" t="s">
        <v>708</v>
      </c>
      <c r="D22" s="53">
        <v>8000.0</v>
      </c>
      <c r="E22" s="40">
        <f t="shared" si="1"/>
        <v>8500</v>
      </c>
      <c r="F22" s="50">
        <f t="shared" si="2"/>
        <v>8755</v>
      </c>
      <c r="G22" s="50">
        <f t="shared" si="3"/>
        <v>8927.465</v>
      </c>
      <c r="H22" s="56" t="s">
        <v>31</v>
      </c>
      <c r="I22" s="7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48" t="s">
        <v>329</v>
      </c>
      <c r="B23" s="52" t="s">
        <v>1799</v>
      </c>
      <c r="C23" s="78"/>
      <c r="D23" s="53">
        <v>8500.0</v>
      </c>
      <c r="E23" s="40">
        <f t="shared" si="1"/>
        <v>9000</v>
      </c>
      <c r="F23" s="50">
        <f t="shared" si="2"/>
        <v>9270</v>
      </c>
      <c r="G23" s="50">
        <f t="shared" si="3"/>
        <v>9452.61</v>
      </c>
      <c r="H23" s="56" t="s">
        <v>31</v>
      </c>
      <c r="I23" s="7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329</v>
      </c>
      <c r="B24" s="52" t="s">
        <v>1800</v>
      </c>
      <c r="C24" s="78"/>
      <c r="D24" s="53">
        <v>6500.0</v>
      </c>
      <c r="E24" s="40">
        <f t="shared" si="1"/>
        <v>7000</v>
      </c>
      <c r="F24" s="50">
        <f t="shared" si="2"/>
        <v>7210</v>
      </c>
      <c r="G24" s="50">
        <f t="shared" si="3"/>
        <v>7352.03</v>
      </c>
      <c r="H24" s="56" t="s">
        <v>31</v>
      </c>
      <c r="I24" s="7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48" t="s">
        <v>329</v>
      </c>
      <c r="B25" s="52" t="s">
        <v>1491</v>
      </c>
      <c r="C25" s="64" t="s">
        <v>708</v>
      </c>
      <c r="D25" s="53">
        <v>8250.0</v>
      </c>
      <c r="E25" s="40">
        <f t="shared" si="1"/>
        <v>8750</v>
      </c>
      <c r="F25" s="50">
        <f t="shared" si="2"/>
        <v>9012.5</v>
      </c>
      <c r="G25" s="50">
        <f t="shared" si="3"/>
        <v>9190.0375</v>
      </c>
      <c r="H25" s="56" t="s">
        <v>31</v>
      </c>
      <c r="I25" s="30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48" t="s">
        <v>329</v>
      </c>
      <c r="B26" s="52" t="s">
        <v>1799</v>
      </c>
      <c r="C26" s="64" t="s">
        <v>708</v>
      </c>
      <c r="D26" s="53">
        <v>8300.0</v>
      </c>
      <c r="E26" s="40">
        <f t="shared" si="1"/>
        <v>8800</v>
      </c>
      <c r="F26" s="50">
        <f t="shared" si="2"/>
        <v>9064</v>
      </c>
      <c r="G26" s="50">
        <f t="shared" si="3"/>
        <v>9242.552</v>
      </c>
      <c r="H26" s="56" t="s">
        <v>31</v>
      </c>
      <c r="I26" s="30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329</v>
      </c>
      <c r="B27" s="52" t="s">
        <v>1801</v>
      </c>
      <c r="C27" s="64" t="s">
        <v>708</v>
      </c>
      <c r="D27" s="53">
        <v>8800.0</v>
      </c>
      <c r="E27" s="40">
        <f t="shared" si="1"/>
        <v>9300</v>
      </c>
      <c r="F27" s="50">
        <f t="shared" si="2"/>
        <v>9579</v>
      </c>
      <c r="G27" s="50">
        <f t="shared" si="3"/>
        <v>9767.697</v>
      </c>
      <c r="H27" s="56" t="s">
        <v>31</v>
      </c>
      <c r="I27" s="30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idden="1">
      <c r="A28" s="48" t="s">
        <v>45</v>
      </c>
      <c r="B28" s="52" t="s">
        <v>1557</v>
      </c>
      <c r="C28" s="78"/>
      <c r="D28" s="53">
        <v>6500.0</v>
      </c>
      <c r="E28" s="40">
        <f t="shared" si="1"/>
        <v>7000</v>
      </c>
      <c r="F28" s="50">
        <f t="shared" si="2"/>
        <v>7210</v>
      </c>
      <c r="G28" s="50">
        <f t="shared" si="3"/>
        <v>7352.03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45</v>
      </c>
      <c r="B29" s="52" t="s">
        <v>1074</v>
      </c>
      <c r="C29" s="64" t="s">
        <v>328</v>
      </c>
      <c r="D29" s="53">
        <v>6050.0</v>
      </c>
      <c r="E29" s="40">
        <f t="shared" si="1"/>
        <v>6550</v>
      </c>
      <c r="F29" s="50">
        <f t="shared" si="2"/>
        <v>6746.5</v>
      </c>
      <c r="G29" s="50">
        <f t="shared" si="3"/>
        <v>6879.3995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45</v>
      </c>
      <c r="B30" s="52" t="s">
        <v>1221</v>
      </c>
      <c r="C30" s="36"/>
      <c r="D30" s="53">
        <v>5850.0</v>
      </c>
      <c r="E30" s="40">
        <f t="shared" si="1"/>
        <v>6350</v>
      </c>
      <c r="F30" s="50">
        <f t="shared" si="2"/>
        <v>6540.5</v>
      </c>
      <c r="G30" s="50">
        <f t="shared" si="3"/>
        <v>6669.3415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45</v>
      </c>
      <c r="B31" s="52" t="s">
        <v>1557</v>
      </c>
      <c r="C31" s="36"/>
      <c r="D31" s="53">
        <v>6650.0</v>
      </c>
      <c r="E31" s="40">
        <f t="shared" si="1"/>
        <v>7150</v>
      </c>
      <c r="F31" s="50">
        <f t="shared" si="2"/>
        <v>7364.5</v>
      </c>
      <c r="G31" s="50">
        <f t="shared" si="3"/>
        <v>7509.5735</v>
      </c>
      <c r="H31" s="75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45</v>
      </c>
      <c r="B32" s="52" t="s">
        <v>1587</v>
      </c>
      <c r="C32" s="65"/>
      <c r="D32" s="53">
        <v>6300.0</v>
      </c>
      <c r="E32" s="40">
        <f t="shared" si="1"/>
        <v>6800</v>
      </c>
      <c r="F32" s="50">
        <f t="shared" si="2"/>
        <v>7004</v>
      </c>
      <c r="G32" s="50">
        <f t="shared" si="3"/>
        <v>7141.972</v>
      </c>
      <c r="H32" s="165" t="s">
        <v>1362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45</v>
      </c>
      <c r="B33" s="52" t="s">
        <v>1587</v>
      </c>
      <c r="C33" s="65"/>
      <c r="D33" s="53">
        <v>9000.0</v>
      </c>
      <c r="E33" s="40">
        <f t="shared" si="1"/>
        <v>9500</v>
      </c>
      <c r="F33" s="50">
        <f t="shared" si="2"/>
        <v>9785</v>
      </c>
      <c r="G33" s="50">
        <f t="shared" si="3"/>
        <v>9977.755</v>
      </c>
      <c r="H33" s="56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45</v>
      </c>
      <c r="B34" s="52" t="s">
        <v>1802</v>
      </c>
      <c r="C34" s="64" t="s">
        <v>708</v>
      </c>
      <c r="D34" s="53">
        <v>7350.0</v>
      </c>
      <c r="E34" s="40">
        <f t="shared" si="1"/>
        <v>7850</v>
      </c>
      <c r="F34" s="50">
        <f t="shared" si="2"/>
        <v>8085.5</v>
      </c>
      <c r="G34" s="50">
        <f t="shared" si="3"/>
        <v>8244.7765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idden="1">
      <c r="A35" s="48" t="s">
        <v>104</v>
      </c>
      <c r="B35" s="52" t="s">
        <v>1803</v>
      </c>
      <c r="C35" s="115"/>
      <c r="D35" s="86">
        <v>5350.0</v>
      </c>
      <c r="E35" s="40">
        <f t="shared" si="1"/>
        <v>5850</v>
      </c>
      <c r="F35" s="40">
        <f t="shared" si="2"/>
        <v>6025.5</v>
      </c>
      <c r="G35" s="40">
        <f t="shared" si="3"/>
        <v>6144.1965</v>
      </c>
      <c r="H35" s="63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idden="1">
      <c r="A36" s="48" t="s">
        <v>104</v>
      </c>
      <c r="B36" s="37" t="s">
        <v>1804</v>
      </c>
      <c r="C36" s="115"/>
      <c r="D36" s="86">
        <v>5500.0</v>
      </c>
      <c r="E36" s="40">
        <f t="shared" si="1"/>
        <v>6000</v>
      </c>
      <c r="F36" s="40">
        <f t="shared" si="2"/>
        <v>6180</v>
      </c>
      <c r="G36" s="40">
        <f t="shared" si="3"/>
        <v>6301.74</v>
      </c>
      <c r="H36" s="60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idden="1">
      <c r="A37" s="48" t="s">
        <v>104</v>
      </c>
      <c r="B37" s="37" t="s">
        <v>1226</v>
      </c>
      <c r="C37" s="115"/>
      <c r="D37" s="86">
        <v>6100.0</v>
      </c>
      <c r="E37" s="40">
        <f t="shared" si="1"/>
        <v>6600</v>
      </c>
      <c r="F37" s="40">
        <f t="shared" si="2"/>
        <v>6798</v>
      </c>
      <c r="G37" s="40">
        <f t="shared" si="3"/>
        <v>6931.914</v>
      </c>
      <c r="H37" s="60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idden="1">
      <c r="A38" s="48" t="s">
        <v>104</v>
      </c>
      <c r="B38" s="37" t="s">
        <v>1805</v>
      </c>
      <c r="C38" s="117" t="s">
        <v>708</v>
      </c>
      <c r="D38" s="86">
        <v>8000.0</v>
      </c>
      <c r="E38" s="40">
        <f t="shared" si="1"/>
        <v>8500</v>
      </c>
      <c r="F38" s="40">
        <f t="shared" si="2"/>
        <v>8755</v>
      </c>
      <c r="G38" s="40">
        <f t="shared" si="3"/>
        <v>8927.465</v>
      </c>
      <c r="H38" s="60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282</v>
      </c>
      <c r="B39" s="202" t="s">
        <v>729</v>
      </c>
      <c r="C39" s="65"/>
      <c r="D39" s="53">
        <v>4600.0</v>
      </c>
      <c r="E39" s="40">
        <f t="shared" si="1"/>
        <v>5100</v>
      </c>
      <c r="F39" s="50">
        <f t="shared" si="2"/>
        <v>5253</v>
      </c>
      <c r="G39" s="50">
        <f t="shared" si="3"/>
        <v>5356.479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174</v>
      </c>
      <c r="B40" s="52" t="s">
        <v>175</v>
      </c>
      <c r="C40" s="65"/>
      <c r="D40" s="53">
        <v>4750.0</v>
      </c>
      <c r="E40" s="40">
        <f t="shared" si="1"/>
        <v>5250</v>
      </c>
      <c r="F40" s="50">
        <f t="shared" si="2"/>
        <v>5407.5</v>
      </c>
      <c r="G40" s="50">
        <f t="shared" si="3"/>
        <v>5514.0225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idden="1">
      <c r="A41" s="52" t="s">
        <v>174</v>
      </c>
      <c r="B41" s="52" t="s">
        <v>772</v>
      </c>
      <c r="C41" s="65"/>
      <c r="D41" s="53">
        <v>5750.0</v>
      </c>
      <c r="E41" s="40">
        <f t="shared" si="1"/>
        <v>6250</v>
      </c>
      <c r="F41" s="50">
        <f t="shared" si="2"/>
        <v>6437.5</v>
      </c>
      <c r="G41" s="50">
        <f t="shared" si="3"/>
        <v>6564.3125</v>
      </c>
      <c r="H41" s="56" t="s">
        <v>31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174</v>
      </c>
      <c r="B42" s="52" t="s">
        <v>1568</v>
      </c>
      <c r="C42" s="65"/>
      <c r="D42" s="53">
        <v>7050.0</v>
      </c>
      <c r="E42" s="40">
        <f t="shared" si="1"/>
        <v>7550</v>
      </c>
      <c r="F42" s="50">
        <f t="shared" si="2"/>
        <v>7776.5</v>
      </c>
      <c r="G42" s="50">
        <f t="shared" si="3"/>
        <v>7929.6895</v>
      </c>
      <c r="H42" s="56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48" t="s">
        <v>63</v>
      </c>
      <c r="B43" s="37" t="s">
        <v>1806</v>
      </c>
      <c r="C43" s="115"/>
      <c r="D43" s="86">
        <v>3100.0</v>
      </c>
      <c r="E43" s="40">
        <f t="shared" si="1"/>
        <v>3600</v>
      </c>
      <c r="F43" s="40">
        <f t="shared" si="2"/>
        <v>3708</v>
      </c>
      <c r="G43" s="40">
        <f t="shared" si="3"/>
        <v>3781.044</v>
      </c>
      <c r="H43" s="60" t="s">
        <v>31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idden="1">
      <c r="A44" s="48" t="s">
        <v>63</v>
      </c>
      <c r="B44" s="37" t="s">
        <v>809</v>
      </c>
      <c r="C44" s="117"/>
      <c r="D44" s="86">
        <v>6000.0</v>
      </c>
      <c r="E44" s="40">
        <f t="shared" si="1"/>
        <v>6500</v>
      </c>
      <c r="F44" s="40">
        <f t="shared" si="2"/>
        <v>6695</v>
      </c>
      <c r="G44" s="40">
        <f t="shared" si="3"/>
        <v>6826.885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8" t="s">
        <v>63</v>
      </c>
      <c r="B45" s="37" t="s">
        <v>1079</v>
      </c>
      <c r="C45" s="117" t="s">
        <v>309</v>
      </c>
      <c r="D45" s="86">
        <v>5100.0</v>
      </c>
      <c r="E45" s="40">
        <f t="shared" si="1"/>
        <v>5600</v>
      </c>
      <c r="F45" s="40">
        <f t="shared" si="2"/>
        <v>5768</v>
      </c>
      <c r="G45" s="40">
        <f t="shared" si="3"/>
        <v>5881.624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48" t="s">
        <v>63</v>
      </c>
      <c r="B46" s="37" t="s">
        <v>1807</v>
      </c>
      <c r="C46" s="117" t="s">
        <v>708</v>
      </c>
      <c r="D46" s="86">
        <v>7800.0</v>
      </c>
      <c r="E46" s="40">
        <f t="shared" si="1"/>
        <v>8300</v>
      </c>
      <c r="F46" s="40">
        <f t="shared" si="2"/>
        <v>8549</v>
      </c>
      <c r="G46" s="40">
        <f t="shared" si="3"/>
        <v>8717.407</v>
      </c>
      <c r="H46" s="60" t="s">
        <v>31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idden="1">
      <c r="A47" s="48" t="s">
        <v>137</v>
      </c>
      <c r="B47" s="37" t="s">
        <v>397</v>
      </c>
      <c r="C47" s="115"/>
      <c r="D47" s="86">
        <v>4350.0</v>
      </c>
      <c r="E47" s="40">
        <f t="shared" si="1"/>
        <v>4850</v>
      </c>
      <c r="F47" s="40">
        <f t="shared" si="2"/>
        <v>4995.5</v>
      </c>
      <c r="G47" s="40">
        <f t="shared" si="3"/>
        <v>5093.9065</v>
      </c>
      <c r="H47" s="60" t="s">
        <v>31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65</v>
      </c>
      <c r="B48" s="37" t="s">
        <v>310</v>
      </c>
      <c r="C48" s="115"/>
      <c r="D48" s="86">
        <v>2500.0</v>
      </c>
      <c r="E48" s="40">
        <f t="shared" si="1"/>
        <v>3000</v>
      </c>
      <c r="F48" s="40">
        <f t="shared" si="2"/>
        <v>3090</v>
      </c>
      <c r="G48" s="40">
        <f t="shared" si="3"/>
        <v>3150.87</v>
      </c>
      <c r="H48" s="57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65</v>
      </c>
      <c r="B49" s="37" t="s">
        <v>1096</v>
      </c>
      <c r="C49" s="115"/>
      <c r="D49" s="86">
        <v>3000.0</v>
      </c>
      <c r="E49" s="40">
        <f t="shared" si="1"/>
        <v>3500</v>
      </c>
      <c r="F49" s="40">
        <f t="shared" si="2"/>
        <v>3605</v>
      </c>
      <c r="G49" s="40">
        <f t="shared" si="3"/>
        <v>3676.015</v>
      </c>
      <c r="H49" s="57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65</v>
      </c>
      <c r="B50" s="37" t="s">
        <v>1808</v>
      </c>
      <c r="C50" s="78" t="s">
        <v>328</v>
      </c>
      <c r="D50" s="86">
        <v>3700.0</v>
      </c>
      <c r="E50" s="40">
        <f t="shared" si="1"/>
        <v>4200</v>
      </c>
      <c r="F50" s="50">
        <f t="shared" si="2"/>
        <v>4326</v>
      </c>
      <c r="G50" s="40">
        <f t="shared" si="3"/>
        <v>4411.218</v>
      </c>
      <c r="H50" s="77" t="s">
        <v>31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65</v>
      </c>
      <c r="B51" s="37" t="s">
        <v>1140</v>
      </c>
      <c r="C51" s="64" t="s">
        <v>328</v>
      </c>
      <c r="D51" s="86">
        <v>4500.0</v>
      </c>
      <c r="E51" s="40">
        <f t="shared" si="1"/>
        <v>5000</v>
      </c>
      <c r="F51" s="50">
        <f t="shared" si="2"/>
        <v>5150</v>
      </c>
      <c r="G51" s="40">
        <f t="shared" si="3"/>
        <v>5251.45</v>
      </c>
      <c r="H51" s="57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4.25" customHeight="1">
      <c r="A52" s="48" t="s">
        <v>35</v>
      </c>
      <c r="B52" s="37" t="s">
        <v>400</v>
      </c>
      <c r="C52" s="38"/>
      <c r="D52" s="86">
        <v>3000.0</v>
      </c>
      <c r="E52" s="40">
        <f t="shared" si="1"/>
        <v>3500</v>
      </c>
      <c r="F52" s="40">
        <f t="shared" si="2"/>
        <v>3605</v>
      </c>
      <c r="G52" s="40">
        <f t="shared" si="3"/>
        <v>3676.015</v>
      </c>
      <c r="H52" s="51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8" t="s">
        <v>35</v>
      </c>
      <c r="B53" s="48" t="s">
        <v>490</v>
      </c>
      <c r="C53" s="65"/>
      <c r="D53" s="53">
        <v>2750.0</v>
      </c>
      <c r="E53" s="40">
        <f t="shared" si="1"/>
        <v>3250</v>
      </c>
      <c r="F53" s="50">
        <f t="shared" si="2"/>
        <v>3347.5</v>
      </c>
      <c r="G53" s="50">
        <f t="shared" si="3"/>
        <v>3413.4425</v>
      </c>
      <c r="H53" s="57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8" t="s">
        <v>35</v>
      </c>
      <c r="B54" s="52" t="s">
        <v>1444</v>
      </c>
      <c r="C54" s="65"/>
      <c r="D54" s="53">
        <v>2950.0</v>
      </c>
      <c r="E54" s="40">
        <f t="shared" si="1"/>
        <v>3450</v>
      </c>
      <c r="F54" s="50">
        <f t="shared" si="2"/>
        <v>3553.5</v>
      </c>
      <c r="G54" s="50">
        <f t="shared" si="3"/>
        <v>3623.5005</v>
      </c>
      <c r="H54" s="57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8" t="s">
        <v>35</v>
      </c>
      <c r="B55" s="52" t="s">
        <v>432</v>
      </c>
      <c r="C55" s="65"/>
      <c r="D55" s="53">
        <v>3600.0</v>
      </c>
      <c r="E55" s="40">
        <f t="shared" si="1"/>
        <v>4100</v>
      </c>
      <c r="F55" s="50">
        <f t="shared" si="2"/>
        <v>4223</v>
      </c>
      <c r="G55" s="50">
        <f t="shared" si="3"/>
        <v>4306.189</v>
      </c>
      <c r="H55" s="57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8" t="s">
        <v>20</v>
      </c>
      <c r="B56" s="52" t="s">
        <v>628</v>
      </c>
      <c r="C56" s="78"/>
      <c r="D56" s="113">
        <v>2750.0</v>
      </c>
      <c r="E56" s="40">
        <f t="shared" si="1"/>
        <v>3250</v>
      </c>
      <c r="F56" s="50">
        <f t="shared" si="2"/>
        <v>3347.5</v>
      </c>
      <c r="G56" s="50">
        <f t="shared" si="3"/>
        <v>3413.4425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8" t="s">
        <v>20</v>
      </c>
      <c r="B57" s="52" t="s">
        <v>402</v>
      </c>
      <c r="C57" s="78"/>
      <c r="D57" s="113">
        <v>2600.0</v>
      </c>
      <c r="E57" s="40">
        <f t="shared" si="1"/>
        <v>3100</v>
      </c>
      <c r="F57" s="50">
        <f t="shared" si="2"/>
        <v>3193</v>
      </c>
      <c r="G57" s="50">
        <f t="shared" si="3"/>
        <v>3255.899</v>
      </c>
      <c r="H57" s="51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8" t="s">
        <v>67</v>
      </c>
      <c r="B58" s="37" t="s">
        <v>1809</v>
      </c>
      <c r="C58" s="38"/>
      <c r="D58" s="86">
        <v>1600.0</v>
      </c>
      <c r="E58" s="40">
        <f t="shared" si="1"/>
        <v>2100</v>
      </c>
      <c r="F58" s="40">
        <f t="shared" si="2"/>
        <v>2163</v>
      </c>
      <c r="G58" s="40">
        <f t="shared" si="3"/>
        <v>2205.609</v>
      </c>
      <c r="H58" s="51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8" t="s">
        <v>67</v>
      </c>
      <c r="B59" s="37" t="s">
        <v>179</v>
      </c>
      <c r="C59" s="62"/>
      <c r="D59" s="86">
        <v>1650.0</v>
      </c>
      <c r="E59" s="40">
        <f t="shared" si="1"/>
        <v>2150</v>
      </c>
      <c r="F59" s="40">
        <f t="shared" si="2"/>
        <v>2214.5</v>
      </c>
      <c r="G59" s="40">
        <f t="shared" si="3"/>
        <v>2258.1235</v>
      </c>
      <c r="H59" s="119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8" t="s">
        <v>67</v>
      </c>
      <c r="B60" s="37" t="s">
        <v>142</v>
      </c>
      <c r="C60" s="62"/>
      <c r="D60" s="86">
        <v>1700.0</v>
      </c>
      <c r="E60" s="40">
        <f t="shared" si="1"/>
        <v>2200</v>
      </c>
      <c r="F60" s="40">
        <f t="shared" si="2"/>
        <v>2266</v>
      </c>
      <c r="G60" s="40">
        <f t="shared" si="3"/>
        <v>2310.638</v>
      </c>
      <c r="H60" s="119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idden="1">
      <c r="A61" s="48" t="s">
        <v>67</v>
      </c>
      <c r="B61" s="37" t="s">
        <v>1692</v>
      </c>
      <c r="C61" s="62"/>
      <c r="D61" s="86">
        <v>2100.0</v>
      </c>
      <c r="E61" s="40">
        <f t="shared" si="1"/>
        <v>2600</v>
      </c>
      <c r="F61" s="40">
        <f t="shared" si="2"/>
        <v>2678</v>
      </c>
      <c r="G61" s="40">
        <f t="shared" si="3"/>
        <v>2730.754</v>
      </c>
      <c r="H61" s="63" t="s">
        <v>31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48" t="s">
        <v>67</v>
      </c>
      <c r="B62" s="37" t="s">
        <v>1098</v>
      </c>
      <c r="C62" s="38"/>
      <c r="D62" s="86">
        <v>2700.0</v>
      </c>
      <c r="E62" s="40">
        <f t="shared" si="1"/>
        <v>3200</v>
      </c>
      <c r="F62" s="40">
        <f t="shared" si="2"/>
        <v>3296</v>
      </c>
      <c r="G62" s="40">
        <f t="shared" si="3"/>
        <v>3360.928</v>
      </c>
      <c r="H62" s="60" t="s">
        <v>31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52" t="s">
        <v>311</v>
      </c>
      <c r="B63" s="37" t="s">
        <v>312</v>
      </c>
      <c r="C63" s="62"/>
      <c r="D63" s="86">
        <v>3300.0</v>
      </c>
      <c r="E63" s="40">
        <f t="shared" si="1"/>
        <v>3800</v>
      </c>
      <c r="F63" s="50">
        <f t="shared" si="2"/>
        <v>3914</v>
      </c>
      <c r="G63" s="50">
        <f t="shared" si="3"/>
        <v>3991.102</v>
      </c>
      <c r="H63" s="119" t="s">
        <v>22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52" t="s">
        <v>37</v>
      </c>
      <c r="B64" s="37" t="s">
        <v>1810</v>
      </c>
      <c r="C64" s="38"/>
      <c r="D64" s="86">
        <v>2000.0</v>
      </c>
      <c r="E64" s="40">
        <f t="shared" si="1"/>
        <v>2500</v>
      </c>
      <c r="F64" s="50">
        <f t="shared" si="2"/>
        <v>2575</v>
      </c>
      <c r="G64" s="50">
        <f t="shared" si="3"/>
        <v>2625.725</v>
      </c>
      <c r="H64" s="51" t="s">
        <v>22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52" t="s">
        <v>69</v>
      </c>
      <c r="B65" s="37" t="s">
        <v>1086</v>
      </c>
      <c r="C65" s="62"/>
      <c r="D65" s="86">
        <v>2700.0</v>
      </c>
      <c r="E65" s="40">
        <f t="shared" si="1"/>
        <v>3200</v>
      </c>
      <c r="F65" s="40">
        <f t="shared" si="2"/>
        <v>3296</v>
      </c>
      <c r="G65" s="40">
        <f t="shared" si="3"/>
        <v>3360.928</v>
      </c>
      <c r="H65" s="63" t="s">
        <v>31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52" t="s">
        <v>474</v>
      </c>
      <c r="B66" s="37" t="s">
        <v>713</v>
      </c>
      <c r="C66" s="62"/>
      <c r="D66" s="86">
        <v>2150.0</v>
      </c>
      <c r="E66" s="40">
        <f t="shared" si="1"/>
        <v>2650</v>
      </c>
      <c r="F66" s="40">
        <f t="shared" si="2"/>
        <v>2729.5</v>
      </c>
      <c r="G66" s="40">
        <f t="shared" si="3"/>
        <v>2783.2685</v>
      </c>
      <c r="H66" s="51" t="s">
        <v>22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idden="1">
      <c r="A67" s="48" t="s">
        <v>144</v>
      </c>
      <c r="B67" s="37" t="s">
        <v>674</v>
      </c>
      <c r="C67" s="38"/>
      <c r="D67" s="86">
        <v>2100.0</v>
      </c>
      <c r="E67" s="40">
        <f t="shared" si="1"/>
        <v>2600</v>
      </c>
      <c r="F67" s="40">
        <f t="shared" si="2"/>
        <v>2678</v>
      </c>
      <c r="G67" s="40">
        <f t="shared" si="3"/>
        <v>2730.754</v>
      </c>
      <c r="H67" s="51" t="s">
        <v>22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52" t="s">
        <v>144</v>
      </c>
      <c r="B68" s="37" t="s">
        <v>410</v>
      </c>
      <c r="C68" s="38"/>
      <c r="D68" s="86">
        <v>2450.0</v>
      </c>
      <c r="E68" s="40">
        <f t="shared" si="1"/>
        <v>2950</v>
      </c>
      <c r="F68" s="40">
        <f t="shared" si="2"/>
        <v>3038.5</v>
      </c>
      <c r="G68" s="40">
        <f t="shared" si="3"/>
        <v>3098.3555</v>
      </c>
      <c r="H68" s="51" t="s">
        <v>22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52" t="s">
        <v>144</v>
      </c>
      <c r="B69" s="37" t="s">
        <v>1811</v>
      </c>
      <c r="C69" s="38"/>
      <c r="D69" s="86">
        <v>2450.0</v>
      </c>
      <c r="E69" s="40">
        <f t="shared" si="1"/>
        <v>2950</v>
      </c>
      <c r="F69" s="40">
        <f t="shared" si="2"/>
        <v>3038.5</v>
      </c>
      <c r="G69" s="40">
        <f t="shared" si="3"/>
        <v>3098.3555</v>
      </c>
      <c r="H69" s="51" t="s">
        <v>22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52" t="s">
        <v>25</v>
      </c>
      <c r="B70" s="37" t="s">
        <v>368</v>
      </c>
      <c r="C70" s="38"/>
      <c r="D70" s="86">
        <v>1950.0</v>
      </c>
      <c r="E70" s="40">
        <f t="shared" si="1"/>
        <v>2450</v>
      </c>
      <c r="F70" s="40">
        <f t="shared" si="2"/>
        <v>2523.5</v>
      </c>
      <c r="G70" s="40">
        <f t="shared" si="3"/>
        <v>2573.2105</v>
      </c>
      <c r="H70" s="51" t="s">
        <v>22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idden="1">
      <c r="A71" s="48" t="s">
        <v>25</v>
      </c>
      <c r="B71" s="58" t="s">
        <v>731</v>
      </c>
      <c r="C71" s="62"/>
      <c r="D71" s="88">
        <v>2000.0</v>
      </c>
      <c r="E71" s="40">
        <f t="shared" si="1"/>
        <v>2500</v>
      </c>
      <c r="F71" s="40">
        <f t="shared" si="2"/>
        <v>2575</v>
      </c>
      <c r="G71" s="40">
        <f t="shared" si="3"/>
        <v>2625.725</v>
      </c>
      <c r="H71" s="63" t="s">
        <v>31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idden="1">
      <c r="A72" s="52" t="s">
        <v>25</v>
      </c>
      <c r="B72" s="37" t="s">
        <v>26</v>
      </c>
      <c r="C72" s="38"/>
      <c r="D72" s="86">
        <v>2150.0</v>
      </c>
      <c r="E72" s="40">
        <f t="shared" si="1"/>
        <v>2650</v>
      </c>
      <c r="F72" s="40">
        <f t="shared" si="2"/>
        <v>2729.5</v>
      </c>
      <c r="G72" s="40">
        <f t="shared" si="3"/>
        <v>2783.2685</v>
      </c>
      <c r="H72" s="63" t="s">
        <v>31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52" t="s">
        <v>406</v>
      </c>
      <c r="B73" s="37" t="s">
        <v>1812</v>
      </c>
      <c r="C73" s="38"/>
      <c r="D73" s="86">
        <v>1850.0</v>
      </c>
      <c r="E73" s="40">
        <f t="shared" si="1"/>
        <v>2350</v>
      </c>
      <c r="F73" s="40">
        <f t="shared" si="2"/>
        <v>2420.5</v>
      </c>
      <c r="G73" s="40">
        <f t="shared" si="3"/>
        <v>2468.1815</v>
      </c>
      <c r="H73" s="51" t="s">
        <v>22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idden="1">
      <c r="A74" s="52" t="s">
        <v>211</v>
      </c>
      <c r="B74" s="37" t="s">
        <v>1813</v>
      </c>
      <c r="C74" s="38"/>
      <c r="D74" s="86">
        <v>1850.0</v>
      </c>
      <c r="E74" s="40">
        <f t="shared" si="1"/>
        <v>2350</v>
      </c>
      <c r="F74" s="40">
        <f t="shared" si="2"/>
        <v>2420.5</v>
      </c>
      <c r="G74" s="40">
        <f t="shared" si="3"/>
        <v>2468.1815</v>
      </c>
      <c r="H74" s="63" t="s">
        <v>31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52" t="s">
        <v>211</v>
      </c>
      <c r="B75" s="37" t="s">
        <v>1692</v>
      </c>
      <c r="C75" s="38"/>
      <c r="D75" s="86">
        <v>2050.0</v>
      </c>
      <c r="E75" s="40">
        <f t="shared" si="1"/>
        <v>2550</v>
      </c>
      <c r="F75" s="40">
        <f t="shared" si="2"/>
        <v>2626.5</v>
      </c>
      <c r="G75" s="40">
        <f t="shared" si="3"/>
        <v>2678.2395</v>
      </c>
      <c r="H75" s="51" t="s">
        <v>22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52" t="s">
        <v>211</v>
      </c>
      <c r="B76" s="37" t="s">
        <v>438</v>
      </c>
      <c r="C76" s="117" t="s">
        <v>309</v>
      </c>
      <c r="D76" s="86">
        <v>1750.0</v>
      </c>
      <c r="E76" s="40">
        <f t="shared" si="1"/>
        <v>2250</v>
      </c>
      <c r="F76" s="40">
        <f t="shared" si="2"/>
        <v>2317.5</v>
      </c>
      <c r="G76" s="40">
        <f t="shared" si="3"/>
        <v>2363.1525</v>
      </c>
      <c r="H76" s="51" t="s">
        <v>22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48" t="s">
        <v>146</v>
      </c>
      <c r="B77" s="37" t="s">
        <v>688</v>
      </c>
      <c r="C77" s="38"/>
      <c r="D77" s="86">
        <v>1750.0</v>
      </c>
      <c r="E77" s="40">
        <f t="shared" si="1"/>
        <v>2250</v>
      </c>
      <c r="F77" s="40">
        <f t="shared" si="2"/>
        <v>2317.5</v>
      </c>
      <c r="G77" s="40">
        <f t="shared" si="3"/>
        <v>2363.1525</v>
      </c>
      <c r="H77" s="51" t="s">
        <v>22</v>
      </c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52" t="s">
        <v>412</v>
      </c>
      <c r="B78" s="37" t="s">
        <v>1814</v>
      </c>
      <c r="C78" s="38"/>
      <c r="D78" s="86">
        <v>1750.0</v>
      </c>
      <c r="E78" s="40">
        <f t="shared" si="1"/>
        <v>2250</v>
      </c>
      <c r="F78" s="40">
        <f t="shared" si="2"/>
        <v>2317.5</v>
      </c>
      <c r="G78" s="40">
        <f t="shared" si="3"/>
        <v>2363.1525</v>
      </c>
      <c r="H78" s="51" t="s">
        <v>22</v>
      </c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52" t="s">
        <v>1815</v>
      </c>
      <c r="B79" s="37" t="s">
        <v>1816</v>
      </c>
      <c r="C79" s="38"/>
      <c r="D79" s="86">
        <v>1650.0</v>
      </c>
      <c r="E79" s="40">
        <f t="shared" si="1"/>
        <v>2150</v>
      </c>
      <c r="F79" s="40">
        <f t="shared" si="2"/>
        <v>2214.5</v>
      </c>
      <c r="G79" s="40">
        <f t="shared" si="3"/>
        <v>2258.1235</v>
      </c>
      <c r="H79" s="51" t="s">
        <v>22</v>
      </c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52" t="s">
        <v>1817</v>
      </c>
      <c r="B80" s="37" t="s">
        <v>1818</v>
      </c>
      <c r="C80" s="38"/>
      <c r="D80" s="86">
        <v>1650.0</v>
      </c>
      <c r="E80" s="40">
        <f t="shared" si="1"/>
        <v>2150</v>
      </c>
      <c r="F80" s="40">
        <f t="shared" si="2"/>
        <v>2214.5</v>
      </c>
      <c r="G80" s="40">
        <f t="shared" si="3"/>
        <v>2258.1235</v>
      </c>
      <c r="H80" s="51" t="s">
        <v>22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52" t="s">
        <v>1819</v>
      </c>
      <c r="B81" s="37" t="s">
        <v>1820</v>
      </c>
      <c r="C81" s="38"/>
      <c r="D81" s="86">
        <v>1750.0</v>
      </c>
      <c r="E81" s="40">
        <f t="shared" si="1"/>
        <v>2250</v>
      </c>
      <c r="F81" s="40">
        <f t="shared" si="2"/>
        <v>2317.5</v>
      </c>
      <c r="G81" s="40">
        <f t="shared" si="3"/>
        <v>2363.1525</v>
      </c>
      <c r="H81" s="51" t="s">
        <v>22</v>
      </c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52" t="s">
        <v>107</v>
      </c>
      <c r="B82" s="37" t="s">
        <v>237</v>
      </c>
      <c r="C82" s="38"/>
      <c r="D82" s="86">
        <v>1950.0</v>
      </c>
      <c r="E82" s="40">
        <f t="shared" si="1"/>
        <v>2450</v>
      </c>
      <c r="F82" s="40">
        <f t="shared" si="2"/>
        <v>2523.5</v>
      </c>
      <c r="G82" s="40">
        <f t="shared" si="3"/>
        <v>2573.2105</v>
      </c>
      <c r="H82" s="51" t="s">
        <v>22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52" t="s">
        <v>115</v>
      </c>
      <c r="B83" s="37" t="s">
        <v>732</v>
      </c>
      <c r="C83" s="38"/>
      <c r="D83" s="86">
        <v>1700.0</v>
      </c>
      <c r="E83" s="40">
        <f t="shared" si="1"/>
        <v>2200</v>
      </c>
      <c r="F83" s="40">
        <f t="shared" si="2"/>
        <v>2266</v>
      </c>
      <c r="G83" s="40">
        <f t="shared" si="3"/>
        <v>2310.638</v>
      </c>
      <c r="H83" s="51" t="s">
        <v>22</v>
      </c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48" t="s">
        <v>339</v>
      </c>
      <c r="B84" s="37" t="s">
        <v>340</v>
      </c>
      <c r="C84" s="38"/>
      <c r="D84" s="86">
        <v>2400.0</v>
      </c>
      <c r="E84" s="40">
        <f t="shared" si="1"/>
        <v>2900</v>
      </c>
      <c r="F84" s="40">
        <f t="shared" si="2"/>
        <v>2987</v>
      </c>
      <c r="G84" s="40">
        <f t="shared" si="3"/>
        <v>3045.841</v>
      </c>
      <c r="H84" s="51" t="s">
        <v>22</v>
      </c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52" t="s">
        <v>339</v>
      </c>
      <c r="B85" s="37" t="s">
        <v>404</v>
      </c>
      <c r="C85" s="38"/>
      <c r="D85" s="86">
        <v>2550.0</v>
      </c>
      <c r="E85" s="40">
        <f t="shared" si="1"/>
        <v>3050</v>
      </c>
      <c r="F85" s="40">
        <f t="shared" si="2"/>
        <v>3141.5</v>
      </c>
      <c r="G85" s="40">
        <f t="shared" si="3"/>
        <v>3203.3845</v>
      </c>
      <c r="H85" s="51" t="s">
        <v>22</v>
      </c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52" t="s">
        <v>339</v>
      </c>
      <c r="B86" s="37" t="s">
        <v>1821</v>
      </c>
      <c r="C86" s="38"/>
      <c r="D86" s="86">
        <v>2550.0</v>
      </c>
      <c r="E86" s="40">
        <f t="shared" si="1"/>
        <v>3050</v>
      </c>
      <c r="F86" s="40">
        <f t="shared" si="2"/>
        <v>3141.5</v>
      </c>
      <c r="G86" s="40">
        <f t="shared" si="3"/>
        <v>3203.3845</v>
      </c>
      <c r="H86" s="51" t="s">
        <v>22</v>
      </c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48" t="s">
        <v>339</v>
      </c>
      <c r="B87" s="37" t="s">
        <v>1822</v>
      </c>
      <c r="C87" s="62"/>
      <c r="D87" s="86">
        <v>2750.0</v>
      </c>
      <c r="E87" s="40">
        <f t="shared" si="1"/>
        <v>3250</v>
      </c>
      <c r="F87" s="40">
        <f t="shared" si="2"/>
        <v>3347.5</v>
      </c>
      <c r="G87" s="40">
        <f t="shared" si="3"/>
        <v>3413.4425</v>
      </c>
      <c r="H87" s="51" t="s">
        <v>22</v>
      </c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idden="1">
      <c r="A88" s="48" t="s">
        <v>73</v>
      </c>
      <c r="B88" s="37" t="s">
        <v>1088</v>
      </c>
      <c r="C88" s="62"/>
      <c r="D88" s="86">
        <v>2300.0</v>
      </c>
      <c r="E88" s="40">
        <f t="shared" si="1"/>
        <v>2800</v>
      </c>
      <c r="F88" s="40">
        <f t="shared" si="2"/>
        <v>2884</v>
      </c>
      <c r="G88" s="40">
        <f t="shared" si="3"/>
        <v>2940.812</v>
      </c>
      <c r="H88" s="60" t="s">
        <v>31</v>
      </c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idden="1">
      <c r="A89" s="52" t="s">
        <v>73</v>
      </c>
      <c r="B89" s="37" t="s">
        <v>441</v>
      </c>
      <c r="C89" s="38"/>
      <c r="D89" s="86">
        <v>2200.0</v>
      </c>
      <c r="E89" s="40">
        <f t="shared" si="1"/>
        <v>2700</v>
      </c>
      <c r="F89" s="40">
        <f t="shared" si="2"/>
        <v>2781</v>
      </c>
      <c r="G89" s="40">
        <f t="shared" si="3"/>
        <v>2835.783</v>
      </c>
      <c r="H89" s="60" t="s">
        <v>31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idden="1">
      <c r="A90" s="52" t="s">
        <v>73</v>
      </c>
      <c r="B90" s="37" t="s">
        <v>315</v>
      </c>
      <c r="C90" s="38"/>
      <c r="D90" s="86">
        <v>2400.0</v>
      </c>
      <c r="E90" s="40">
        <f t="shared" si="1"/>
        <v>2900</v>
      </c>
      <c r="F90" s="40">
        <f t="shared" si="2"/>
        <v>2987</v>
      </c>
      <c r="G90" s="40">
        <f t="shared" si="3"/>
        <v>3045.841</v>
      </c>
      <c r="H90" s="51" t="s">
        <v>22</v>
      </c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idden="1">
      <c r="A91" s="52" t="s">
        <v>73</v>
      </c>
      <c r="B91" s="37" t="s">
        <v>1187</v>
      </c>
      <c r="C91" s="38"/>
      <c r="D91" s="86">
        <v>2600.0</v>
      </c>
      <c r="E91" s="40">
        <f t="shared" si="1"/>
        <v>3100</v>
      </c>
      <c r="F91" s="40">
        <f t="shared" si="2"/>
        <v>3193</v>
      </c>
      <c r="G91" s="40">
        <f t="shared" si="3"/>
        <v>3255.899</v>
      </c>
      <c r="H91" s="60" t="s">
        <v>31</v>
      </c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C92" s="43"/>
      <c r="D92" s="283"/>
      <c r="E92" s="44"/>
      <c r="F92" s="45"/>
      <c r="G92" s="45"/>
      <c r="H92" s="46"/>
    </row>
    <row r="93">
      <c r="C93" s="43"/>
      <c r="D93" s="283"/>
      <c r="E93" s="44"/>
      <c r="F93" s="45"/>
      <c r="G93" s="45"/>
      <c r="H93" s="46"/>
    </row>
    <row r="94">
      <c r="C94" s="43"/>
      <c r="D94" s="283"/>
      <c r="E94" s="44"/>
      <c r="F94" s="45"/>
      <c r="G94" s="45"/>
      <c r="H94" s="46"/>
    </row>
    <row r="95">
      <c r="C95" s="43"/>
      <c r="D95" s="283"/>
      <c r="E95" s="44"/>
      <c r="F95" s="45"/>
      <c r="G95" s="45"/>
      <c r="H95" s="46"/>
    </row>
    <row r="96">
      <c r="C96" s="43"/>
      <c r="D96" s="283"/>
      <c r="E96" s="44"/>
      <c r="F96" s="45"/>
      <c r="G96" s="45"/>
      <c r="H96" s="46"/>
    </row>
    <row r="97">
      <c r="C97" s="43"/>
      <c r="D97" s="283"/>
      <c r="E97" s="44"/>
      <c r="F97" s="45"/>
      <c r="G97" s="45"/>
      <c r="H97" s="46"/>
    </row>
    <row r="98">
      <c r="C98" s="43"/>
      <c r="D98" s="283"/>
      <c r="E98" s="44"/>
      <c r="F98" s="45"/>
      <c r="G98" s="45"/>
      <c r="H98" s="46"/>
    </row>
    <row r="99">
      <c r="C99" s="43"/>
      <c r="D99" s="283"/>
      <c r="E99" s="44"/>
      <c r="F99" s="45"/>
      <c r="G99" s="45"/>
      <c r="H99" s="46"/>
    </row>
    <row r="100">
      <c r="C100" s="43"/>
      <c r="D100" s="283"/>
      <c r="E100" s="44"/>
      <c r="F100" s="45"/>
      <c r="G100" s="45"/>
      <c r="H100" s="46"/>
    </row>
    <row r="101">
      <c r="C101" s="43"/>
      <c r="D101" s="283"/>
      <c r="E101" s="44"/>
      <c r="F101" s="45"/>
      <c r="G101" s="45"/>
      <c r="H101" s="46"/>
    </row>
    <row r="102">
      <c r="C102" s="43"/>
      <c r="D102" s="283"/>
      <c r="E102" s="44"/>
      <c r="F102" s="45"/>
      <c r="G102" s="45"/>
      <c r="H102" s="46"/>
    </row>
    <row r="103">
      <c r="C103" s="43"/>
      <c r="D103" s="283"/>
      <c r="E103" s="44"/>
      <c r="F103" s="45"/>
      <c r="G103" s="45"/>
      <c r="H103" s="46"/>
    </row>
    <row r="104">
      <c r="C104" s="43"/>
      <c r="D104" s="283"/>
      <c r="E104" s="44"/>
      <c r="F104" s="45"/>
      <c r="G104" s="45"/>
      <c r="H104" s="46"/>
    </row>
    <row r="105">
      <c r="C105" s="43"/>
      <c r="D105" s="283"/>
      <c r="E105" s="44"/>
      <c r="F105" s="45"/>
      <c r="G105" s="45"/>
      <c r="H105" s="46"/>
    </row>
    <row r="106">
      <c r="C106" s="43"/>
      <c r="D106" s="283"/>
      <c r="E106" s="44"/>
      <c r="F106" s="45"/>
      <c r="G106" s="45"/>
      <c r="H106" s="46"/>
    </row>
    <row r="107">
      <c r="C107" s="43"/>
      <c r="D107" s="283"/>
      <c r="E107" s="44"/>
      <c r="F107" s="45"/>
      <c r="G107" s="45"/>
      <c r="H107" s="46"/>
    </row>
    <row r="108">
      <c r="C108" s="43"/>
      <c r="D108" s="283"/>
      <c r="E108" s="44"/>
    </row>
    <row r="109">
      <c r="C109" s="43"/>
      <c r="D109" s="283"/>
      <c r="E109" s="44"/>
    </row>
    <row r="110">
      <c r="C110" s="43"/>
      <c r="D110" s="283"/>
      <c r="E110" s="44"/>
    </row>
    <row r="111">
      <c r="C111" s="43"/>
      <c r="D111" s="283"/>
      <c r="E111" s="44"/>
    </row>
    <row r="112">
      <c r="C112" s="43"/>
      <c r="D112" s="283"/>
      <c r="E112" s="44"/>
    </row>
    <row r="113">
      <c r="C113" s="43"/>
      <c r="D113" s="283"/>
      <c r="E113" s="44"/>
    </row>
    <row r="114">
      <c r="C114" s="43"/>
      <c r="D114" s="283"/>
      <c r="E114" s="44"/>
    </row>
    <row r="115">
      <c r="C115" s="43"/>
      <c r="D115" s="283"/>
      <c r="E115" s="44"/>
    </row>
    <row r="116">
      <c r="C116" s="43"/>
      <c r="D116" s="283"/>
      <c r="E116" s="44"/>
    </row>
    <row r="117">
      <c r="C117" s="43"/>
      <c r="D117" s="283"/>
      <c r="E117" s="44"/>
    </row>
    <row r="118">
      <c r="C118" s="43"/>
      <c r="D118" s="283"/>
    </row>
    <row r="119">
      <c r="C119" s="43"/>
      <c r="D119" s="283"/>
    </row>
    <row r="120">
      <c r="C120" s="43"/>
      <c r="D120" s="283"/>
    </row>
    <row r="121">
      <c r="C121" s="43"/>
      <c r="D121" s="283"/>
    </row>
    <row r="122">
      <c r="C122" s="43"/>
      <c r="D122" s="283"/>
    </row>
    <row r="123">
      <c r="C123" s="43"/>
      <c r="D123" s="283"/>
    </row>
    <row r="124">
      <c r="C124" s="43"/>
      <c r="D124" s="283"/>
    </row>
    <row r="125">
      <c r="C125" s="43"/>
      <c r="D125" s="284"/>
    </row>
    <row r="126">
      <c r="C126" s="43"/>
      <c r="D126" s="284"/>
    </row>
    <row r="127">
      <c r="C127" s="43"/>
      <c r="D127" s="284"/>
    </row>
    <row r="128">
      <c r="C128" s="43"/>
      <c r="D128" s="284"/>
    </row>
    <row r="129">
      <c r="C129" s="43"/>
      <c r="D129" s="284"/>
    </row>
    <row r="130">
      <c r="C130" s="43"/>
      <c r="D130" s="284"/>
    </row>
    <row r="131">
      <c r="C131" s="43"/>
      <c r="D131" s="284"/>
    </row>
    <row r="132">
      <c r="C132" s="43"/>
      <c r="D132" s="284"/>
    </row>
    <row r="133">
      <c r="C133" s="43"/>
      <c r="D133" s="284"/>
    </row>
    <row r="134">
      <c r="C134" s="43"/>
      <c r="D134" s="284"/>
    </row>
    <row r="135">
      <c r="C135" s="43"/>
      <c r="D135" s="284"/>
    </row>
    <row r="136">
      <c r="C136" s="43"/>
      <c r="D136" s="284"/>
    </row>
    <row r="137">
      <c r="C137" s="43"/>
      <c r="D137" s="284"/>
    </row>
    <row r="138">
      <c r="C138" s="43"/>
      <c r="D138" s="284"/>
    </row>
    <row r="139">
      <c r="C139" s="43"/>
      <c r="D139" s="284"/>
    </row>
    <row r="140">
      <c r="C140" s="43"/>
      <c r="D140" s="284"/>
    </row>
    <row r="141">
      <c r="C141" s="43"/>
      <c r="D141" s="284"/>
    </row>
    <row r="142">
      <c r="C142" s="43"/>
      <c r="D142" s="284"/>
    </row>
    <row r="143">
      <c r="C143" s="43"/>
      <c r="D143" s="284"/>
    </row>
    <row r="144">
      <c r="C144" s="43"/>
      <c r="D144" s="284"/>
    </row>
    <row r="145">
      <c r="C145" s="43"/>
      <c r="D145" s="284"/>
    </row>
    <row r="146">
      <c r="C146" s="43"/>
      <c r="D146" s="284"/>
    </row>
    <row r="147">
      <c r="C147" s="43"/>
      <c r="D147" s="284"/>
    </row>
    <row r="148">
      <c r="C148" s="43"/>
      <c r="D148" s="284"/>
    </row>
    <row r="149">
      <c r="C149" s="43"/>
      <c r="D149" s="284"/>
    </row>
    <row r="150">
      <c r="C150" s="43"/>
      <c r="D150" s="284"/>
    </row>
    <row r="151">
      <c r="C151" s="43"/>
      <c r="D151" s="284"/>
    </row>
    <row r="152">
      <c r="C152" s="43"/>
      <c r="D152" s="284"/>
    </row>
    <row r="153">
      <c r="C153" s="43"/>
      <c r="D153" s="284"/>
    </row>
    <row r="154">
      <c r="C154" s="43"/>
      <c r="D154" s="284"/>
    </row>
    <row r="155">
      <c r="C155" s="43"/>
      <c r="D155" s="284"/>
    </row>
    <row r="156">
      <c r="C156" s="43"/>
      <c r="D156" s="284"/>
    </row>
    <row r="157">
      <c r="C157" s="43"/>
      <c r="D157" s="284"/>
    </row>
    <row r="158">
      <c r="C158" s="43"/>
      <c r="D158" s="284"/>
    </row>
    <row r="159">
      <c r="C159" s="43"/>
      <c r="D159" s="284"/>
    </row>
    <row r="160">
      <c r="C160" s="43"/>
      <c r="D160" s="284"/>
    </row>
    <row r="161">
      <c r="C161" s="43"/>
      <c r="D161" s="284"/>
    </row>
    <row r="162">
      <c r="C162" s="43"/>
      <c r="D162" s="284"/>
    </row>
    <row r="163">
      <c r="C163" s="43"/>
      <c r="D163" s="284"/>
    </row>
    <row r="164">
      <c r="C164" s="43"/>
      <c r="D164" s="284"/>
    </row>
    <row r="165">
      <c r="C165" s="43"/>
      <c r="D165" s="284"/>
    </row>
    <row r="166">
      <c r="C166" s="43"/>
      <c r="D166" s="284"/>
    </row>
    <row r="167">
      <c r="C167" s="43"/>
      <c r="D167" s="284"/>
    </row>
    <row r="168">
      <c r="C168" s="43"/>
      <c r="D168" s="284"/>
    </row>
    <row r="169">
      <c r="C169" s="43"/>
      <c r="D169" s="284"/>
    </row>
    <row r="170">
      <c r="C170" s="43"/>
      <c r="D170" s="284"/>
    </row>
    <row r="171">
      <c r="C171" s="43"/>
      <c r="D171" s="284"/>
    </row>
    <row r="172">
      <c r="C172" s="43"/>
      <c r="D172" s="284"/>
    </row>
    <row r="173">
      <c r="C173" s="43"/>
      <c r="D173" s="284"/>
    </row>
    <row r="174">
      <c r="C174" s="43"/>
      <c r="D174" s="284"/>
    </row>
    <row r="175">
      <c r="C175" s="43"/>
      <c r="D175" s="284"/>
    </row>
    <row r="176">
      <c r="C176" s="43"/>
      <c r="D176" s="284"/>
    </row>
    <row r="177">
      <c r="C177" s="43"/>
      <c r="D177" s="284"/>
    </row>
    <row r="178">
      <c r="C178" s="43"/>
      <c r="D178" s="284"/>
    </row>
    <row r="179">
      <c r="C179" s="43"/>
      <c r="D179" s="284"/>
    </row>
    <row r="180">
      <c r="C180" s="43"/>
      <c r="D180" s="284"/>
    </row>
    <row r="181">
      <c r="C181" s="43"/>
      <c r="D181" s="284"/>
    </row>
    <row r="182">
      <c r="C182" s="43"/>
      <c r="D182" s="284"/>
    </row>
    <row r="183">
      <c r="C183" s="43"/>
      <c r="D183" s="284"/>
    </row>
    <row r="184">
      <c r="C184" s="43"/>
      <c r="D184" s="284"/>
    </row>
    <row r="185">
      <c r="C185" s="43"/>
      <c r="D185" s="284"/>
    </row>
    <row r="186">
      <c r="C186" s="43"/>
      <c r="D186" s="284"/>
    </row>
    <row r="187">
      <c r="C187" s="43"/>
      <c r="D187" s="284"/>
    </row>
    <row r="188">
      <c r="C188" s="43"/>
      <c r="D188" s="284"/>
    </row>
    <row r="189">
      <c r="C189" s="43"/>
      <c r="D189" s="284"/>
    </row>
    <row r="190">
      <c r="C190" s="43"/>
      <c r="D190" s="284"/>
    </row>
    <row r="191">
      <c r="C191" s="43"/>
      <c r="D191" s="284"/>
    </row>
    <row r="192">
      <c r="C192" s="43"/>
      <c r="D192" s="284"/>
    </row>
    <row r="193">
      <c r="C193" s="43"/>
      <c r="D193" s="284"/>
    </row>
    <row r="194">
      <c r="C194" s="43"/>
      <c r="D194" s="284"/>
    </row>
    <row r="195">
      <c r="C195" s="43"/>
      <c r="D195" s="284"/>
    </row>
    <row r="196">
      <c r="C196" s="43"/>
      <c r="D196" s="284"/>
    </row>
    <row r="197">
      <c r="C197" s="43"/>
      <c r="D197" s="284"/>
    </row>
    <row r="198">
      <c r="C198" s="43"/>
      <c r="D198" s="284"/>
    </row>
    <row r="199">
      <c r="C199" s="43"/>
      <c r="D199" s="284"/>
    </row>
    <row r="200">
      <c r="C200" s="43"/>
      <c r="D200" s="284"/>
    </row>
    <row r="201">
      <c r="C201" s="43"/>
      <c r="D201" s="284"/>
    </row>
    <row r="202">
      <c r="C202" s="43"/>
      <c r="D202" s="284"/>
    </row>
    <row r="203">
      <c r="C203" s="43"/>
      <c r="D203" s="284"/>
    </row>
    <row r="204">
      <c r="C204" s="43"/>
      <c r="D204" s="284"/>
    </row>
    <row r="205">
      <c r="C205" s="43"/>
      <c r="D205" s="284"/>
    </row>
    <row r="206">
      <c r="C206" s="43"/>
      <c r="D206" s="284"/>
    </row>
    <row r="207">
      <c r="C207" s="43"/>
      <c r="D207" s="284"/>
    </row>
    <row r="208">
      <c r="C208" s="43"/>
      <c r="D208" s="284"/>
    </row>
    <row r="209">
      <c r="C209" s="43"/>
      <c r="D209" s="284"/>
    </row>
    <row r="210">
      <c r="C210" s="43"/>
      <c r="D210" s="284"/>
    </row>
    <row r="211">
      <c r="C211" s="43"/>
      <c r="D211" s="284"/>
    </row>
    <row r="212">
      <c r="C212" s="43"/>
      <c r="D212" s="284"/>
    </row>
    <row r="213">
      <c r="C213" s="43"/>
      <c r="D213" s="284"/>
    </row>
    <row r="214">
      <c r="C214" s="43"/>
      <c r="D214" s="284"/>
    </row>
    <row r="215">
      <c r="C215" s="43"/>
      <c r="D215" s="284"/>
    </row>
    <row r="216">
      <c r="C216" s="43"/>
      <c r="D216" s="284"/>
    </row>
    <row r="217">
      <c r="C217" s="43"/>
      <c r="D217" s="284"/>
    </row>
    <row r="218">
      <c r="C218" s="43"/>
      <c r="D218" s="284"/>
    </row>
    <row r="219">
      <c r="C219" s="43"/>
      <c r="D219" s="284"/>
    </row>
    <row r="220">
      <c r="C220" s="43"/>
      <c r="D220" s="284"/>
    </row>
    <row r="221">
      <c r="C221" s="43"/>
      <c r="D221" s="284"/>
    </row>
    <row r="222">
      <c r="C222" s="43"/>
      <c r="D222" s="284"/>
    </row>
    <row r="223">
      <c r="C223" s="43"/>
      <c r="D223" s="284"/>
    </row>
    <row r="224">
      <c r="C224" s="43"/>
      <c r="D224" s="284"/>
    </row>
    <row r="225">
      <c r="C225" s="43"/>
      <c r="D225" s="284"/>
    </row>
    <row r="226">
      <c r="C226" s="43"/>
      <c r="D226" s="284"/>
    </row>
    <row r="227">
      <c r="C227" s="43"/>
      <c r="D227" s="284"/>
    </row>
    <row r="228">
      <c r="C228" s="43"/>
      <c r="D228" s="284"/>
    </row>
    <row r="229">
      <c r="C229" s="43"/>
      <c r="D229" s="284"/>
    </row>
    <row r="230">
      <c r="C230" s="43"/>
      <c r="D230" s="284"/>
    </row>
    <row r="231">
      <c r="C231" s="43"/>
      <c r="D231" s="284"/>
    </row>
    <row r="232">
      <c r="C232" s="43"/>
      <c r="D232" s="284"/>
    </row>
    <row r="233">
      <c r="C233" s="43"/>
      <c r="D233" s="284"/>
    </row>
    <row r="234">
      <c r="C234" s="43"/>
      <c r="D234" s="284"/>
    </row>
    <row r="235">
      <c r="C235" s="43"/>
      <c r="D235" s="284"/>
    </row>
    <row r="236">
      <c r="C236" s="43"/>
      <c r="D236" s="284"/>
    </row>
    <row r="237">
      <c r="C237" s="43"/>
      <c r="D237" s="284"/>
    </row>
    <row r="238">
      <c r="C238" s="43"/>
      <c r="D238" s="284"/>
    </row>
    <row r="239">
      <c r="C239" s="43"/>
      <c r="D239" s="284"/>
    </row>
    <row r="240">
      <c r="C240" s="43"/>
      <c r="D240" s="284"/>
    </row>
    <row r="241">
      <c r="C241" s="43"/>
      <c r="D241" s="284"/>
    </row>
    <row r="242">
      <c r="C242" s="43"/>
      <c r="D242" s="284"/>
    </row>
    <row r="243">
      <c r="C243" s="43"/>
      <c r="D243" s="284"/>
    </row>
    <row r="244">
      <c r="C244" s="43"/>
      <c r="D244" s="284"/>
    </row>
    <row r="245">
      <c r="C245" s="43"/>
      <c r="D245" s="284"/>
    </row>
    <row r="246">
      <c r="C246" s="43"/>
      <c r="D246" s="284"/>
    </row>
    <row r="247">
      <c r="C247" s="43"/>
      <c r="D247" s="284"/>
    </row>
    <row r="248">
      <c r="C248" s="43"/>
      <c r="D248" s="284"/>
    </row>
    <row r="249">
      <c r="C249" s="43"/>
      <c r="D249" s="284"/>
    </row>
    <row r="250">
      <c r="C250" s="43"/>
      <c r="D250" s="284"/>
    </row>
    <row r="251">
      <c r="C251" s="43"/>
      <c r="D251" s="284"/>
    </row>
    <row r="252">
      <c r="C252" s="43"/>
      <c r="D252" s="284"/>
    </row>
    <row r="253">
      <c r="C253" s="43"/>
      <c r="D253" s="284"/>
    </row>
    <row r="254">
      <c r="C254" s="43"/>
      <c r="D254" s="284"/>
    </row>
    <row r="255">
      <c r="C255" s="43"/>
      <c r="D255" s="284"/>
    </row>
    <row r="256">
      <c r="C256" s="43"/>
      <c r="D256" s="284"/>
    </row>
    <row r="257">
      <c r="C257" s="43"/>
      <c r="D257" s="284"/>
    </row>
    <row r="258">
      <c r="C258" s="43"/>
      <c r="D258" s="284"/>
    </row>
    <row r="259">
      <c r="C259" s="43"/>
      <c r="D259" s="284"/>
    </row>
    <row r="260">
      <c r="C260" s="43"/>
      <c r="D260" s="284"/>
    </row>
    <row r="261">
      <c r="C261" s="43"/>
      <c r="D261" s="284"/>
    </row>
    <row r="262">
      <c r="C262" s="43"/>
      <c r="D262" s="284"/>
    </row>
    <row r="263">
      <c r="C263" s="43"/>
      <c r="D263" s="284"/>
    </row>
    <row r="264">
      <c r="C264" s="43"/>
      <c r="D264" s="284"/>
    </row>
    <row r="265">
      <c r="C265" s="43"/>
      <c r="D265" s="284"/>
    </row>
    <row r="266">
      <c r="C266" s="43"/>
      <c r="D266" s="284"/>
    </row>
    <row r="267">
      <c r="C267" s="43"/>
      <c r="D267" s="284"/>
    </row>
    <row r="268">
      <c r="C268" s="43"/>
      <c r="D268" s="284"/>
    </row>
    <row r="269">
      <c r="C269" s="43"/>
      <c r="D269" s="284"/>
    </row>
    <row r="270">
      <c r="C270" s="43"/>
      <c r="D270" s="284"/>
    </row>
    <row r="271">
      <c r="C271" s="43"/>
      <c r="D271" s="284"/>
    </row>
    <row r="272">
      <c r="C272" s="43"/>
      <c r="D272" s="284"/>
    </row>
    <row r="273">
      <c r="C273" s="43"/>
      <c r="D273" s="284"/>
    </row>
    <row r="274">
      <c r="C274" s="43"/>
      <c r="D274" s="284"/>
    </row>
    <row r="275">
      <c r="C275" s="43"/>
      <c r="D275" s="284"/>
    </row>
    <row r="276">
      <c r="C276" s="43"/>
      <c r="D276" s="284"/>
    </row>
    <row r="277">
      <c r="C277" s="43"/>
      <c r="D277" s="284"/>
    </row>
    <row r="278">
      <c r="C278" s="43"/>
      <c r="D278" s="284"/>
    </row>
    <row r="279">
      <c r="C279" s="43"/>
      <c r="D279" s="284"/>
    </row>
    <row r="280">
      <c r="C280" s="43"/>
      <c r="D280" s="284"/>
    </row>
    <row r="281">
      <c r="C281" s="43"/>
      <c r="D281" s="284"/>
    </row>
    <row r="282">
      <c r="C282" s="43"/>
      <c r="D282" s="284"/>
    </row>
    <row r="283">
      <c r="C283" s="43"/>
      <c r="D283" s="284"/>
    </row>
    <row r="284">
      <c r="C284" s="43"/>
      <c r="D284" s="284"/>
    </row>
    <row r="285">
      <c r="C285" s="43"/>
      <c r="D285" s="284"/>
    </row>
    <row r="286">
      <c r="C286" s="43"/>
      <c r="D286" s="284"/>
    </row>
    <row r="287">
      <c r="C287" s="43"/>
      <c r="D287" s="284"/>
    </row>
    <row r="288">
      <c r="C288" s="43"/>
      <c r="D288" s="284"/>
    </row>
    <row r="289">
      <c r="C289" s="43"/>
      <c r="D289" s="284"/>
    </row>
    <row r="290">
      <c r="C290" s="43"/>
      <c r="D290" s="284"/>
    </row>
    <row r="291">
      <c r="C291" s="43"/>
      <c r="D291" s="284"/>
    </row>
    <row r="292">
      <c r="C292" s="43"/>
      <c r="D292" s="284"/>
    </row>
    <row r="293">
      <c r="C293" s="43"/>
      <c r="D293" s="284"/>
    </row>
    <row r="294">
      <c r="C294" s="43"/>
      <c r="D294" s="284"/>
    </row>
    <row r="295">
      <c r="C295" s="43"/>
      <c r="D295" s="284"/>
    </row>
    <row r="296">
      <c r="C296" s="43"/>
      <c r="D296" s="284"/>
    </row>
    <row r="297">
      <c r="C297" s="43"/>
      <c r="D297" s="284"/>
    </row>
    <row r="298">
      <c r="C298" s="43"/>
      <c r="D298" s="284"/>
    </row>
    <row r="299">
      <c r="C299" s="43"/>
      <c r="D299" s="284"/>
    </row>
    <row r="300">
      <c r="C300" s="43"/>
      <c r="D300" s="284"/>
    </row>
    <row r="301">
      <c r="C301" s="43"/>
      <c r="D301" s="284"/>
    </row>
    <row r="302">
      <c r="C302" s="43"/>
      <c r="D302" s="284"/>
    </row>
    <row r="303">
      <c r="C303" s="43"/>
      <c r="D303" s="284"/>
    </row>
    <row r="304">
      <c r="C304" s="43"/>
      <c r="D304" s="284"/>
    </row>
    <row r="305">
      <c r="C305" s="43"/>
      <c r="D305" s="284"/>
    </row>
    <row r="306">
      <c r="C306" s="43"/>
      <c r="D306" s="284"/>
    </row>
    <row r="307">
      <c r="C307" s="43"/>
      <c r="D307" s="284"/>
    </row>
    <row r="308">
      <c r="C308" s="43"/>
      <c r="D308" s="284"/>
    </row>
    <row r="309">
      <c r="C309" s="43"/>
      <c r="D309" s="284"/>
    </row>
    <row r="310">
      <c r="C310" s="43"/>
      <c r="D310" s="284"/>
    </row>
    <row r="311">
      <c r="C311" s="43"/>
      <c r="D311" s="284"/>
    </row>
    <row r="312">
      <c r="C312" s="43"/>
      <c r="D312" s="284"/>
    </row>
    <row r="313">
      <c r="C313" s="43"/>
      <c r="D313" s="284"/>
    </row>
    <row r="314">
      <c r="C314" s="43"/>
      <c r="D314" s="284"/>
    </row>
    <row r="315">
      <c r="C315" s="43"/>
      <c r="D315" s="284"/>
    </row>
    <row r="316">
      <c r="C316" s="43"/>
      <c r="D316" s="284"/>
    </row>
    <row r="317">
      <c r="C317" s="43"/>
      <c r="D317" s="284"/>
    </row>
    <row r="318">
      <c r="C318" s="43"/>
      <c r="D318" s="284"/>
    </row>
    <row r="319">
      <c r="C319" s="43"/>
      <c r="D319" s="284"/>
    </row>
    <row r="320">
      <c r="C320" s="43"/>
      <c r="D320" s="284"/>
    </row>
    <row r="321">
      <c r="C321" s="43"/>
      <c r="D321" s="284"/>
    </row>
    <row r="322">
      <c r="C322" s="43"/>
      <c r="D322" s="284"/>
    </row>
    <row r="323">
      <c r="C323" s="43"/>
      <c r="D323" s="284"/>
    </row>
    <row r="324">
      <c r="C324" s="43"/>
      <c r="D324" s="284"/>
    </row>
    <row r="325">
      <c r="C325" s="43"/>
      <c r="D325" s="284"/>
    </row>
    <row r="326">
      <c r="C326" s="43"/>
      <c r="D326" s="284"/>
    </row>
    <row r="327">
      <c r="C327" s="43"/>
      <c r="D327" s="284"/>
    </row>
    <row r="328">
      <c r="C328" s="43"/>
      <c r="D328" s="284"/>
    </row>
    <row r="329">
      <c r="C329" s="43"/>
      <c r="D329" s="284"/>
    </row>
    <row r="330">
      <c r="C330" s="43"/>
      <c r="D330" s="284"/>
    </row>
    <row r="331">
      <c r="C331" s="43"/>
      <c r="D331" s="284"/>
    </row>
    <row r="332">
      <c r="C332" s="43"/>
      <c r="D332" s="284"/>
    </row>
    <row r="333">
      <c r="C333" s="43"/>
      <c r="D333" s="284"/>
    </row>
    <row r="334">
      <c r="C334" s="43"/>
      <c r="D334" s="284"/>
    </row>
    <row r="335">
      <c r="C335" s="43"/>
      <c r="D335" s="284"/>
    </row>
    <row r="336">
      <c r="C336" s="43"/>
      <c r="D336" s="284"/>
    </row>
    <row r="337">
      <c r="C337" s="43"/>
      <c r="D337" s="284"/>
    </row>
    <row r="338">
      <c r="C338" s="43"/>
      <c r="D338" s="284"/>
    </row>
    <row r="339">
      <c r="C339" s="43"/>
      <c r="D339" s="284"/>
    </row>
    <row r="340">
      <c r="C340" s="43"/>
      <c r="D340" s="284"/>
    </row>
    <row r="341">
      <c r="C341" s="43"/>
      <c r="D341" s="284"/>
    </row>
    <row r="342">
      <c r="C342" s="43"/>
      <c r="D342" s="284"/>
    </row>
    <row r="343">
      <c r="C343" s="43"/>
      <c r="D343" s="284"/>
    </row>
    <row r="344">
      <c r="C344" s="43"/>
      <c r="D344" s="284"/>
    </row>
    <row r="345">
      <c r="C345" s="43"/>
      <c r="D345" s="284"/>
    </row>
    <row r="346">
      <c r="C346" s="43"/>
      <c r="D346" s="284"/>
    </row>
    <row r="347">
      <c r="C347" s="43"/>
      <c r="D347" s="284"/>
    </row>
    <row r="348">
      <c r="C348" s="43"/>
      <c r="D348" s="284"/>
    </row>
    <row r="349">
      <c r="C349" s="43"/>
      <c r="D349" s="284"/>
    </row>
    <row r="350">
      <c r="C350" s="43"/>
      <c r="D350" s="284"/>
    </row>
    <row r="351">
      <c r="C351" s="43"/>
      <c r="D351" s="284"/>
    </row>
    <row r="352">
      <c r="C352" s="43"/>
      <c r="D352" s="284"/>
    </row>
    <row r="353">
      <c r="C353" s="43"/>
      <c r="D353" s="284"/>
    </row>
    <row r="354">
      <c r="C354" s="43"/>
      <c r="D354" s="284"/>
    </row>
    <row r="355">
      <c r="C355" s="43"/>
      <c r="D355" s="284"/>
    </row>
    <row r="356">
      <c r="C356" s="43"/>
      <c r="D356" s="284"/>
    </row>
    <row r="357">
      <c r="C357" s="43"/>
      <c r="D357" s="284"/>
    </row>
    <row r="358">
      <c r="C358" s="43"/>
      <c r="D358" s="284"/>
    </row>
    <row r="359">
      <c r="C359" s="43"/>
      <c r="D359" s="284"/>
    </row>
    <row r="360">
      <c r="C360" s="43"/>
      <c r="D360" s="284"/>
    </row>
    <row r="361">
      <c r="C361" s="43"/>
      <c r="D361" s="284"/>
    </row>
    <row r="362">
      <c r="C362" s="43"/>
      <c r="D362" s="284"/>
    </row>
    <row r="363">
      <c r="C363" s="43"/>
      <c r="D363" s="284"/>
    </row>
    <row r="364">
      <c r="C364" s="43"/>
      <c r="D364" s="284"/>
    </row>
    <row r="365">
      <c r="C365" s="43"/>
      <c r="D365" s="284"/>
    </row>
    <row r="366">
      <c r="C366" s="43"/>
      <c r="D366" s="284"/>
    </row>
    <row r="367">
      <c r="C367" s="43"/>
      <c r="D367" s="284"/>
    </row>
    <row r="368">
      <c r="C368" s="43"/>
      <c r="D368" s="284"/>
    </row>
    <row r="369">
      <c r="C369" s="43"/>
      <c r="D369" s="284"/>
    </row>
    <row r="370">
      <c r="C370" s="43"/>
      <c r="D370" s="284"/>
    </row>
    <row r="371">
      <c r="C371" s="43"/>
      <c r="D371" s="284"/>
    </row>
    <row r="372">
      <c r="C372" s="43"/>
      <c r="D372" s="284"/>
    </row>
    <row r="373">
      <c r="C373" s="43"/>
      <c r="D373" s="284"/>
    </row>
    <row r="374">
      <c r="C374" s="43"/>
      <c r="D374" s="284"/>
    </row>
    <row r="375">
      <c r="C375" s="43"/>
      <c r="D375" s="284"/>
    </row>
    <row r="376">
      <c r="C376" s="43"/>
      <c r="D376" s="284"/>
    </row>
    <row r="377">
      <c r="C377" s="43"/>
      <c r="D377" s="284"/>
    </row>
    <row r="378">
      <c r="C378" s="43"/>
      <c r="D378" s="284"/>
    </row>
    <row r="379">
      <c r="C379" s="43"/>
      <c r="D379" s="284"/>
    </row>
    <row r="380">
      <c r="C380" s="43"/>
      <c r="D380" s="284"/>
    </row>
    <row r="381">
      <c r="C381" s="43"/>
      <c r="D381" s="284"/>
    </row>
    <row r="382">
      <c r="C382" s="43"/>
      <c r="D382" s="284"/>
    </row>
    <row r="383">
      <c r="C383" s="43"/>
      <c r="D383" s="284"/>
    </row>
    <row r="384">
      <c r="C384" s="43"/>
      <c r="D384" s="284"/>
    </row>
    <row r="385">
      <c r="C385" s="43"/>
      <c r="D385" s="284"/>
    </row>
    <row r="386">
      <c r="C386" s="43"/>
      <c r="D386" s="284"/>
    </row>
    <row r="387">
      <c r="C387" s="43"/>
      <c r="D387" s="284"/>
    </row>
    <row r="388">
      <c r="C388" s="43"/>
      <c r="D388" s="284"/>
    </row>
    <row r="389">
      <c r="C389" s="43"/>
      <c r="D389" s="284"/>
    </row>
    <row r="390">
      <c r="C390" s="43"/>
      <c r="D390" s="284"/>
    </row>
    <row r="391">
      <c r="C391" s="43"/>
      <c r="D391" s="284"/>
    </row>
    <row r="392">
      <c r="C392" s="43"/>
      <c r="D392" s="284"/>
    </row>
    <row r="393">
      <c r="C393" s="43"/>
      <c r="D393" s="284"/>
    </row>
    <row r="394">
      <c r="C394" s="43"/>
      <c r="D394" s="284"/>
    </row>
    <row r="395">
      <c r="C395" s="43"/>
      <c r="D395" s="284"/>
    </row>
    <row r="396">
      <c r="C396" s="43"/>
      <c r="D396" s="284"/>
    </row>
    <row r="397">
      <c r="C397" s="43"/>
      <c r="D397" s="284"/>
    </row>
    <row r="398">
      <c r="C398" s="43"/>
      <c r="D398" s="284"/>
    </row>
    <row r="399">
      <c r="C399" s="43"/>
      <c r="D399" s="284"/>
    </row>
    <row r="400">
      <c r="C400" s="43"/>
      <c r="D400" s="284"/>
    </row>
    <row r="401">
      <c r="C401" s="43"/>
      <c r="D401" s="284"/>
    </row>
    <row r="402">
      <c r="C402" s="43"/>
      <c r="D402" s="284"/>
    </row>
    <row r="403">
      <c r="C403" s="43"/>
      <c r="D403" s="284"/>
    </row>
    <row r="404">
      <c r="C404" s="43"/>
      <c r="D404" s="284"/>
    </row>
    <row r="405">
      <c r="C405" s="43"/>
      <c r="D405" s="284"/>
    </row>
    <row r="406">
      <c r="C406" s="43"/>
      <c r="D406" s="284"/>
    </row>
    <row r="407">
      <c r="C407" s="43"/>
      <c r="D407" s="284"/>
    </row>
    <row r="408">
      <c r="C408" s="43"/>
      <c r="D408" s="284"/>
    </row>
    <row r="409">
      <c r="C409" s="43"/>
      <c r="D409" s="284"/>
    </row>
    <row r="410">
      <c r="C410" s="43"/>
      <c r="D410" s="284"/>
    </row>
    <row r="411">
      <c r="C411" s="43"/>
      <c r="D411" s="284"/>
    </row>
    <row r="412">
      <c r="C412" s="43"/>
      <c r="D412" s="284"/>
    </row>
    <row r="413">
      <c r="C413" s="43"/>
      <c r="D413" s="284"/>
    </row>
    <row r="414">
      <c r="C414" s="43"/>
      <c r="D414" s="284"/>
    </row>
    <row r="415">
      <c r="C415" s="43"/>
      <c r="D415" s="284"/>
    </row>
    <row r="416">
      <c r="C416" s="43"/>
      <c r="D416" s="284"/>
    </row>
    <row r="417">
      <c r="C417" s="43"/>
      <c r="D417" s="284"/>
    </row>
    <row r="418">
      <c r="C418" s="43"/>
      <c r="D418" s="284"/>
    </row>
    <row r="419">
      <c r="C419" s="43"/>
      <c r="D419" s="284"/>
    </row>
    <row r="420">
      <c r="C420" s="43"/>
      <c r="D420" s="284"/>
    </row>
    <row r="421">
      <c r="C421" s="43"/>
      <c r="D421" s="284"/>
    </row>
    <row r="422">
      <c r="C422" s="43"/>
      <c r="D422" s="284"/>
    </row>
    <row r="423">
      <c r="C423" s="43"/>
      <c r="D423" s="284"/>
    </row>
    <row r="424">
      <c r="C424" s="43"/>
      <c r="D424" s="284"/>
    </row>
    <row r="425">
      <c r="C425" s="43"/>
      <c r="D425" s="284"/>
    </row>
    <row r="426">
      <c r="C426" s="43"/>
      <c r="D426" s="284"/>
    </row>
    <row r="427">
      <c r="C427" s="43"/>
      <c r="D427" s="284"/>
    </row>
    <row r="428">
      <c r="C428" s="43"/>
      <c r="D428" s="284"/>
    </row>
    <row r="429">
      <c r="C429" s="43"/>
      <c r="D429" s="284"/>
    </row>
    <row r="430">
      <c r="C430" s="43"/>
      <c r="D430" s="284"/>
    </row>
    <row r="431">
      <c r="C431" s="43"/>
      <c r="D431" s="284"/>
    </row>
    <row r="432">
      <c r="C432" s="43"/>
      <c r="D432" s="284"/>
    </row>
    <row r="433">
      <c r="C433" s="43"/>
      <c r="D433" s="284"/>
    </row>
    <row r="434">
      <c r="C434" s="43"/>
      <c r="D434" s="284"/>
    </row>
    <row r="435">
      <c r="C435" s="43"/>
      <c r="D435" s="284"/>
    </row>
    <row r="436">
      <c r="C436" s="43"/>
      <c r="D436" s="284"/>
    </row>
    <row r="437">
      <c r="C437" s="43"/>
      <c r="D437" s="284"/>
    </row>
    <row r="438">
      <c r="C438" s="43"/>
      <c r="D438" s="284"/>
    </row>
    <row r="439">
      <c r="C439" s="43"/>
      <c r="D439" s="284"/>
    </row>
    <row r="440">
      <c r="C440" s="43"/>
      <c r="D440" s="284"/>
    </row>
    <row r="441">
      <c r="C441" s="43"/>
      <c r="D441" s="284"/>
    </row>
    <row r="442">
      <c r="C442" s="43"/>
      <c r="D442" s="284"/>
    </row>
    <row r="443">
      <c r="C443" s="43"/>
      <c r="D443" s="284"/>
    </row>
    <row r="444">
      <c r="C444" s="43"/>
      <c r="D444" s="284"/>
    </row>
    <row r="445">
      <c r="C445" s="43"/>
      <c r="D445" s="284"/>
    </row>
    <row r="446">
      <c r="C446" s="43"/>
      <c r="D446" s="284"/>
    </row>
    <row r="447">
      <c r="C447" s="43"/>
      <c r="D447" s="284"/>
    </row>
    <row r="448">
      <c r="C448" s="43"/>
      <c r="D448" s="284"/>
    </row>
    <row r="449">
      <c r="C449" s="43"/>
      <c r="D449" s="284"/>
    </row>
    <row r="450">
      <c r="C450" s="43"/>
      <c r="D450" s="284"/>
    </row>
    <row r="451">
      <c r="C451" s="43"/>
      <c r="D451" s="284"/>
    </row>
    <row r="452">
      <c r="C452" s="43"/>
      <c r="D452" s="284"/>
    </row>
    <row r="453">
      <c r="C453" s="43"/>
      <c r="D453" s="284"/>
    </row>
    <row r="454">
      <c r="C454" s="43"/>
      <c r="D454" s="284"/>
    </row>
    <row r="455">
      <c r="C455" s="43"/>
      <c r="D455" s="284"/>
    </row>
    <row r="456">
      <c r="C456" s="43"/>
      <c r="D456" s="284"/>
    </row>
    <row r="457">
      <c r="C457" s="43"/>
      <c r="D457" s="284"/>
    </row>
    <row r="458">
      <c r="C458" s="43"/>
      <c r="D458" s="284"/>
    </row>
    <row r="459">
      <c r="C459" s="43"/>
      <c r="D459" s="284"/>
    </row>
    <row r="460">
      <c r="C460" s="43"/>
      <c r="D460" s="284"/>
    </row>
    <row r="461">
      <c r="C461" s="43"/>
      <c r="D461" s="284"/>
    </row>
    <row r="462">
      <c r="C462" s="43"/>
      <c r="D462" s="284"/>
    </row>
    <row r="463">
      <c r="C463" s="43"/>
      <c r="D463" s="284"/>
    </row>
    <row r="464">
      <c r="C464" s="43"/>
      <c r="D464" s="284"/>
    </row>
    <row r="465">
      <c r="C465" s="43"/>
      <c r="D465" s="284"/>
    </row>
    <row r="466">
      <c r="C466" s="43"/>
      <c r="D466" s="284"/>
    </row>
    <row r="467">
      <c r="C467" s="43"/>
      <c r="D467" s="284"/>
    </row>
    <row r="468">
      <c r="C468" s="43"/>
      <c r="D468" s="284"/>
    </row>
    <row r="469">
      <c r="C469" s="43"/>
      <c r="D469" s="284"/>
    </row>
    <row r="470">
      <c r="C470" s="43"/>
      <c r="D470" s="284"/>
    </row>
    <row r="471">
      <c r="C471" s="43"/>
      <c r="D471" s="284"/>
    </row>
    <row r="472">
      <c r="C472" s="43"/>
      <c r="D472" s="284"/>
    </row>
    <row r="473">
      <c r="C473" s="43"/>
      <c r="D473" s="284"/>
    </row>
    <row r="474">
      <c r="C474" s="43"/>
      <c r="D474" s="284"/>
    </row>
    <row r="475">
      <c r="C475" s="43"/>
      <c r="D475" s="284"/>
    </row>
    <row r="476">
      <c r="C476" s="43"/>
      <c r="D476" s="284"/>
    </row>
    <row r="477">
      <c r="C477" s="43"/>
      <c r="D477" s="284"/>
    </row>
    <row r="478">
      <c r="C478" s="43"/>
      <c r="D478" s="284"/>
    </row>
    <row r="479">
      <c r="C479" s="43"/>
      <c r="D479" s="284"/>
    </row>
    <row r="480">
      <c r="C480" s="43"/>
      <c r="D480" s="284"/>
    </row>
    <row r="481">
      <c r="C481" s="43"/>
      <c r="D481" s="284"/>
    </row>
    <row r="482">
      <c r="C482" s="43"/>
      <c r="D482" s="284"/>
    </row>
    <row r="483">
      <c r="C483" s="43"/>
      <c r="D483" s="284"/>
    </row>
    <row r="484">
      <c r="C484" s="43"/>
      <c r="D484" s="284"/>
    </row>
    <row r="485">
      <c r="C485" s="43"/>
      <c r="D485" s="284"/>
    </row>
    <row r="486">
      <c r="C486" s="43"/>
      <c r="D486" s="284"/>
    </row>
    <row r="487">
      <c r="C487" s="43"/>
      <c r="D487" s="284"/>
    </row>
    <row r="488">
      <c r="C488" s="43"/>
      <c r="D488" s="284"/>
    </row>
    <row r="489">
      <c r="C489" s="43"/>
      <c r="D489" s="284"/>
    </row>
    <row r="490">
      <c r="C490" s="43"/>
      <c r="D490" s="284"/>
    </row>
    <row r="491">
      <c r="C491" s="43"/>
      <c r="D491" s="284"/>
    </row>
    <row r="492">
      <c r="C492" s="43"/>
      <c r="D492" s="284"/>
    </row>
    <row r="493">
      <c r="C493" s="43"/>
      <c r="D493" s="284"/>
    </row>
    <row r="494">
      <c r="C494" s="43"/>
      <c r="D494" s="284"/>
    </row>
    <row r="495">
      <c r="C495" s="43"/>
      <c r="D495" s="284"/>
    </row>
    <row r="496">
      <c r="C496" s="43"/>
      <c r="D496" s="284"/>
    </row>
    <row r="497">
      <c r="C497" s="43"/>
      <c r="D497" s="284"/>
    </row>
    <row r="498">
      <c r="C498" s="43"/>
      <c r="D498" s="284"/>
    </row>
    <row r="499">
      <c r="C499" s="43"/>
      <c r="D499" s="284"/>
    </row>
    <row r="500">
      <c r="C500" s="43"/>
      <c r="D500" s="284"/>
    </row>
    <row r="501">
      <c r="C501" s="43"/>
      <c r="D501" s="284"/>
    </row>
    <row r="502">
      <c r="C502" s="43"/>
      <c r="D502" s="284"/>
    </row>
    <row r="503">
      <c r="C503" s="43"/>
      <c r="D503" s="284"/>
    </row>
    <row r="504">
      <c r="C504" s="43"/>
      <c r="D504" s="284"/>
    </row>
    <row r="505">
      <c r="C505" s="43"/>
      <c r="D505" s="284"/>
    </row>
    <row r="506">
      <c r="C506" s="43"/>
      <c r="D506" s="284"/>
    </row>
    <row r="507">
      <c r="C507" s="43"/>
      <c r="D507" s="284"/>
    </row>
    <row r="508">
      <c r="C508" s="43"/>
      <c r="D508" s="284"/>
    </row>
    <row r="509">
      <c r="C509" s="43"/>
      <c r="D509" s="284"/>
    </row>
    <row r="510">
      <c r="C510" s="43"/>
      <c r="D510" s="284"/>
    </row>
    <row r="511">
      <c r="C511" s="43"/>
      <c r="D511" s="284"/>
    </row>
    <row r="512">
      <c r="C512" s="43"/>
      <c r="D512" s="284"/>
    </row>
    <row r="513">
      <c r="C513" s="43"/>
      <c r="D513" s="284"/>
    </row>
    <row r="514">
      <c r="C514" s="43"/>
      <c r="D514" s="284"/>
    </row>
    <row r="515">
      <c r="C515" s="43"/>
      <c r="D515" s="284"/>
    </row>
    <row r="516">
      <c r="C516" s="43"/>
      <c r="D516" s="284"/>
    </row>
    <row r="517">
      <c r="C517" s="43"/>
      <c r="D517" s="284"/>
    </row>
    <row r="518">
      <c r="C518" s="43"/>
      <c r="D518" s="284"/>
    </row>
    <row r="519">
      <c r="C519" s="43"/>
      <c r="D519" s="284"/>
    </row>
    <row r="520">
      <c r="C520" s="43"/>
      <c r="D520" s="284"/>
    </row>
    <row r="521">
      <c r="C521" s="43"/>
      <c r="D521" s="284"/>
    </row>
    <row r="522">
      <c r="C522" s="43"/>
      <c r="D522" s="284"/>
    </row>
    <row r="523">
      <c r="C523" s="43"/>
      <c r="D523" s="284"/>
    </row>
    <row r="524">
      <c r="C524" s="43"/>
      <c r="D524" s="284"/>
    </row>
    <row r="525">
      <c r="C525" s="43"/>
      <c r="D525" s="284"/>
    </row>
    <row r="526">
      <c r="C526" s="43"/>
      <c r="D526" s="284"/>
    </row>
    <row r="527">
      <c r="C527" s="43"/>
      <c r="D527" s="284"/>
    </row>
    <row r="528">
      <c r="C528" s="43"/>
      <c r="D528" s="284"/>
    </row>
    <row r="529">
      <c r="C529" s="43"/>
      <c r="D529" s="284"/>
    </row>
    <row r="530">
      <c r="C530" s="43"/>
      <c r="D530" s="284"/>
    </row>
    <row r="531">
      <c r="C531" s="43"/>
      <c r="D531" s="284"/>
    </row>
    <row r="532">
      <c r="C532" s="43"/>
      <c r="D532" s="284"/>
    </row>
    <row r="533">
      <c r="C533" s="43"/>
      <c r="D533" s="284"/>
    </row>
    <row r="534">
      <c r="C534" s="43"/>
      <c r="D534" s="284"/>
    </row>
    <row r="535">
      <c r="C535" s="43"/>
      <c r="D535" s="284"/>
    </row>
    <row r="536">
      <c r="C536" s="43"/>
      <c r="D536" s="284"/>
    </row>
    <row r="537">
      <c r="C537" s="43"/>
      <c r="D537" s="284"/>
    </row>
    <row r="538">
      <c r="C538" s="43"/>
      <c r="D538" s="284"/>
    </row>
    <row r="539">
      <c r="C539" s="43"/>
      <c r="D539" s="284"/>
    </row>
    <row r="540">
      <c r="C540" s="43"/>
      <c r="D540" s="284"/>
    </row>
    <row r="541">
      <c r="C541" s="43"/>
      <c r="D541" s="284"/>
    </row>
    <row r="542">
      <c r="C542" s="43"/>
      <c r="D542" s="284"/>
    </row>
    <row r="543">
      <c r="C543" s="43"/>
      <c r="D543" s="284"/>
    </row>
    <row r="544">
      <c r="C544" s="43"/>
      <c r="D544" s="284"/>
    </row>
    <row r="545">
      <c r="C545" s="43"/>
      <c r="D545" s="284"/>
    </row>
    <row r="546">
      <c r="C546" s="43"/>
      <c r="D546" s="284"/>
    </row>
    <row r="547">
      <c r="C547" s="43"/>
      <c r="D547" s="284"/>
    </row>
    <row r="548">
      <c r="C548" s="43"/>
      <c r="D548" s="284"/>
    </row>
    <row r="549">
      <c r="C549" s="43"/>
      <c r="D549" s="284"/>
    </row>
    <row r="550">
      <c r="C550" s="43"/>
      <c r="D550" s="284"/>
    </row>
    <row r="551">
      <c r="C551" s="43"/>
      <c r="D551" s="284"/>
    </row>
    <row r="552">
      <c r="C552" s="43"/>
      <c r="D552" s="284"/>
    </row>
    <row r="553">
      <c r="C553" s="43"/>
      <c r="D553" s="284"/>
    </row>
    <row r="554">
      <c r="C554" s="43"/>
      <c r="D554" s="284"/>
    </row>
    <row r="555">
      <c r="C555" s="43"/>
      <c r="D555" s="284"/>
    </row>
    <row r="556">
      <c r="C556" s="43"/>
      <c r="D556" s="284"/>
    </row>
    <row r="557">
      <c r="C557" s="43"/>
      <c r="D557" s="284"/>
    </row>
    <row r="558">
      <c r="C558" s="43"/>
      <c r="D558" s="284"/>
    </row>
    <row r="559">
      <c r="C559" s="43"/>
      <c r="D559" s="284"/>
    </row>
    <row r="560">
      <c r="C560" s="43"/>
      <c r="D560" s="284"/>
    </row>
    <row r="561">
      <c r="C561" s="43"/>
      <c r="D561" s="284"/>
    </row>
    <row r="562">
      <c r="C562" s="43"/>
      <c r="D562" s="284"/>
    </row>
    <row r="563">
      <c r="C563" s="43"/>
      <c r="D563" s="284"/>
    </row>
    <row r="564">
      <c r="C564" s="43"/>
      <c r="D564" s="284"/>
    </row>
    <row r="565">
      <c r="C565" s="43"/>
      <c r="D565" s="284"/>
    </row>
    <row r="566">
      <c r="C566" s="43"/>
      <c r="D566" s="284"/>
    </row>
    <row r="567">
      <c r="C567" s="43"/>
      <c r="D567" s="284"/>
    </row>
    <row r="568">
      <c r="C568" s="43"/>
      <c r="D568" s="284"/>
    </row>
    <row r="569">
      <c r="C569" s="43"/>
      <c r="D569" s="284"/>
    </row>
    <row r="570">
      <c r="C570" s="43"/>
      <c r="D570" s="284"/>
    </row>
    <row r="571">
      <c r="C571" s="43"/>
      <c r="D571" s="284"/>
    </row>
    <row r="572">
      <c r="C572" s="43"/>
      <c r="D572" s="284"/>
    </row>
    <row r="573">
      <c r="C573" s="43"/>
      <c r="D573" s="284"/>
    </row>
    <row r="574">
      <c r="C574" s="43"/>
      <c r="D574" s="284"/>
    </row>
    <row r="575">
      <c r="C575" s="43"/>
      <c r="D575" s="284"/>
    </row>
    <row r="576">
      <c r="C576" s="43"/>
      <c r="D576" s="284"/>
    </row>
    <row r="577">
      <c r="C577" s="43"/>
      <c r="D577" s="284"/>
    </row>
    <row r="578">
      <c r="C578" s="43"/>
      <c r="D578" s="284"/>
    </row>
    <row r="579">
      <c r="C579" s="43"/>
      <c r="D579" s="284"/>
    </row>
    <row r="580">
      <c r="C580" s="43"/>
      <c r="D580" s="284"/>
    </row>
    <row r="581">
      <c r="C581" s="43"/>
      <c r="D581" s="284"/>
    </row>
    <row r="582">
      <c r="C582" s="43"/>
      <c r="D582" s="284"/>
    </row>
    <row r="583">
      <c r="C583" s="43"/>
      <c r="D583" s="284"/>
    </row>
    <row r="584">
      <c r="C584" s="43"/>
      <c r="D584" s="284"/>
    </row>
    <row r="585">
      <c r="C585" s="43"/>
      <c r="D585" s="284"/>
    </row>
    <row r="586">
      <c r="C586" s="43"/>
      <c r="D586" s="284"/>
    </row>
    <row r="587">
      <c r="C587" s="43"/>
      <c r="D587" s="284"/>
    </row>
    <row r="588">
      <c r="C588" s="43"/>
      <c r="D588" s="284"/>
    </row>
    <row r="589">
      <c r="C589" s="43"/>
      <c r="D589" s="284"/>
    </row>
    <row r="590">
      <c r="C590" s="43"/>
      <c r="D590" s="284"/>
    </row>
    <row r="591">
      <c r="C591" s="43"/>
      <c r="D591" s="284"/>
    </row>
    <row r="592">
      <c r="C592" s="43"/>
      <c r="D592" s="284"/>
    </row>
    <row r="593">
      <c r="C593" s="43"/>
      <c r="D593" s="284"/>
    </row>
    <row r="594">
      <c r="C594" s="43"/>
      <c r="D594" s="284"/>
    </row>
    <row r="595">
      <c r="C595" s="43"/>
      <c r="D595" s="284"/>
    </row>
    <row r="596">
      <c r="C596" s="43"/>
      <c r="D596" s="284"/>
    </row>
    <row r="597">
      <c r="C597" s="43"/>
      <c r="D597" s="284"/>
    </row>
    <row r="598">
      <c r="C598" s="43"/>
      <c r="D598" s="284"/>
    </row>
    <row r="599">
      <c r="C599" s="43"/>
      <c r="D599" s="284"/>
    </row>
    <row r="600">
      <c r="C600" s="43"/>
      <c r="D600" s="284"/>
    </row>
    <row r="601">
      <c r="C601" s="43"/>
      <c r="D601" s="284"/>
    </row>
    <row r="602">
      <c r="C602" s="43"/>
      <c r="D602" s="284"/>
    </row>
    <row r="603">
      <c r="C603" s="43"/>
      <c r="D603" s="284"/>
    </row>
    <row r="604">
      <c r="C604" s="43"/>
      <c r="D604" s="284"/>
    </row>
    <row r="605">
      <c r="C605" s="43"/>
      <c r="D605" s="284"/>
    </row>
    <row r="606">
      <c r="C606" s="43"/>
      <c r="D606" s="284"/>
    </row>
    <row r="607">
      <c r="C607" s="43"/>
      <c r="D607" s="284"/>
    </row>
    <row r="608">
      <c r="C608" s="43"/>
      <c r="D608" s="284"/>
    </row>
    <row r="609">
      <c r="C609" s="43"/>
      <c r="D609" s="284"/>
    </row>
    <row r="610">
      <c r="C610" s="43"/>
      <c r="D610" s="284"/>
    </row>
    <row r="611">
      <c r="C611" s="43"/>
      <c r="D611" s="284"/>
    </row>
    <row r="612">
      <c r="C612" s="43"/>
      <c r="D612" s="284"/>
    </row>
    <row r="613">
      <c r="C613" s="43"/>
      <c r="D613" s="284"/>
    </row>
    <row r="614">
      <c r="C614" s="43"/>
      <c r="D614" s="284"/>
    </row>
    <row r="615">
      <c r="C615" s="43"/>
      <c r="D615" s="284"/>
    </row>
    <row r="616">
      <c r="C616" s="43"/>
      <c r="D616" s="284"/>
    </row>
    <row r="617">
      <c r="C617" s="43"/>
      <c r="D617" s="284"/>
    </row>
    <row r="618">
      <c r="C618" s="43"/>
      <c r="D618" s="284"/>
    </row>
    <row r="619">
      <c r="C619" s="43"/>
      <c r="D619" s="284"/>
    </row>
    <row r="620">
      <c r="C620" s="43"/>
      <c r="D620" s="284"/>
    </row>
    <row r="621">
      <c r="C621" s="43"/>
      <c r="D621" s="284"/>
    </row>
    <row r="622">
      <c r="C622" s="43"/>
      <c r="D622" s="284"/>
    </row>
    <row r="623">
      <c r="C623" s="43"/>
      <c r="D623" s="284"/>
    </row>
    <row r="624">
      <c r="C624" s="43"/>
      <c r="D624" s="284"/>
    </row>
    <row r="625">
      <c r="C625" s="43"/>
      <c r="D625" s="284"/>
    </row>
    <row r="626">
      <c r="C626" s="43"/>
      <c r="D626" s="284"/>
    </row>
    <row r="627">
      <c r="C627" s="43"/>
      <c r="D627" s="284"/>
    </row>
    <row r="628">
      <c r="C628" s="43"/>
      <c r="D628" s="284"/>
    </row>
    <row r="629">
      <c r="C629" s="43"/>
      <c r="D629" s="284"/>
    </row>
    <row r="630">
      <c r="C630" s="43"/>
      <c r="D630" s="284"/>
    </row>
    <row r="631">
      <c r="C631" s="43"/>
      <c r="D631" s="284"/>
    </row>
    <row r="632">
      <c r="C632" s="43"/>
      <c r="D632" s="284"/>
    </row>
    <row r="633">
      <c r="C633" s="43"/>
      <c r="D633" s="284"/>
    </row>
    <row r="634">
      <c r="C634" s="43"/>
      <c r="D634" s="284"/>
    </row>
    <row r="635">
      <c r="C635" s="43"/>
      <c r="D635" s="284"/>
    </row>
    <row r="636">
      <c r="C636" s="43"/>
      <c r="D636" s="284"/>
    </row>
    <row r="637">
      <c r="C637" s="43"/>
      <c r="D637" s="284"/>
    </row>
    <row r="638">
      <c r="C638" s="43"/>
      <c r="D638" s="284"/>
    </row>
    <row r="639">
      <c r="C639" s="43"/>
      <c r="D639" s="284"/>
    </row>
    <row r="640">
      <c r="C640" s="43"/>
      <c r="D640" s="284"/>
    </row>
    <row r="641">
      <c r="C641" s="43"/>
      <c r="D641" s="284"/>
    </row>
    <row r="642">
      <c r="C642" s="43"/>
      <c r="D642" s="284"/>
    </row>
    <row r="643">
      <c r="C643" s="43"/>
      <c r="D643" s="284"/>
    </row>
    <row r="644">
      <c r="C644" s="43"/>
      <c r="D644" s="284"/>
    </row>
    <row r="645">
      <c r="C645" s="43"/>
      <c r="D645" s="284"/>
    </row>
    <row r="646">
      <c r="C646" s="43"/>
      <c r="D646" s="284"/>
    </row>
    <row r="647">
      <c r="C647" s="43"/>
      <c r="D647" s="284"/>
    </row>
    <row r="648">
      <c r="C648" s="43"/>
      <c r="D648" s="284"/>
    </row>
    <row r="649">
      <c r="C649" s="43"/>
      <c r="D649" s="284"/>
    </row>
    <row r="650">
      <c r="C650" s="43"/>
      <c r="D650" s="284"/>
    </row>
    <row r="651">
      <c r="C651" s="43"/>
      <c r="D651" s="284"/>
    </row>
    <row r="652">
      <c r="C652" s="43"/>
      <c r="D652" s="284"/>
    </row>
    <row r="653">
      <c r="C653" s="43"/>
      <c r="D653" s="284"/>
    </row>
    <row r="654">
      <c r="C654" s="43"/>
      <c r="D654" s="284"/>
    </row>
    <row r="655">
      <c r="C655" s="43"/>
      <c r="D655" s="284"/>
    </row>
    <row r="656">
      <c r="C656" s="43"/>
      <c r="D656" s="284"/>
    </row>
    <row r="657">
      <c r="C657" s="43"/>
      <c r="D657" s="284"/>
    </row>
    <row r="658">
      <c r="C658" s="43"/>
      <c r="D658" s="284"/>
    </row>
    <row r="659">
      <c r="C659" s="43"/>
      <c r="D659" s="284"/>
    </row>
    <row r="660">
      <c r="C660" s="43"/>
      <c r="D660" s="284"/>
    </row>
    <row r="661">
      <c r="C661" s="43"/>
      <c r="D661" s="284"/>
    </row>
    <row r="662">
      <c r="C662" s="43"/>
      <c r="D662" s="284"/>
    </row>
    <row r="663">
      <c r="C663" s="43"/>
      <c r="D663" s="284"/>
    </row>
    <row r="664">
      <c r="C664" s="43"/>
      <c r="D664" s="284"/>
    </row>
    <row r="665">
      <c r="C665" s="43"/>
      <c r="D665" s="284"/>
    </row>
    <row r="666">
      <c r="C666" s="43"/>
      <c r="D666" s="284"/>
    </row>
    <row r="667">
      <c r="C667" s="43"/>
      <c r="D667" s="284"/>
    </row>
    <row r="668">
      <c r="C668" s="43"/>
      <c r="D668" s="284"/>
    </row>
    <row r="669">
      <c r="C669" s="43"/>
      <c r="D669" s="284"/>
    </row>
    <row r="670">
      <c r="C670" s="43"/>
      <c r="D670" s="284"/>
    </row>
    <row r="671">
      <c r="C671" s="43"/>
      <c r="D671" s="284"/>
    </row>
    <row r="672">
      <c r="C672" s="43"/>
      <c r="D672" s="284"/>
    </row>
    <row r="673">
      <c r="C673" s="43"/>
      <c r="D673" s="284"/>
    </row>
    <row r="674">
      <c r="C674" s="43"/>
      <c r="D674" s="284"/>
    </row>
    <row r="675">
      <c r="C675" s="43"/>
      <c r="D675" s="284"/>
    </row>
    <row r="676">
      <c r="C676" s="43"/>
      <c r="D676" s="284"/>
    </row>
    <row r="677">
      <c r="C677" s="43"/>
      <c r="D677" s="284"/>
    </row>
    <row r="678">
      <c r="C678" s="43"/>
      <c r="D678" s="284"/>
    </row>
    <row r="679">
      <c r="C679" s="43"/>
      <c r="D679" s="284"/>
    </row>
    <row r="680">
      <c r="C680" s="43"/>
      <c r="D680" s="284"/>
    </row>
    <row r="681">
      <c r="C681" s="43"/>
      <c r="D681" s="284"/>
    </row>
    <row r="682">
      <c r="C682" s="43"/>
      <c r="D682" s="284"/>
    </row>
    <row r="683">
      <c r="C683" s="43"/>
      <c r="D683" s="284"/>
    </row>
    <row r="684">
      <c r="C684" s="43"/>
      <c r="D684" s="284"/>
    </row>
    <row r="685">
      <c r="C685" s="43"/>
      <c r="D685" s="284"/>
    </row>
    <row r="686">
      <c r="C686" s="43"/>
      <c r="D686" s="284"/>
    </row>
    <row r="687">
      <c r="C687" s="43"/>
      <c r="D687" s="284"/>
    </row>
    <row r="688">
      <c r="C688" s="43"/>
      <c r="D688" s="284"/>
    </row>
    <row r="689">
      <c r="C689" s="43"/>
      <c r="D689" s="284"/>
    </row>
    <row r="690">
      <c r="C690" s="43"/>
      <c r="D690" s="284"/>
    </row>
    <row r="691">
      <c r="C691" s="43"/>
      <c r="D691" s="284"/>
    </row>
    <row r="692">
      <c r="C692" s="43"/>
      <c r="D692" s="284"/>
    </row>
    <row r="693">
      <c r="C693" s="43"/>
      <c r="D693" s="284"/>
    </row>
    <row r="694">
      <c r="C694" s="43"/>
      <c r="D694" s="284"/>
    </row>
    <row r="695">
      <c r="C695" s="43"/>
      <c r="D695" s="284"/>
    </row>
    <row r="696">
      <c r="C696" s="43"/>
      <c r="D696" s="284"/>
    </row>
    <row r="697">
      <c r="C697" s="43"/>
      <c r="D697" s="284"/>
    </row>
    <row r="698">
      <c r="C698" s="43"/>
      <c r="D698" s="284"/>
    </row>
    <row r="699">
      <c r="C699" s="43"/>
      <c r="D699" s="284"/>
    </row>
    <row r="700">
      <c r="C700" s="43"/>
      <c r="D700" s="284"/>
    </row>
    <row r="701">
      <c r="C701" s="43"/>
      <c r="D701" s="284"/>
    </row>
    <row r="702">
      <c r="C702" s="43"/>
      <c r="D702" s="284"/>
    </row>
    <row r="703">
      <c r="C703" s="43"/>
      <c r="D703" s="284"/>
    </row>
    <row r="704">
      <c r="C704" s="43"/>
      <c r="D704" s="284"/>
    </row>
    <row r="705">
      <c r="C705" s="43"/>
      <c r="D705" s="284"/>
    </row>
    <row r="706">
      <c r="C706" s="43"/>
      <c r="D706" s="284"/>
    </row>
    <row r="707">
      <c r="C707" s="43"/>
      <c r="D707" s="284"/>
    </row>
    <row r="708">
      <c r="C708" s="43"/>
      <c r="D708" s="284"/>
    </row>
    <row r="709">
      <c r="C709" s="43"/>
      <c r="D709" s="284"/>
    </row>
    <row r="710">
      <c r="C710" s="43"/>
      <c r="D710" s="284"/>
    </row>
    <row r="711">
      <c r="C711" s="43"/>
      <c r="D711" s="284"/>
    </row>
    <row r="712">
      <c r="C712" s="43"/>
      <c r="D712" s="284"/>
    </row>
    <row r="713">
      <c r="C713" s="43"/>
      <c r="D713" s="284"/>
    </row>
    <row r="714">
      <c r="C714" s="43"/>
      <c r="D714" s="284"/>
    </row>
    <row r="715">
      <c r="C715" s="43"/>
      <c r="D715" s="284"/>
    </row>
    <row r="716">
      <c r="C716" s="43"/>
      <c r="D716" s="284"/>
    </row>
    <row r="717">
      <c r="C717" s="43"/>
      <c r="D717" s="284"/>
    </row>
    <row r="718">
      <c r="C718" s="43"/>
      <c r="D718" s="284"/>
    </row>
    <row r="719">
      <c r="C719" s="43"/>
      <c r="D719" s="284"/>
    </row>
    <row r="720">
      <c r="C720" s="43"/>
      <c r="D720" s="284"/>
    </row>
    <row r="721">
      <c r="C721" s="43"/>
      <c r="D721" s="284"/>
    </row>
    <row r="722">
      <c r="C722" s="43"/>
      <c r="D722" s="284"/>
    </row>
    <row r="723">
      <c r="C723" s="43"/>
      <c r="D723" s="284"/>
    </row>
    <row r="724">
      <c r="C724" s="43"/>
      <c r="D724" s="284"/>
    </row>
    <row r="725">
      <c r="C725" s="43"/>
      <c r="D725" s="284"/>
    </row>
    <row r="726">
      <c r="C726" s="43"/>
      <c r="D726" s="284"/>
    </row>
    <row r="727">
      <c r="C727" s="43"/>
      <c r="D727" s="284"/>
    </row>
    <row r="728">
      <c r="C728" s="43"/>
      <c r="D728" s="284"/>
    </row>
    <row r="729">
      <c r="C729" s="43"/>
      <c r="D729" s="284"/>
    </row>
    <row r="730">
      <c r="C730" s="43"/>
      <c r="D730" s="284"/>
    </row>
    <row r="731">
      <c r="C731" s="43"/>
      <c r="D731" s="284"/>
    </row>
    <row r="732">
      <c r="C732" s="43"/>
      <c r="D732" s="284"/>
    </row>
    <row r="733">
      <c r="C733" s="43"/>
      <c r="D733" s="284"/>
    </row>
    <row r="734">
      <c r="C734" s="43"/>
      <c r="D734" s="284"/>
    </row>
    <row r="735">
      <c r="C735" s="43"/>
      <c r="D735" s="284"/>
    </row>
    <row r="736">
      <c r="C736" s="43"/>
      <c r="D736" s="284"/>
    </row>
    <row r="737">
      <c r="C737" s="43"/>
      <c r="D737" s="284"/>
    </row>
    <row r="738">
      <c r="C738" s="43"/>
      <c r="D738" s="284"/>
    </row>
    <row r="739">
      <c r="C739" s="43"/>
      <c r="D739" s="284"/>
    </row>
    <row r="740">
      <c r="C740" s="43"/>
      <c r="D740" s="284"/>
    </row>
    <row r="741">
      <c r="C741" s="43"/>
      <c r="D741" s="284"/>
    </row>
    <row r="742">
      <c r="C742" s="43"/>
      <c r="D742" s="284"/>
    </row>
    <row r="743">
      <c r="C743" s="43"/>
      <c r="D743" s="284"/>
    </row>
    <row r="744">
      <c r="C744" s="43"/>
      <c r="D744" s="284"/>
    </row>
    <row r="745">
      <c r="C745" s="43"/>
      <c r="D745" s="284"/>
    </row>
    <row r="746">
      <c r="C746" s="43"/>
      <c r="D746" s="284"/>
    </row>
    <row r="747">
      <c r="C747" s="43"/>
      <c r="D747" s="284"/>
    </row>
    <row r="748">
      <c r="C748" s="43"/>
      <c r="D748" s="284"/>
    </row>
    <row r="749">
      <c r="C749" s="43"/>
      <c r="D749" s="284"/>
    </row>
    <row r="750">
      <c r="C750" s="43"/>
      <c r="D750" s="284"/>
    </row>
    <row r="751">
      <c r="C751" s="43"/>
      <c r="D751" s="284"/>
    </row>
    <row r="752">
      <c r="C752" s="43"/>
      <c r="D752" s="284"/>
    </row>
    <row r="753">
      <c r="C753" s="43"/>
      <c r="D753" s="284"/>
    </row>
    <row r="754">
      <c r="C754" s="43"/>
      <c r="D754" s="284"/>
    </row>
    <row r="755">
      <c r="C755" s="43"/>
      <c r="D755" s="284"/>
    </row>
    <row r="756">
      <c r="C756" s="43"/>
      <c r="D756" s="284"/>
    </row>
    <row r="757">
      <c r="C757" s="43"/>
      <c r="D757" s="284"/>
    </row>
    <row r="758">
      <c r="C758" s="43"/>
      <c r="D758" s="284"/>
    </row>
    <row r="759">
      <c r="C759" s="43"/>
      <c r="D759" s="284"/>
    </row>
    <row r="760">
      <c r="C760" s="43"/>
      <c r="D760" s="284"/>
    </row>
    <row r="761">
      <c r="C761" s="43"/>
      <c r="D761" s="284"/>
    </row>
    <row r="762">
      <c r="C762" s="43"/>
      <c r="D762" s="284"/>
    </row>
    <row r="763">
      <c r="C763" s="43"/>
      <c r="D763" s="284"/>
    </row>
    <row r="764">
      <c r="C764" s="43"/>
      <c r="D764" s="284"/>
    </row>
    <row r="765">
      <c r="C765" s="43"/>
      <c r="D765" s="284"/>
    </row>
    <row r="766">
      <c r="C766" s="43"/>
      <c r="D766" s="284"/>
    </row>
    <row r="767">
      <c r="C767" s="43"/>
      <c r="D767" s="284"/>
    </row>
    <row r="768">
      <c r="C768" s="43"/>
      <c r="D768" s="284"/>
    </row>
    <row r="769">
      <c r="C769" s="43"/>
      <c r="D769" s="284"/>
    </row>
    <row r="770">
      <c r="C770" s="43"/>
      <c r="D770" s="284"/>
    </row>
    <row r="771">
      <c r="C771" s="43"/>
      <c r="D771" s="284"/>
    </row>
    <row r="772">
      <c r="C772" s="43"/>
      <c r="D772" s="284"/>
    </row>
    <row r="773">
      <c r="C773" s="43"/>
      <c r="D773" s="284"/>
    </row>
    <row r="774">
      <c r="C774" s="43"/>
      <c r="D774" s="284"/>
    </row>
    <row r="775">
      <c r="C775" s="43"/>
      <c r="D775" s="284"/>
    </row>
    <row r="776">
      <c r="C776" s="43"/>
      <c r="D776" s="284"/>
    </row>
    <row r="777">
      <c r="C777" s="43"/>
      <c r="D777" s="284"/>
    </row>
    <row r="778">
      <c r="C778" s="43"/>
      <c r="D778" s="284"/>
    </row>
    <row r="779">
      <c r="C779" s="43"/>
      <c r="D779" s="284"/>
    </row>
    <row r="780">
      <c r="C780" s="43"/>
      <c r="D780" s="284"/>
    </row>
    <row r="781">
      <c r="C781" s="43"/>
      <c r="D781" s="284"/>
    </row>
    <row r="782">
      <c r="C782" s="43"/>
      <c r="D782" s="284"/>
    </row>
    <row r="783">
      <c r="C783" s="43"/>
      <c r="D783" s="284"/>
    </row>
    <row r="784">
      <c r="C784" s="43"/>
      <c r="D784" s="284"/>
    </row>
    <row r="785">
      <c r="C785" s="43"/>
      <c r="D785" s="284"/>
    </row>
    <row r="786">
      <c r="C786" s="43"/>
      <c r="D786" s="284"/>
    </row>
    <row r="787">
      <c r="C787" s="43"/>
      <c r="D787" s="284"/>
    </row>
    <row r="788">
      <c r="C788" s="43"/>
      <c r="D788" s="284"/>
    </row>
    <row r="789">
      <c r="C789" s="43"/>
      <c r="D789" s="284"/>
    </row>
    <row r="790">
      <c r="C790" s="43"/>
      <c r="D790" s="284"/>
    </row>
    <row r="791">
      <c r="C791" s="43"/>
      <c r="D791" s="284"/>
    </row>
    <row r="792">
      <c r="C792" s="43"/>
      <c r="D792" s="284"/>
    </row>
    <row r="793">
      <c r="C793" s="43"/>
      <c r="D793" s="284"/>
    </row>
    <row r="794">
      <c r="C794" s="43"/>
      <c r="D794" s="284"/>
    </row>
    <row r="795">
      <c r="C795" s="43"/>
      <c r="D795" s="284"/>
    </row>
    <row r="796">
      <c r="C796" s="43"/>
      <c r="D796" s="284"/>
    </row>
    <row r="797">
      <c r="C797" s="43"/>
      <c r="D797" s="284"/>
    </row>
    <row r="798">
      <c r="C798" s="43"/>
      <c r="D798" s="284"/>
    </row>
    <row r="799">
      <c r="C799" s="43"/>
      <c r="D799" s="284"/>
    </row>
    <row r="800">
      <c r="C800" s="43"/>
      <c r="D800" s="284"/>
    </row>
    <row r="801">
      <c r="C801" s="43"/>
      <c r="D801" s="284"/>
    </row>
    <row r="802">
      <c r="C802" s="43"/>
      <c r="D802" s="284"/>
    </row>
    <row r="803">
      <c r="C803" s="43"/>
      <c r="D803" s="284"/>
    </row>
    <row r="804">
      <c r="C804" s="43"/>
      <c r="D804" s="284"/>
    </row>
    <row r="805">
      <c r="C805" s="43"/>
      <c r="D805" s="284"/>
    </row>
    <row r="806">
      <c r="C806" s="43"/>
      <c r="D806" s="284"/>
    </row>
    <row r="807">
      <c r="C807" s="43"/>
      <c r="D807" s="284"/>
    </row>
    <row r="808">
      <c r="C808" s="43"/>
      <c r="D808" s="284"/>
    </row>
    <row r="809">
      <c r="C809" s="43"/>
      <c r="D809" s="284"/>
    </row>
    <row r="810">
      <c r="C810" s="43"/>
      <c r="D810" s="284"/>
    </row>
    <row r="811">
      <c r="C811" s="43"/>
      <c r="D811" s="284"/>
    </row>
    <row r="812">
      <c r="C812" s="43"/>
      <c r="D812" s="284"/>
    </row>
    <row r="813">
      <c r="C813" s="43"/>
      <c r="D813" s="284"/>
    </row>
    <row r="814">
      <c r="C814" s="43"/>
      <c r="D814" s="284"/>
    </row>
    <row r="815">
      <c r="C815" s="43"/>
      <c r="D815" s="284"/>
    </row>
    <row r="816">
      <c r="C816" s="43"/>
      <c r="D816" s="284"/>
    </row>
    <row r="817">
      <c r="C817" s="43"/>
      <c r="D817" s="284"/>
    </row>
    <row r="818">
      <c r="C818" s="43"/>
      <c r="D818" s="284"/>
    </row>
    <row r="819">
      <c r="C819" s="43"/>
      <c r="D819" s="284"/>
    </row>
    <row r="820">
      <c r="C820" s="43"/>
      <c r="D820" s="284"/>
    </row>
    <row r="821">
      <c r="C821" s="43"/>
      <c r="D821" s="284"/>
    </row>
    <row r="822">
      <c r="C822" s="43"/>
      <c r="D822" s="284"/>
    </row>
    <row r="823">
      <c r="C823" s="43"/>
      <c r="D823" s="284"/>
    </row>
    <row r="824">
      <c r="C824" s="43"/>
      <c r="D824" s="284"/>
    </row>
    <row r="825">
      <c r="C825" s="43"/>
      <c r="D825" s="284"/>
    </row>
    <row r="826">
      <c r="C826" s="43"/>
      <c r="D826" s="284"/>
    </row>
    <row r="827">
      <c r="C827" s="43"/>
      <c r="D827" s="284"/>
    </row>
    <row r="828">
      <c r="C828" s="43"/>
      <c r="D828" s="284"/>
    </row>
    <row r="829">
      <c r="C829" s="43"/>
      <c r="D829" s="284"/>
    </row>
    <row r="830">
      <c r="C830" s="43"/>
      <c r="D830" s="284"/>
    </row>
    <row r="831">
      <c r="C831" s="43"/>
      <c r="D831" s="284"/>
    </row>
    <row r="832">
      <c r="C832" s="43"/>
      <c r="D832" s="284"/>
    </row>
    <row r="833">
      <c r="C833" s="43"/>
      <c r="D833" s="284"/>
    </row>
    <row r="834">
      <c r="C834" s="43"/>
      <c r="D834" s="284"/>
    </row>
    <row r="835">
      <c r="C835" s="43"/>
      <c r="D835" s="284"/>
    </row>
    <row r="836">
      <c r="C836" s="43"/>
      <c r="D836" s="284"/>
    </row>
    <row r="837">
      <c r="C837" s="43"/>
      <c r="D837" s="284"/>
    </row>
    <row r="838">
      <c r="C838" s="43"/>
      <c r="D838" s="284"/>
    </row>
    <row r="839">
      <c r="C839" s="43"/>
      <c r="D839" s="284"/>
    </row>
    <row r="840">
      <c r="C840" s="43"/>
      <c r="D840" s="284"/>
    </row>
    <row r="841">
      <c r="C841" s="43"/>
      <c r="D841" s="284"/>
    </row>
    <row r="842">
      <c r="C842" s="43"/>
      <c r="D842" s="284"/>
    </row>
    <row r="843">
      <c r="C843" s="43"/>
      <c r="D843" s="284"/>
    </row>
    <row r="844">
      <c r="C844" s="43"/>
      <c r="D844" s="284"/>
    </row>
    <row r="845">
      <c r="C845" s="43"/>
      <c r="D845" s="284"/>
    </row>
    <row r="846">
      <c r="C846" s="43"/>
      <c r="D846" s="284"/>
    </row>
    <row r="847">
      <c r="C847" s="43"/>
      <c r="D847" s="284"/>
    </row>
    <row r="848">
      <c r="C848" s="43"/>
      <c r="D848" s="284"/>
    </row>
    <row r="849">
      <c r="C849" s="43"/>
      <c r="D849" s="284"/>
    </row>
    <row r="850">
      <c r="C850" s="43"/>
      <c r="D850" s="284"/>
    </row>
    <row r="851">
      <c r="C851" s="43"/>
      <c r="D851" s="284"/>
    </row>
    <row r="852">
      <c r="C852" s="43"/>
      <c r="D852" s="284"/>
    </row>
    <row r="853">
      <c r="C853" s="43"/>
      <c r="D853" s="284"/>
    </row>
    <row r="854">
      <c r="C854" s="43"/>
      <c r="D854" s="284"/>
    </row>
    <row r="855">
      <c r="C855" s="43"/>
      <c r="D855" s="284"/>
    </row>
    <row r="856">
      <c r="C856" s="43"/>
      <c r="D856" s="284"/>
    </row>
    <row r="857">
      <c r="C857" s="43"/>
      <c r="D857" s="284"/>
    </row>
    <row r="858">
      <c r="C858" s="43"/>
      <c r="D858" s="284"/>
    </row>
    <row r="859">
      <c r="C859" s="43"/>
      <c r="D859" s="284"/>
    </row>
    <row r="860">
      <c r="C860" s="43"/>
      <c r="D860" s="284"/>
    </row>
    <row r="861">
      <c r="C861" s="43"/>
      <c r="D861" s="284"/>
    </row>
    <row r="862">
      <c r="C862" s="43"/>
      <c r="D862" s="284"/>
    </row>
    <row r="863">
      <c r="C863" s="43"/>
      <c r="D863" s="284"/>
    </row>
    <row r="864">
      <c r="C864" s="43"/>
      <c r="D864" s="284"/>
    </row>
    <row r="865">
      <c r="C865" s="43"/>
      <c r="D865" s="284"/>
    </row>
    <row r="866">
      <c r="C866" s="43"/>
      <c r="D866" s="284"/>
    </row>
    <row r="867">
      <c r="C867" s="43"/>
      <c r="D867" s="284"/>
    </row>
    <row r="868">
      <c r="C868" s="43"/>
      <c r="D868" s="284"/>
    </row>
    <row r="869">
      <c r="C869" s="43"/>
      <c r="D869" s="284"/>
    </row>
    <row r="870">
      <c r="C870" s="43"/>
      <c r="D870" s="284"/>
    </row>
    <row r="871">
      <c r="C871" s="43"/>
      <c r="D871" s="284"/>
    </row>
    <row r="872">
      <c r="C872" s="43"/>
      <c r="D872" s="284"/>
    </row>
    <row r="873">
      <c r="C873" s="43"/>
      <c r="D873" s="284"/>
    </row>
    <row r="874">
      <c r="C874" s="43"/>
      <c r="D874" s="284"/>
    </row>
    <row r="875">
      <c r="C875" s="43"/>
      <c r="D875" s="284"/>
    </row>
    <row r="876">
      <c r="C876" s="43"/>
      <c r="D876" s="284"/>
    </row>
    <row r="877">
      <c r="C877" s="43"/>
      <c r="D877" s="284"/>
    </row>
    <row r="878">
      <c r="C878" s="43"/>
      <c r="D878" s="284"/>
    </row>
    <row r="879">
      <c r="C879" s="43"/>
      <c r="D879" s="284"/>
    </row>
    <row r="880">
      <c r="C880" s="43"/>
      <c r="D880" s="284"/>
    </row>
    <row r="881">
      <c r="C881" s="43"/>
      <c r="D881" s="284"/>
    </row>
    <row r="882">
      <c r="C882" s="43"/>
      <c r="D882" s="284"/>
    </row>
    <row r="883">
      <c r="C883" s="43"/>
      <c r="D883" s="284"/>
    </row>
    <row r="884">
      <c r="C884" s="43"/>
      <c r="D884" s="284"/>
    </row>
    <row r="885">
      <c r="C885" s="43"/>
      <c r="D885" s="284"/>
    </row>
    <row r="886">
      <c r="C886" s="43"/>
      <c r="D886" s="284"/>
    </row>
    <row r="887">
      <c r="C887" s="43"/>
      <c r="D887" s="284"/>
    </row>
    <row r="888">
      <c r="C888" s="43"/>
      <c r="D888" s="284"/>
    </row>
    <row r="889">
      <c r="C889" s="43"/>
      <c r="D889" s="284"/>
    </row>
    <row r="890">
      <c r="C890" s="43"/>
      <c r="D890" s="284"/>
    </row>
    <row r="891">
      <c r="C891" s="43"/>
      <c r="D891" s="284"/>
    </row>
    <row r="892">
      <c r="C892" s="43"/>
      <c r="D892" s="284"/>
    </row>
    <row r="893">
      <c r="C893" s="43"/>
      <c r="D893" s="284"/>
    </row>
    <row r="894">
      <c r="C894" s="43"/>
      <c r="D894" s="284"/>
    </row>
    <row r="895">
      <c r="C895" s="43"/>
      <c r="D895" s="284"/>
    </row>
    <row r="896">
      <c r="C896" s="43"/>
      <c r="D896" s="284"/>
    </row>
    <row r="897">
      <c r="C897" s="43"/>
      <c r="D897" s="284"/>
    </row>
    <row r="898">
      <c r="C898" s="43"/>
      <c r="D898" s="284"/>
    </row>
    <row r="899">
      <c r="C899" s="43"/>
      <c r="D899" s="284"/>
    </row>
    <row r="900">
      <c r="C900" s="43"/>
      <c r="D900" s="284"/>
    </row>
    <row r="901">
      <c r="C901" s="43"/>
      <c r="D901" s="284"/>
    </row>
    <row r="902">
      <c r="C902" s="43"/>
      <c r="D902" s="284"/>
    </row>
    <row r="903">
      <c r="C903" s="43"/>
      <c r="D903" s="284"/>
    </row>
    <row r="904">
      <c r="C904" s="43"/>
      <c r="D904" s="284"/>
    </row>
    <row r="905">
      <c r="C905" s="43"/>
      <c r="D905" s="284"/>
    </row>
    <row r="906">
      <c r="C906" s="43"/>
      <c r="D906" s="284"/>
    </row>
    <row r="907">
      <c r="C907" s="43"/>
      <c r="D907" s="284"/>
    </row>
    <row r="908">
      <c r="C908" s="43"/>
      <c r="D908" s="284"/>
    </row>
    <row r="909">
      <c r="C909" s="43"/>
      <c r="D909" s="284"/>
    </row>
    <row r="910">
      <c r="C910" s="43"/>
      <c r="D910" s="284"/>
    </row>
    <row r="911">
      <c r="C911" s="43"/>
      <c r="D911" s="284"/>
    </row>
    <row r="912">
      <c r="C912" s="43"/>
      <c r="D912" s="284"/>
    </row>
    <row r="913">
      <c r="C913" s="43"/>
      <c r="D913" s="284"/>
    </row>
    <row r="914">
      <c r="C914" s="43"/>
      <c r="D914" s="284"/>
    </row>
    <row r="915">
      <c r="C915" s="43"/>
      <c r="D915" s="284"/>
    </row>
    <row r="916">
      <c r="C916" s="43"/>
      <c r="D916" s="284"/>
    </row>
    <row r="917">
      <c r="C917" s="43"/>
      <c r="D917" s="284"/>
    </row>
    <row r="918">
      <c r="C918" s="43"/>
      <c r="D918" s="284"/>
    </row>
    <row r="919">
      <c r="C919" s="43"/>
      <c r="D919" s="284"/>
    </row>
    <row r="920">
      <c r="C920" s="43"/>
      <c r="D920" s="284"/>
    </row>
    <row r="921">
      <c r="C921" s="43"/>
      <c r="D921" s="284"/>
    </row>
    <row r="922">
      <c r="C922" s="43"/>
      <c r="D922" s="284"/>
    </row>
    <row r="923">
      <c r="C923" s="43"/>
      <c r="D923" s="284"/>
    </row>
    <row r="924">
      <c r="C924" s="43"/>
      <c r="D924" s="284"/>
    </row>
    <row r="925">
      <c r="C925" s="43"/>
      <c r="D925" s="284"/>
    </row>
    <row r="926">
      <c r="C926" s="43"/>
      <c r="D926" s="284"/>
    </row>
    <row r="927">
      <c r="C927" s="43"/>
      <c r="D927" s="284"/>
    </row>
    <row r="928">
      <c r="C928" s="43"/>
      <c r="D928" s="284"/>
    </row>
    <row r="929">
      <c r="C929" s="43"/>
      <c r="D929" s="284"/>
    </row>
    <row r="930">
      <c r="C930" s="43"/>
      <c r="D930" s="284"/>
    </row>
    <row r="931">
      <c r="C931" s="43"/>
      <c r="D931" s="284"/>
    </row>
    <row r="932">
      <c r="C932" s="43"/>
      <c r="D932" s="284"/>
    </row>
    <row r="933">
      <c r="C933" s="43"/>
      <c r="D933" s="284"/>
    </row>
    <row r="934">
      <c r="C934" s="43"/>
      <c r="D934" s="284"/>
    </row>
    <row r="935">
      <c r="C935" s="43"/>
      <c r="D935" s="284"/>
    </row>
    <row r="936">
      <c r="C936" s="43"/>
      <c r="D936" s="284"/>
    </row>
    <row r="937">
      <c r="C937" s="43"/>
      <c r="D937" s="284"/>
    </row>
    <row r="938">
      <c r="C938" s="43"/>
      <c r="D938" s="284"/>
    </row>
    <row r="939">
      <c r="C939" s="43"/>
      <c r="D939" s="284"/>
    </row>
    <row r="940">
      <c r="C940" s="43"/>
      <c r="D940" s="284"/>
    </row>
    <row r="941">
      <c r="C941" s="43"/>
      <c r="D941" s="284"/>
    </row>
    <row r="942">
      <c r="C942" s="43"/>
      <c r="D942" s="284"/>
    </row>
    <row r="943">
      <c r="C943" s="43"/>
      <c r="D943" s="284"/>
    </row>
    <row r="944">
      <c r="C944" s="43"/>
      <c r="D944" s="284"/>
    </row>
    <row r="945">
      <c r="C945" s="43"/>
      <c r="D945" s="284"/>
    </row>
    <row r="946">
      <c r="C946" s="43"/>
      <c r="D946" s="284"/>
    </row>
    <row r="947">
      <c r="C947" s="43"/>
      <c r="D947" s="284"/>
    </row>
    <row r="948">
      <c r="C948" s="43"/>
      <c r="D948" s="284"/>
    </row>
    <row r="949">
      <c r="C949" s="43"/>
      <c r="D949" s="284"/>
    </row>
    <row r="950">
      <c r="C950" s="43"/>
      <c r="D950" s="284"/>
    </row>
    <row r="951">
      <c r="C951" s="43"/>
      <c r="D951" s="284"/>
    </row>
    <row r="952">
      <c r="C952" s="43"/>
      <c r="D952" s="284"/>
    </row>
    <row r="953">
      <c r="C953" s="43"/>
      <c r="D953" s="284"/>
    </row>
    <row r="954">
      <c r="C954" s="43"/>
      <c r="D954" s="284"/>
    </row>
    <row r="955">
      <c r="C955" s="43"/>
      <c r="D955" s="284"/>
    </row>
    <row r="956">
      <c r="C956" s="43"/>
      <c r="D956" s="284"/>
    </row>
    <row r="957">
      <c r="C957" s="43"/>
      <c r="D957" s="284"/>
    </row>
    <row r="958">
      <c r="C958" s="43"/>
      <c r="D958" s="284"/>
    </row>
    <row r="959">
      <c r="C959" s="43"/>
      <c r="D959" s="284"/>
    </row>
    <row r="960">
      <c r="C960" s="43"/>
      <c r="D960" s="284"/>
    </row>
    <row r="961">
      <c r="C961" s="43"/>
      <c r="D961" s="284"/>
    </row>
    <row r="962">
      <c r="C962" s="43"/>
      <c r="D962" s="284"/>
    </row>
    <row r="963">
      <c r="C963" s="43"/>
      <c r="D963" s="284"/>
    </row>
    <row r="964">
      <c r="C964" s="43"/>
      <c r="D964" s="284"/>
    </row>
    <row r="965">
      <c r="C965" s="43"/>
      <c r="D965" s="284"/>
    </row>
    <row r="966">
      <c r="C966" s="43"/>
      <c r="D966" s="284"/>
    </row>
    <row r="967">
      <c r="C967" s="43"/>
      <c r="D967" s="284"/>
    </row>
    <row r="968">
      <c r="C968" s="43"/>
      <c r="D968" s="284"/>
    </row>
    <row r="969">
      <c r="C969" s="43"/>
      <c r="D969" s="284"/>
    </row>
    <row r="970">
      <c r="C970" s="43"/>
      <c r="D970" s="284"/>
    </row>
    <row r="971">
      <c r="C971" s="43"/>
      <c r="D971" s="284"/>
    </row>
    <row r="972">
      <c r="C972" s="43"/>
      <c r="D972" s="284"/>
    </row>
    <row r="973">
      <c r="C973" s="43"/>
      <c r="D973" s="284"/>
    </row>
    <row r="974">
      <c r="C974" s="43"/>
      <c r="D974" s="284"/>
    </row>
    <row r="975">
      <c r="C975" s="43"/>
      <c r="D975" s="284"/>
    </row>
    <row r="976">
      <c r="C976" s="43"/>
      <c r="D976" s="284"/>
    </row>
    <row r="977">
      <c r="C977" s="43"/>
      <c r="D977" s="284"/>
    </row>
    <row r="978">
      <c r="C978" s="43"/>
      <c r="D978" s="284"/>
    </row>
    <row r="979">
      <c r="C979" s="43"/>
      <c r="D979" s="284"/>
    </row>
    <row r="980">
      <c r="C980" s="43"/>
      <c r="D980" s="284"/>
    </row>
    <row r="981">
      <c r="C981" s="43"/>
      <c r="D981" s="284"/>
    </row>
    <row r="982">
      <c r="C982" s="43"/>
      <c r="D982" s="284"/>
    </row>
    <row r="983">
      <c r="C983" s="43"/>
      <c r="D983" s="284"/>
    </row>
    <row r="984">
      <c r="C984" s="43"/>
      <c r="D984" s="284"/>
    </row>
    <row r="985">
      <c r="C985" s="43"/>
      <c r="D985" s="284"/>
    </row>
    <row r="986">
      <c r="C986" s="43"/>
      <c r="D986" s="284"/>
    </row>
    <row r="987">
      <c r="C987" s="43"/>
      <c r="D987" s="284"/>
    </row>
    <row r="988">
      <c r="C988" s="43"/>
      <c r="D988" s="284"/>
    </row>
    <row r="989">
      <c r="C989" s="43"/>
      <c r="D989" s="284"/>
    </row>
    <row r="990">
      <c r="C990" s="43"/>
      <c r="D990" s="284"/>
    </row>
    <row r="991">
      <c r="C991" s="43"/>
      <c r="D991" s="284"/>
    </row>
    <row r="992">
      <c r="C992" s="43"/>
      <c r="D992" s="284"/>
    </row>
    <row r="993">
      <c r="C993" s="43"/>
      <c r="D993" s="284"/>
    </row>
    <row r="994">
      <c r="C994" s="43"/>
      <c r="D994" s="284"/>
    </row>
    <row r="995">
      <c r="C995" s="43"/>
      <c r="D995" s="284"/>
    </row>
    <row r="996">
      <c r="C996" s="43"/>
      <c r="D996" s="284"/>
    </row>
    <row r="997">
      <c r="C997" s="43"/>
      <c r="D997" s="284"/>
    </row>
    <row r="998">
      <c r="C998" s="43"/>
      <c r="D998" s="284"/>
    </row>
    <row r="999">
      <c r="C999" s="43"/>
      <c r="D999" s="284"/>
    </row>
    <row r="1000">
      <c r="C1000" s="43"/>
      <c r="D1000" s="284"/>
    </row>
    <row r="1001">
      <c r="C1001" s="43"/>
      <c r="D1001" s="284"/>
    </row>
    <row r="1002">
      <c r="C1002" s="43"/>
      <c r="D1002" s="284"/>
    </row>
    <row r="1003">
      <c r="C1003" s="43"/>
      <c r="D1003" s="284"/>
    </row>
    <row r="1004">
      <c r="C1004" s="43"/>
      <c r="D1004" s="284"/>
    </row>
    <row r="1005">
      <c r="C1005" s="43"/>
      <c r="D1005" s="284"/>
    </row>
    <row r="1006">
      <c r="C1006" s="43"/>
      <c r="D1006" s="284"/>
    </row>
    <row r="1007">
      <c r="C1007" s="43"/>
      <c r="D1007" s="284"/>
      <c r="E1007" s="44"/>
    </row>
    <row r="1008">
      <c r="C1008" s="43"/>
      <c r="D1008" s="284"/>
    </row>
    <row r="1009">
      <c r="C1009" s="43"/>
      <c r="D1009" s="284"/>
    </row>
    <row r="1010">
      <c r="C1010" s="43"/>
      <c r="D1010" s="284"/>
    </row>
    <row r="1011">
      <c r="C1011" s="43"/>
      <c r="D1011" s="284"/>
    </row>
    <row r="1012">
      <c r="C1012" s="43"/>
      <c r="D1012" s="284"/>
    </row>
    <row r="1013">
      <c r="C1013" s="43"/>
      <c r="D1013" s="284"/>
    </row>
    <row r="1014">
      <c r="C1014" s="43"/>
      <c r="D1014" s="284"/>
    </row>
    <row r="1015">
      <c r="C1015" s="43"/>
      <c r="D1015" s="284"/>
    </row>
    <row r="1016">
      <c r="C1016" s="43"/>
      <c r="D1016" s="284"/>
    </row>
    <row r="1017">
      <c r="C1017" s="43"/>
      <c r="D1017" s="284"/>
    </row>
    <row r="1018">
      <c r="C1018" s="43"/>
      <c r="D1018" s="284"/>
    </row>
    <row r="1019">
      <c r="C1019" s="43"/>
      <c r="D1019" s="284"/>
    </row>
    <row r="1020">
      <c r="C1020" s="43"/>
      <c r="D1020" s="284"/>
    </row>
    <row r="1021">
      <c r="C1021" s="43"/>
      <c r="D1021" s="284"/>
    </row>
    <row r="1022">
      <c r="C1022" s="43"/>
      <c r="D1022" s="284"/>
    </row>
    <row r="1023">
      <c r="C1023" s="43"/>
      <c r="D1023" s="284"/>
    </row>
    <row r="1024">
      <c r="C1024" s="43"/>
      <c r="D1024" s="284"/>
    </row>
    <row r="1025">
      <c r="C1025" s="43"/>
      <c r="D1025" s="284"/>
    </row>
    <row r="1026">
      <c r="C1026" s="43"/>
      <c r="D1026" s="284"/>
    </row>
    <row r="1027">
      <c r="C1027" s="43"/>
      <c r="D1027" s="28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10.38"/>
    <col customWidth="1" min="4" max="4" width="8.25"/>
    <col customWidth="1" min="5" max="6" width="13.5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1143</v>
      </c>
      <c r="B5" s="5" t="s">
        <v>1823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1824</v>
      </c>
      <c r="F8" s="20" t="s">
        <v>12</v>
      </c>
      <c r="G8" s="21" t="s">
        <v>1825</v>
      </c>
      <c r="H8" s="20" t="s">
        <v>14</v>
      </c>
    </row>
    <row r="9" hidden="1">
      <c r="A9" s="48" t="s">
        <v>58</v>
      </c>
      <c r="B9" s="52" t="s">
        <v>1513</v>
      </c>
      <c r="C9" s="78"/>
      <c r="D9" s="61">
        <v>6600.0</v>
      </c>
      <c r="E9" s="50">
        <f t="shared" ref="E9:E31" si="1">D9+500</f>
        <v>7100</v>
      </c>
      <c r="F9" s="50">
        <f t="shared" ref="F9:F31" si="2">E9*3%+E9</f>
        <v>7313</v>
      </c>
      <c r="G9" s="50">
        <f t="shared" ref="G9:G31" si="3">E9*4*0.8%*107%+E9*1.5%*107%+E9</f>
        <v>7457.059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782</v>
      </c>
      <c r="C10" s="64" t="s">
        <v>328</v>
      </c>
      <c r="D10" s="61">
        <v>7300.0</v>
      </c>
      <c r="E10" s="50">
        <f t="shared" si="1"/>
        <v>7800</v>
      </c>
      <c r="F10" s="50">
        <f t="shared" si="2"/>
        <v>8034</v>
      </c>
      <c r="G10" s="50">
        <f t="shared" si="3"/>
        <v>8192.262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52" t="s">
        <v>58</v>
      </c>
      <c r="B11" s="52" t="s">
        <v>1361</v>
      </c>
      <c r="C11" s="64" t="s">
        <v>708</v>
      </c>
      <c r="D11" s="61">
        <v>9350.0</v>
      </c>
      <c r="E11" s="50">
        <f t="shared" si="1"/>
        <v>9850</v>
      </c>
      <c r="F11" s="50">
        <f t="shared" si="2"/>
        <v>10145.5</v>
      </c>
      <c r="G11" s="50">
        <f t="shared" si="3"/>
        <v>10345.3565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1068</v>
      </c>
      <c r="C12" s="78"/>
      <c r="D12" s="61">
        <v>8650.0</v>
      </c>
      <c r="E12" s="50">
        <f t="shared" si="1"/>
        <v>9150</v>
      </c>
      <c r="F12" s="50">
        <f t="shared" si="2"/>
        <v>9424.5</v>
      </c>
      <c r="G12" s="50">
        <f t="shared" si="3"/>
        <v>9610.1535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784</v>
      </c>
      <c r="C13" s="128" t="s">
        <v>328</v>
      </c>
      <c r="D13" s="61">
        <v>7550.0</v>
      </c>
      <c r="E13" s="50">
        <f t="shared" si="1"/>
        <v>8050</v>
      </c>
      <c r="F13" s="50">
        <f t="shared" si="2"/>
        <v>8291.5</v>
      </c>
      <c r="G13" s="50">
        <f t="shared" si="3"/>
        <v>8454.8345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52" t="s">
        <v>1242</v>
      </c>
      <c r="C14" s="64" t="s">
        <v>708</v>
      </c>
      <c r="D14" s="61">
        <v>10000.0</v>
      </c>
      <c r="E14" s="50">
        <f t="shared" si="1"/>
        <v>10500</v>
      </c>
      <c r="F14" s="50">
        <f t="shared" si="2"/>
        <v>10815</v>
      </c>
      <c r="G14" s="50">
        <f t="shared" si="3"/>
        <v>11028.045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48" t="s">
        <v>329</v>
      </c>
      <c r="B15" s="52" t="s">
        <v>330</v>
      </c>
      <c r="C15" s="48"/>
      <c r="D15" s="53">
        <v>6300.0</v>
      </c>
      <c r="E15" s="50">
        <f t="shared" si="1"/>
        <v>6800</v>
      </c>
      <c r="F15" s="50">
        <f t="shared" si="2"/>
        <v>7004</v>
      </c>
      <c r="G15" s="50">
        <f t="shared" si="3"/>
        <v>7141.972</v>
      </c>
      <c r="H15" s="7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52" t="s">
        <v>1826</v>
      </c>
      <c r="C16" s="78"/>
      <c r="D16" s="53">
        <v>11000.0</v>
      </c>
      <c r="E16" s="50">
        <f t="shared" si="1"/>
        <v>11500</v>
      </c>
      <c r="F16" s="50">
        <f t="shared" si="2"/>
        <v>11845</v>
      </c>
      <c r="G16" s="50">
        <f t="shared" si="3"/>
        <v>12078.335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329</v>
      </c>
      <c r="B17" s="52" t="s">
        <v>709</v>
      </c>
      <c r="C17" s="64" t="s">
        <v>708</v>
      </c>
      <c r="D17" s="53">
        <v>9500.0</v>
      </c>
      <c r="E17" s="50">
        <f t="shared" si="1"/>
        <v>10000</v>
      </c>
      <c r="F17" s="50">
        <f t="shared" si="2"/>
        <v>10300</v>
      </c>
      <c r="G17" s="50">
        <f t="shared" si="3"/>
        <v>10502.9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45</v>
      </c>
      <c r="B18" s="52" t="s">
        <v>1074</v>
      </c>
      <c r="C18" s="64" t="s">
        <v>328</v>
      </c>
      <c r="D18" s="53">
        <v>6350.0</v>
      </c>
      <c r="E18" s="50">
        <f t="shared" si="1"/>
        <v>6850</v>
      </c>
      <c r="F18" s="50">
        <f t="shared" si="2"/>
        <v>7055.5</v>
      </c>
      <c r="G18" s="50">
        <f t="shared" si="3"/>
        <v>7194.4865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45</v>
      </c>
      <c r="B19" s="52" t="s">
        <v>1827</v>
      </c>
      <c r="C19" s="64" t="s">
        <v>708</v>
      </c>
      <c r="D19" s="53">
        <v>10600.0</v>
      </c>
      <c r="E19" s="50">
        <f t="shared" si="1"/>
        <v>11100</v>
      </c>
      <c r="F19" s="50">
        <f t="shared" si="2"/>
        <v>11433</v>
      </c>
      <c r="G19" s="50">
        <f t="shared" si="3"/>
        <v>11658.219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174</v>
      </c>
      <c r="B20" s="52" t="s">
        <v>772</v>
      </c>
      <c r="C20" s="36"/>
      <c r="D20" s="53">
        <v>6400.0</v>
      </c>
      <c r="E20" s="50">
        <f t="shared" si="1"/>
        <v>6900</v>
      </c>
      <c r="F20" s="50">
        <f t="shared" si="2"/>
        <v>7107</v>
      </c>
      <c r="G20" s="50">
        <f t="shared" si="3"/>
        <v>7247.001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282</v>
      </c>
      <c r="B21" s="52" t="s">
        <v>1828</v>
      </c>
      <c r="C21" s="36"/>
      <c r="D21" s="53">
        <v>5500.0</v>
      </c>
      <c r="E21" s="50">
        <f t="shared" si="1"/>
        <v>6000</v>
      </c>
      <c r="F21" s="50">
        <f t="shared" si="2"/>
        <v>6180</v>
      </c>
      <c r="G21" s="50">
        <f t="shared" si="3"/>
        <v>6301.74</v>
      </c>
      <c r="H21" s="77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282</v>
      </c>
      <c r="B22" s="52" t="s">
        <v>1829</v>
      </c>
      <c r="C22" s="36"/>
      <c r="D22" s="53">
        <v>5500.0</v>
      </c>
      <c r="E22" s="50">
        <f t="shared" si="1"/>
        <v>6000</v>
      </c>
      <c r="F22" s="50">
        <f t="shared" si="2"/>
        <v>6180</v>
      </c>
      <c r="G22" s="50">
        <f t="shared" si="3"/>
        <v>6301.74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63</v>
      </c>
      <c r="B23" s="52" t="s">
        <v>1079</v>
      </c>
      <c r="C23" s="64" t="s">
        <v>309</v>
      </c>
      <c r="D23" s="53">
        <v>4900.0</v>
      </c>
      <c r="E23" s="50">
        <f t="shared" si="1"/>
        <v>5400</v>
      </c>
      <c r="F23" s="50">
        <f t="shared" si="2"/>
        <v>5562</v>
      </c>
      <c r="G23" s="50">
        <f t="shared" si="3"/>
        <v>5671.566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65</v>
      </c>
      <c r="B24" s="52" t="s">
        <v>1603</v>
      </c>
      <c r="C24" s="78"/>
      <c r="D24" s="53">
        <v>4400.0</v>
      </c>
      <c r="E24" s="50">
        <f t="shared" si="1"/>
        <v>4900</v>
      </c>
      <c r="F24" s="50">
        <f t="shared" si="2"/>
        <v>5047</v>
      </c>
      <c r="G24" s="50">
        <f t="shared" si="3"/>
        <v>5146.421</v>
      </c>
      <c r="H24" s="75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65</v>
      </c>
      <c r="B25" s="52" t="s">
        <v>1830</v>
      </c>
      <c r="C25" s="64" t="s">
        <v>328</v>
      </c>
      <c r="D25" s="53">
        <v>4100.0</v>
      </c>
      <c r="E25" s="50">
        <f t="shared" si="1"/>
        <v>4600</v>
      </c>
      <c r="F25" s="50">
        <f t="shared" si="2"/>
        <v>4738</v>
      </c>
      <c r="G25" s="50">
        <f t="shared" si="3"/>
        <v>4831.334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65</v>
      </c>
      <c r="B26" s="52" t="s">
        <v>1082</v>
      </c>
      <c r="C26" s="64" t="s">
        <v>328</v>
      </c>
      <c r="D26" s="53">
        <v>4500.0</v>
      </c>
      <c r="E26" s="50">
        <f t="shared" si="1"/>
        <v>5000</v>
      </c>
      <c r="F26" s="50">
        <f t="shared" si="2"/>
        <v>5150</v>
      </c>
      <c r="G26" s="50">
        <f t="shared" si="3"/>
        <v>5251.45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23</v>
      </c>
      <c r="B27" s="52" t="s">
        <v>1694</v>
      </c>
      <c r="C27" s="48"/>
      <c r="D27" s="53">
        <v>3250.0</v>
      </c>
      <c r="E27" s="50">
        <f t="shared" si="1"/>
        <v>3750</v>
      </c>
      <c r="F27" s="50">
        <f t="shared" si="2"/>
        <v>3862.5</v>
      </c>
      <c r="G27" s="50">
        <f t="shared" si="3"/>
        <v>3938.5875</v>
      </c>
      <c r="H27" s="77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idden="1">
      <c r="A28" s="52" t="s">
        <v>25</v>
      </c>
      <c r="B28" s="52" t="s">
        <v>731</v>
      </c>
      <c r="C28" s="64"/>
      <c r="D28" s="53">
        <v>2300.0</v>
      </c>
      <c r="E28" s="50">
        <f t="shared" si="1"/>
        <v>2800</v>
      </c>
      <c r="F28" s="50">
        <f t="shared" si="2"/>
        <v>2884</v>
      </c>
      <c r="G28" s="50">
        <f t="shared" si="3"/>
        <v>2940.812</v>
      </c>
      <c r="H28" s="56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25</v>
      </c>
      <c r="B29" s="52" t="s">
        <v>1831</v>
      </c>
      <c r="C29" s="64"/>
      <c r="D29" s="53">
        <v>4750.0</v>
      </c>
      <c r="E29" s="50">
        <f t="shared" si="1"/>
        <v>5250</v>
      </c>
      <c r="F29" s="50">
        <f t="shared" si="2"/>
        <v>5407.5</v>
      </c>
      <c r="G29" s="50">
        <f t="shared" si="3"/>
        <v>5514.0225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146</v>
      </c>
      <c r="B30" s="52" t="s">
        <v>688</v>
      </c>
      <c r="C30" s="48"/>
      <c r="D30" s="53">
        <v>2650.0</v>
      </c>
      <c r="E30" s="50">
        <f t="shared" si="1"/>
        <v>3150</v>
      </c>
      <c r="F30" s="50">
        <f t="shared" si="2"/>
        <v>3244.5</v>
      </c>
      <c r="G30" s="50">
        <f t="shared" si="3"/>
        <v>3308.4135</v>
      </c>
      <c r="H30" s="75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107</v>
      </c>
      <c r="B31" s="52" t="s">
        <v>237</v>
      </c>
      <c r="C31" s="64"/>
      <c r="D31" s="53">
        <v>2150.0</v>
      </c>
      <c r="E31" s="50">
        <f t="shared" si="1"/>
        <v>2650</v>
      </c>
      <c r="F31" s="50">
        <f t="shared" si="2"/>
        <v>2729.5</v>
      </c>
      <c r="G31" s="50">
        <f t="shared" si="3"/>
        <v>2783.2685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68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  <c r="E982" s="44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10.38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1832</v>
      </c>
      <c r="B5" s="5" t="s">
        <v>1833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1834</v>
      </c>
      <c r="F8" s="20" t="s">
        <v>12</v>
      </c>
      <c r="G8" s="21" t="s">
        <v>1835</v>
      </c>
      <c r="H8" s="20" t="s">
        <v>14</v>
      </c>
    </row>
    <row r="9">
      <c r="A9" s="52" t="s">
        <v>65</v>
      </c>
      <c r="B9" s="52" t="s">
        <v>1377</v>
      </c>
      <c r="C9" s="65"/>
      <c r="D9" s="53">
        <v>2150.0</v>
      </c>
      <c r="E9" s="50">
        <f t="shared" ref="E9:E12" si="1">D9+500</f>
        <v>2650</v>
      </c>
      <c r="F9" s="50">
        <f t="shared" ref="F9:F12" si="2">E9*3%+E9</f>
        <v>2729.5</v>
      </c>
      <c r="G9" s="50">
        <f t="shared" ref="G9:G12" si="3">E9*4*0.8%*107%+E9*1.5%*107%+E9</f>
        <v>2783.2685</v>
      </c>
      <c r="H9" s="95" t="s">
        <v>1836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65</v>
      </c>
      <c r="B10" s="52" t="s">
        <v>1377</v>
      </c>
      <c r="C10" s="65"/>
      <c r="D10" s="53">
        <v>3250.0</v>
      </c>
      <c r="E10" s="50">
        <f t="shared" si="1"/>
        <v>3750</v>
      </c>
      <c r="F10" s="50">
        <f t="shared" si="2"/>
        <v>3862.5</v>
      </c>
      <c r="G10" s="50">
        <f t="shared" si="3"/>
        <v>3938.5875</v>
      </c>
      <c r="H10" s="224" t="s">
        <v>1837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65</v>
      </c>
      <c r="B11" s="52" t="s">
        <v>1377</v>
      </c>
      <c r="C11" s="65"/>
      <c r="D11" s="53">
        <v>4750.0</v>
      </c>
      <c r="E11" s="50">
        <f t="shared" si="1"/>
        <v>5250</v>
      </c>
      <c r="F11" s="50">
        <f t="shared" si="2"/>
        <v>5407.5</v>
      </c>
      <c r="G11" s="50">
        <f t="shared" si="3"/>
        <v>5514.0225</v>
      </c>
      <c r="H11" s="224" t="s">
        <v>1838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65</v>
      </c>
      <c r="B12" s="52" t="s">
        <v>1377</v>
      </c>
      <c r="C12" s="65"/>
      <c r="D12" s="53">
        <v>5150.0</v>
      </c>
      <c r="E12" s="50">
        <f t="shared" si="1"/>
        <v>5650</v>
      </c>
      <c r="F12" s="50">
        <f t="shared" si="2"/>
        <v>5819.5</v>
      </c>
      <c r="G12" s="50">
        <f t="shared" si="3"/>
        <v>5934.1385</v>
      </c>
      <c r="H12" s="224" t="s">
        <v>1839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9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79"/>
      <c r="C14" s="9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98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8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8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138" t="s">
        <v>290</v>
      </c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B25" s="47"/>
      <c r="C25" s="43"/>
      <c r="D25" s="66"/>
      <c r="E25" s="44"/>
      <c r="F25" s="45"/>
      <c r="G25" s="45"/>
      <c r="H25" s="67"/>
    </row>
    <row r="26">
      <c r="A26" s="47"/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68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  <c r="E972" s="44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1840</v>
      </c>
      <c r="B5" s="5" t="s">
        <v>1841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1842</v>
      </c>
      <c r="F8" s="20" t="s">
        <v>12</v>
      </c>
      <c r="G8" s="21" t="s">
        <v>1843</v>
      </c>
      <c r="H8" s="20" t="s">
        <v>14</v>
      </c>
    </row>
    <row r="9">
      <c r="A9" s="32" t="s">
        <v>58</v>
      </c>
      <c r="B9" s="23" t="s">
        <v>696</v>
      </c>
      <c r="C9" s="24"/>
      <c r="D9" s="90">
        <v>8250.0</v>
      </c>
      <c r="E9" s="40">
        <f t="shared" ref="E9:E31" si="1">D9+600</f>
        <v>8850</v>
      </c>
      <c r="F9" s="40">
        <f t="shared" ref="F9:F31" si="2">E9*3%+E9</f>
        <v>9115.5</v>
      </c>
      <c r="G9" s="26">
        <f t="shared" ref="G9:G31" si="3">E9*4*0.8%*107%+E9*1.5%*107%+E9</f>
        <v>9295.0665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58</v>
      </c>
      <c r="B10" s="23" t="s">
        <v>1513</v>
      </c>
      <c r="C10" s="24"/>
      <c r="D10" s="90">
        <v>5500.0</v>
      </c>
      <c r="E10" s="40">
        <f t="shared" si="1"/>
        <v>6100</v>
      </c>
      <c r="F10" s="40">
        <f t="shared" si="2"/>
        <v>6283</v>
      </c>
      <c r="G10" s="26">
        <f t="shared" si="3"/>
        <v>6406.769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58</v>
      </c>
      <c r="B11" s="23" t="s">
        <v>782</v>
      </c>
      <c r="C11" s="131" t="s">
        <v>328</v>
      </c>
      <c r="D11" s="90">
        <v>7750.0</v>
      </c>
      <c r="E11" s="40">
        <f t="shared" si="1"/>
        <v>8350</v>
      </c>
      <c r="F11" s="40">
        <f t="shared" si="2"/>
        <v>8600.5</v>
      </c>
      <c r="G11" s="26">
        <f t="shared" si="3"/>
        <v>8769.9215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130</v>
      </c>
      <c r="B12" s="23" t="s">
        <v>1068</v>
      </c>
      <c r="C12" s="24"/>
      <c r="D12" s="90">
        <v>9200.0</v>
      </c>
      <c r="E12" s="40">
        <f t="shared" si="1"/>
        <v>9800</v>
      </c>
      <c r="F12" s="40">
        <f t="shared" si="2"/>
        <v>10094</v>
      </c>
      <c r="G12" s="26">
        <f t="shared" si="3"/>
        <v>10292.842</v>
      </c>
      <c r="H12" s="92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130</v>
      </c>
      <c r="B13" s="23" t="s">
        <v>1220</v>
      </c>
      <c r="C13" s="131" t="s">
        <v>708</v>
      </c>
      <c r="D13" s="90">
        <v>9000.0</v>
      </c>
      <c r="E13" s="40">
        <f t="shared" si="1"/>
        <v>9600</v>
      </c>
      <c r="F13" s="40">
        <f t="shared" si="2"/>
        <v>9888</v>
      </c>
      <c r="G13" s="26">
        <f t="shared" si="3"/>
        <v>10082.784</v>
      </c>
      <c r="H13" s="91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37" t="s">
        <v>326</v>
      </c>
      <c r="C14" s="38"/>
      <c r="D14" s="59">
        <v>6500.0</v>
      </c>
      <c r="E14" s="40">
        <f t="shared" si="1"/>
        <v>7100</v>
      </c>
      <c r="F14" s="40">
        <f t="shared" si="2"/>
        <v>7313</v>
      </c>
      <c r="G14" s="40">
        <f t="shared" si="3"/>
        <v>7457.059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45</v>
      </c>
      <c r="B15" s="37" t="s">
        <v>1642</v>
      </c>
      <c r="C15" s="38"/>
      <c r="D15" s="59">
        <v>7300.0</v>
      </c>
      <c r="E15" s="40">
        <f t="shared" si="1"/>
        <v>7900</v>
      </c>
      <c r="F15" s="40">
        <f t="shared" si="2"/>
        <v>8137</v>
      </c>
      <c r="G15" s="40">
        <f t="shared" si="3"/>
        <v>8297.291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37" t="s">
        <v>1844</v>
      </c>
      <c r="C16" s="117"/>
      <c r="D16" s="59">
        <v>7200.0</v>
      </c>
      <c r="E16" s="40">
        <f t="shared" si="1"/>
        <v>7800</v>
      </c>
      <c r="F16" s="40">
        <f t="shared" si="2"/>
        <v>8034</v>
      </c>
      <c r="G16" s="40">
        <f t="shared" si="3"/>
        <v>8192.262</v>
      </c>
      <c r="H16" s="165" t="s">
        <v>1845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104</v>
      </c>
      <c r="B17" s="52" t="s">
        <v>1595</v>
      </c>
      <c r="C17" s="48"/>
      <c r="D17" s="53">
        <v>8150.0</v>
      </c>
      <c r="E17" s="40">
        <f t="shared" si="1"/>
        <v>8750</v>
      </c>
      <c r="F17" s="40">
        <f t="shared" si="2"/>
        <v>9012.5</v>
      </c>
      <c r="G17" s="40">
        <f t="shared" si="3"/>
        <v>9190.0375</v>
      </c>
      <c r="H17" s="7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282</v>
      </c>
      <c r="B18" s="52" t="s">
        <v>1133</v>
      </c>
      <c r="C18" s="78"/>
      <c r="D18" s="53">
        <v>5300.0</v>
      </c>
      <c r="E18" s="40">
        <f t="shared" si="1"/>
        <v>5900</v>
      </c>
      <c r="F18" s="40">
        <f t="shared" si="2"/>
        <v>6077</v>
      </c>
      <c r="G18" s="40">
        <f t="shared" si="3"/>
        <v>6196.711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282</v>
      </c>
      <c r="B19" s="52" t="s">
        <v>1661</v>
      </c>
      <c r="C19" s="78"/>
      <c r="D19" s="53">
        <v>8000.0</v>
      </c>
      <c r="E19" s="40">
        <f t="shared" si="1"/>
        <v>8600</v>
      </c>
      <c r="F19" s="40">
        <f t="shared" si="2"/>
        <v>8858</v>
      </c>
      <c r="G19" s="40">
        <f t="shared" si="3"/>
        <v>9032.494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52" t="s">
        <v>174</v>
      </c>
      <c r="B20" s="52" t="s">
        <v>1568</v>
      </c>
      <c r="C20" s="64"/>
      <c r="D20" s="53">
        <v>7050.0</v>
      </c>
      <c r="E20" s="40">
        <f t="shared" si="1"/>
        <v>7650</v>
      </c>
      <c r="F20" s="40">
        <f t="shared" si="2"/>
        <v>7879.5</v>
      </c>
      <c r="G20" s="40">
        <f t="shared" si="3"/>
        <v>8034.7185</v>
      </c>
      <c r="H20" s="91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2" t="s">
        <v>63</v>
      </c>
      <c r="B21" s="23" t="s">
        <v>1846</v>
      </c>
      <c r="C21" s="33"/>
      <c r="D21" s="90">
        <v>4600.0</v>
      </c>
      <c r="E21" s="40">
        <f t="shared" si="1"/>
        <v>5200</v>
      </c>
      <c r="F21" s="40">
        <f t="shared" si="2"/>
        <v>5356</v>
      </c>
      <c r="G21" s="26">
        <f t="shared" si="3"/>
        <v>5461.508</v>
      </c>
      <c r="H21" s="56" t="s">
        <v>1669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32" t="s">
        <v>63</v>
      </c>
      <c r="B22" s="23" t="s">
        <v>809</v>
      </c>
      <c r="C22" s="33"/>
      <c r="D22" s="90">
        <v>6200.0</v>
      </c>
      <c r="E22" s="40">
        <f t="shared" si="1"/>
        <v>6800</v>
      </c>
      <c r="F22" s="40">
        <f t="shared" si="2"/>
        <v>7004</v>
      </c>
      <c r="G22" s="26">
        <f t="shared" si="3"/>
        <v>7141.972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2" t="s">
        <v>65</v>
      </c>
      <c r="B23" s="23" t="s">
        <v>1140</v>
      </c>
      <c r="C23" s="131" t="s">
        <v>328</v>
      </c>
      <c r="D23" s="93">
        <v>3800.0</v>
      </c>
      <c r="E23" s="40">
        <f t="shared" si="1"/>
        <v>4400</v>
      </c>
      <c r="F23" s="40">
        <f t="shared" si="2"/>
        <v>4532</v>
      </c>
      <c r="G23" s="26">
        <f t="shared" si="3"/>
        <v>4621.276</v>
      </c>
      <c r="H23" s="56" t="s">
        <v>1370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2" t="s">
        <v>65</v>
      </c>
      <c r="B24" s="23" t="s">
        <v>1140</v>
      </c>
      <c r="C24" s="131" t="s">
        <v>328</v>
      </c>
      <c r="D24" s="93">
        <v>4300.0</v>
      </c>
      <c r="E24" s="40">
        <f t="shared" si="1"/>
        <v>4900</v>
      </c>
      <c r="F24" s="40">
        <f t="shared" si="2"/>
        <v>5047</v>
      </c>
      <c r="G24" s="26">
        <f t="shared" si="3"/>
        <v>5146.421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67</v>
      </c>
      <c r="B25" s="37" t="s">
        <v>1253</v>
      </c>
      <c r="C25" s="115"/>
      <c r="D25" s="118">
        <v>2900.0</v>
      </c>
      <c r="E25" s="40">
        <f t="shared" si="1"/>
        <v>3500</v>
      </c>
      <c r="F25" s="40">
        <f t="shared" si="2"/>
        <v>3605</v>
      </c>
      <c r="G25" s="26">
        <f t="shared" si="3"/>
        <v>3676.015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67</v>
      </c>
      <c r="B26" s="37" t="s">
        <v>1253</v>
      </c>
      <c r="C26" s="64" t="s">
        <v>708</v>
      </c>
      <c r="D26" s="118">
        <v>5100.0</v>
      </c>
      <c r="E26" s="40">
        <f t="shared" si="1"/>
        <v>5700</v>
      </c>
      <c r="F26" s="40">
        <f t="shared" si="2"/>
        <v>5871</v>
      </c>
      <c r="G26" s="26">
        <f t="shared" si="3"/>
        <v>5986.653</v>
      </c>
      <c r="H26" s="56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337</v>
      </c>
      <c r="B27" s="37" t="s">
        <v>1508</v>
      </c>
      <c r="C27" s="64"/>
      <c r="D27" s="118">
        <v>4550.0</v>
      </c>
      <c r="E27" s="40">
        <f t="shared" si="1"/>
        <v>5150</v>
      </c>
      <c r="F27" s="40">
        <f t="shared" si="2"/>
        <v>5304.5</v>
      </c>
      <c r="G27" s="26">
        <f t="shared" si="3"/>
        <v>5408.9935</v>
      </c>
      <c r="H27" s="5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69</v>
      </c>
      <c r="B28" s="37" t="s">
        <v>1086</v>
      </c>
      <c r="C28" s="115"/>
      <c r="D28" s="118">
        <v>2600.0</v>
      </c>
      <c r="E28" s="40">
        <f t="shared" si="1"/>
        <v>3200</v>
      </c>
      <c r="F28" s="40">
        <f t="shared" si="2"/>
        <v>3296</v>
      </c>
      <c r="G28" s="40">
        <f t="shared" si="3"/>
        <v>3360.928</v>
      </c>
      <c r="H28" s="63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25</v>
      </c>
      <c r="B29" s="37" t="s">
        <v>731</v>
      </c>
      <c r="C29" s="115"/>
      <c r="D29" s="118">
        <v>2250.0</v>
      </c>
      <c r="E29" s="40">
        <f t="shared" si="1"/>
        <v>2850</v>
      </c>
      <c r="F29" s="40">
        <f t="shared" si="2"/>
        <v>2935.5</v>
      </c>
      <c r="G29" s="40">
        <f t="shared" si="3"/>
        <v>2993.3265</v>
      </c>
      <c r="H29" s="60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25</v>
      </c>
      <c r="B30" s="37" t="s">
        <v>1604</v>
      </c>
      <c r="C30" s="115"/>
      <c r="D30" s="118">
        <v>3150.0</v>
      </c>
      <c r="E30" s="40">
        <f t="shared" si="1"/>
        <v>3750</v>
      </c>
      <c r="F30" s="40">
        <f t="shared" si="2"/>
        <v>3862.5</v>
      </c>
      <c r="G30" s="40">
        <f t="shared" si="3"/>
        <v>3938.5875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107</v>
      </c>
      <c r="B31" s="37" t="s">
        <v>237</v>
      </c>
      <c r="C31" s="115"/>
      <c r="D31" s="118">
        <v>2000.0</v>
      </c>
      <c r="E31" s="40">
        <f t="shared" si="1"/>
        <v>2600</v>
      </c>
      <c r="F31" s="40">
        <f t="shared" si="2"/>
        <v>2678</v>
      </c>
      <c r="G31" s="40">
        <f t="shared" si="3"/>
        <v>2730.754</v>
      </c>
      <c r="H31" s="60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7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7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98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8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8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/>
      <c r="C39" s="9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9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B43" s="47"/>
      <c r="C43" s="43"/>
      <c r="D43" s="66"/>
      <c r="E43" s="44"/>
      <c r="F43" s="45"/>
      <c r="G43" s="45"/>
      <c r="H43" s="67"/>
    </row>
    <row r="44">
      <c r="A44" s="47"/>
      <c r="B44" s="47"/>
      <c r="C44" s="43"/>
      <c r="D44" s="66"/>
      <c r="E44" s="44"/>
      <c r="F44" s="45"/>
      <c r="G44" s="45"/>
      <c r="H44" s="67"/>
    </row>
    <row r="45">
      <c r="A45" s="47"/>
      <c r="B45" s="47"/>
      <c r="C45" s="43"/>
      <c r="D45" s="66"/>
      <c r="E45" s="44"/>
      <c r="F45" s="45"/>
      <c r="G45" s="45"/>
      <c r="H45" s="67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68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  <c r="E990" s="44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5"/>
    <col customWidth="1" min="6" max="6" width="13.38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690</v>
      </c>
      <c r="B5" s="5" t="s">
        <v>1847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1848</v>
      </c>
      <c r="F8" s="20" t="s">
        <v>12</v>
      </c>
      <c r="G8" s="21" t="s">
        <v>1849</v>
      </c>
      <c r="H8" s="20" t="s">
        <v>14</v>
      </c>
    </row>
    <row r="9" hidden="1">
      <c r="A9" s="52" t="s">
        <v>58</v>
      </c>
      <c r="B9" s="52" t="s">
        <v>1513</v>
      </c>
      <c r="C9" s="78"/>
      <c r="D9" s="53">
        <v>5600.0</v>
      </c>
      <c r="E9" s="50">
        <f t="shared" ref="E9:E38" si="1">D9+500</f>
        <v>6100</v>
      </c>
      <c r="F9" s="50">
        <f t="shared" ref="F9:F38" si="2">E9*3%+E9</f>
        <v>6283</v>
      </c>
      <c r="G9" s="50">
        <f t="shared" ref="G9:G38" si="3">E9*4*0.8%*107%+E9*1.5%*107%+E9</f>
        <v>6406.769</v>
      </c>
      <c r="H9" s="165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52" t="s">
        <v>696</v>
      </c>
      <c r="C10" s="78"/>
      <c r="D10" s="53">
        <v>7050.0</v>
      </c>
      <c r="E10" s="50">
        <f t="shared" si="1"/>
        <v>7550</v>
      </c>
      <c r="F10" s="50">
        <f t="shared" si="2"/>
        <v>7776.5</v>
      </c>
      <c r="G10" s="50">
        <f t="shared" si="3"/>
        <v>7929.6895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52" t="s">
        <v>1850</v>
      </c>
      <c r="C11" s="78"/>
      <c r="D11" s="53">
        <v>9100.0</v>
      </c>
      <c r="E11" s="50">
        <f t="shared" si="1"/>
        <v>9600</v>
      </c>
      <c r="F11" s="50">
        <f t="shared" si="2"/>
        <v>9888</v>
      </c>
      <c r="G11" s="50">
        <f t="shared" si="3"/>
        <v>10082.784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48" t="s">
        <v>58</v>
      </c>
      <c r="B12" s="52" t="s">
        <v>1361</v>
      </c>
      <c r="C12" s="78" t="s">
        <v>708</v>
      </c>
      <c r="D12" s="53">
        <v>8200.0</v>
      </c>
      <c r="E12" s="50">
        <f t="shared" si="1"/>
        <v>8700</v>
      </c>
      <c r="F12" s="50">
        <f t="shared" si="2"/>
        <v>8961</v>
      </c>
      <c r="G12" s="50">
        <f t="shared" si="3"/>
        <v>9137.523</v>
      </c>
      <c r="H12" s="7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58</v>
      </c>
      <c r="B13" s="52" t="s">
        <v>1218</v>
      </c>
      <c r="C13" s="64" t="s">
        <v>708</v>
      </c>
      <c r="D13" s="53">
        <v>8000.0</v>
      </c>
      <c r="E13" s="50">
        <f t="shared" si="1"/>
        <v>8500</v>
      </c>
      <c r="F13" s="50">
        <f t="shared" si="2"/>
        <v>8755</v>
      </c>
      <c r="G13" s="50">
        <f t="shared" si="3"/>
        <v>8927.465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52" t="s">
        <v>1108</v>
      </c>
      <c r="C14" s="48"/>
      <c r="D14" s="53">
        <v>8650.0</v>
      </c>
      <c r="E14" s="50">
        <f t="shared" si="1"/>
        <v>9150</v>
      </c>
      <c r="F14" s="50">
        <f t="shared" si="2"/>
        <v>9424.5</v>
      </c>
      <c r="G14" s="50">
        <f t="shared" si="3"/>
        <v>9610.1535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52" t="s">
        <v>1851</v>
      </c>
      <c r="C15" s="48"/>
      <c r="D15" s="53">
        <v>8850.0</v>
      </c>
      <c r="E15" s="50">
        <f t="shared" si="1"/>
        <v>9350</v>
      </c>
      <c r="F15" s="50">
        <f t="shared" si="2"/>
        <v>9630.5</v>
      </c>
      <c r="G15" s="50">
        <f t="shared" si="3"/>
        <v>9820.2115</v>
      </c>
      <c r="H15" s="7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48" t="s">
        <v>1174</v>
      </c>
      <c r="C16" s="48"/>
      <c r="D16" s="53">
        <v>7300.0</v>
      </c>
      <c r="E16" s="50">
        <f t="shared" si="1"/>
        <v>7800</v>
      </c>
      <c r="F16" s="50">
        <f t="shared" si="2"/>
        <v>8034</v>
      </c>
      <c r="G16" s="50">
        <f t="shared" si="3"/>
        <v>8192.262</v>
      </c>
      <c r="H16" s="56" t="s">
        <v>668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130</v>
      </c>
      <c r="B17" s="52" t="s">
        <v>1174</v>
      </c>
      <c r="C17" s="128"/>
      <c r="D17" s="53">
        <v>7600.0</v>
      </c>
      <c r="E17" s="50">
        <f t="shared" si="1"/>
        <v>8100</v>
      </c>
      <c r="F17" s="50">
        <f t="shared" si="2"/>
        <v>8343</v>
      </c>
      <c r="G17" s="50">
        <f t="shared" si="3"/>
        <v>8507.349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130</v>
      </c>
      <c r="B18" s="52" t="s">
        <v>1852</v>
      </c>
      <c r="C18" s="48"/>
      <c r="D18" s="53">
        <v>10500.0</v>
      </c>
      <c r="E18" s="50">
        <f t="shared" si="1"/>
        <v>11000</v>
      </c>
      <c r="F18" s="50">
        <f t="shared" si="2"/>
        <v>11330</v>
      </c>
      <c r="G18" s="50">
        <f t="shared" si="3"/>
        <v>11553.19</v>
      </c>
      <c r="H18" s="7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130</v>
      </c>
      <c r="B19" s="52" t="s">
        <v>1853</v>
      </c>
      <c r="C19" s="128" t="s">
        <v>708</v>
      </c>
      <c r="D19" s="53">
        <v>7100.0</v>
      </c>
      <c r="E19" s="50">
        <f t="shared" si="1"/>
        <v>7600</v>
      </c>
      <c r="F19" s="50">
        <f t="shared" si="2"/>
        <v>7828</v>
      </c>
      <c r="G19" s="50">
        <f t="shared" si="3"/>
        <v>7982.204</v>
      </c>
      <c r="H19" s="56" t="s">
        <v>31</v>
      </c>
      <c r="I19" s="29"/>
      <c r="J19" s="30"/>
      <c r="K19" s="30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130</v>
      </c>
      <c r="B20" s="52" t="s">
        <v>1220</v>
      </c>
      <c r="C20" s="128" t="s">
        <v>708</v>
      </c>
      <c r="D20" s="53">
        <v>8450.0</v>
      </c>
      <c r="E20" s="50">
        <f t="shared" si="1"/>
        <v>8950</v>
      </c>
      <c r="F20" s="50">
        <f t="shared" si="2"/>
        <v>9218.5</v>
      </c>
      <c r="G20" s="50">
        <f t="shared" si="3"/>
        <v>9400.0955</v>
      </c>
      <c r="H20" s="57" t="s">
        <v>22</v>
      </c>
      <c r="I20" s="29"/>
      <c r="J20" s="30"/>
      <c r="K20" s="30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45</v>
      </c>
      <c r="B21" s="52" t="s">
        <v>1854</v>
      </c>
      <c r="C21" s="36"/>
      <c r="D21" s="61">
        <v>8250.0</v>
      </c>
      <c r="E21" s="50">
        <f t="shared" si="1"/>
        <v>8750</v>
      </c>
      <c r="F21" s="50">
        <f t="shared" si="2"/>
        <v>9012.5</v>
      </c>
      <c r="G21" s="50">
        <f t="shared" si="3"/>
        <v>9190.0375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45</v>
      </c>
      <c r="B22" s="48" t="s">
        <v>1642</v>
      </c>
      <c r="C22" s="36"/>
      <c r="D22" s="61">
        <v>7000.0</v>
      </c>
      <c r="E22" s="50">
        <f t="shared" si="1"/>
        <v>7500</v>
      </c>
      <c r="F22" s="50">
        <f t="shared" si="2"/>
        <v>7725</v>
      </c>
      <c r="G22" s="50">
        <f t="shared" si="3"/>
        <v>7877.175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45</v>
      </c>
      <c r="B23" s="52" t="s">
        <v>1855</v>
      </c>
      <c r="C23" s="64" t="s">
        <v>708</v>
      </c>
      <c r="D23" s="61">
        <v>6500.0</v>
      </c>
      <c r="E23" s="50">
        <f t="shared" si="1"/>
        <v>7000</v>
      </c>
      <c r="F23" s="50">
        <f t="shared" si="2"/>
        <v>7210</v>
      </c>
      <c r="G23" s="50">
        <f t="shared" si="3"/>
        <v>7352.03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48" t="s">
        <v>329</v>
      </c>
      <c r="B24" s="37" t="s">
        <v>1856</v>
      </c>
      <c r="C24" s="58"/>
      <c r="D24" s="59">
        <v>11250.0</v>
      </c>
      <c r="E24" s="50">
        <f t="shared" si="1"/>
        <v>11750</v>
      </c>
      <c r="F24" s="40">
        <f t="shared" si="2"/>
        <v>12102.5</v>
      </c>
      <c r="G24" s="40">
        <f t="shared" si="3"/>
        <v>12340.9075</v>
      </c>
      <c r="H24" s="63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48" t="s">
        <v>329</v>
      </c>
      <c r="B25" s="37" t="s">
        <v>1857</v>
      </c>
      <c r="C25" s="115"/>
      <c r="D25" s="59">
        <v>9000.0</v>
      </c>
      <c r="E25" s="50">
        <f t="shared" si="1"/>
        <v>9500</v>
      </c>
      <c r="F25" s="40">
        <f t="shared" si="2"/>
        <v>9785</v>
      </c>
      <c r="G25" s="40">
        <f t="shared" si="3"/>
        <v>9977.755</v>
      </c>
      <c r="H25" s="60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329</v>
      </c>
      <c r="B26" s="37" t="s">
        <v>1858</v>
      </c>
      <c r="C26" s="115" t="s">
        <v>708</v>
      </c>
      <c r="D26" s="59">
        <v>8000.0</v>
      </c>
      <c r="E26" s="50">
        <f t="shared" si="1"/>
        <v>8500</v>
      </c>
      <c r="F26" s="40">
        <f t="shared" si="2"/>
        <v>8755</v>
      </c>
      <c r="G26" s="40">
        <f t="shared" si="3"/>
        <v>8927.465</v>
      </c>
      <c r="H26" s="77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329</v>
      </c>
      <c r="B27" s="37" t="s">
        <v>1859</v>
      </c>
      <c r="C27" s="117" t="s">
        <v>708</v>
      </c>
      <c r="D27" s="59">
        <v>9500.0</v>
      </c>
      <c r="E27" s="50">
        <f t="shared" si="1"/>
        <v>10000</v>
      </c>
      <c r="F27" s="40">
        <f t="shared" si="2"/>
        <v>10300</v>
      </c>
      <c r="G27" s="40">
        <f t="shared" si="3"/>
        <v>10502.9</v>
      </c>
      <c r="H27" s="5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282</v>
      </c>
      <c r="B28" s="37" t="s">
        <v>729</v>
      </c>
      <c r="C28" s="115"/>
      <c r="D28" s="86">
        <v>4700.0</v>
      </c>
      <c r="E28" s="50">
        <f t="shared" si="1"/>
        <v>5200</v>
      </c>
      <c r="F28" s="40">
        <f t="shared" si="2"/>
        <v>5356</v>
      </c>
      <c r="G28" s="40">
        <f t="shared" si="3"/>
        <v>5461.508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174</v>
      </c>
      <c r="B29" s="37" t="s">
        <v>1568</v>
      </c>
      <c r="C29" s="115"/>
      <c r="D29" s="86">
        <v>7200.0</v>
      </c>
      <c r="E29" s="50">
        <f t="shared" si="1"/>
        <v>7700</v>
      </c>
      <c r="F29" s="40">
        <f t="shared" si="2"/>
        <v>7931</v>
      </c>
      <c r="G29" s="40">
        <f t="shared" si="3"/>
        <v>8087.233</v>
      </c>
      <c r="H29" s="56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104</v>
      </c>
      <c r="B30" s="37" t="s">
        <v>1596</v>
      </c>
      <c r="C30" s="117"/>
      <c r="D30" s="86">
        <v>6250.0</v>
      </c>
      <c r="E30" s="50">
        <f t="shared" si="1"/>
        <v>6750</v>
      </c>
      <c r="F30" s="40">
        <f t="shared" si="2"/>
        <v>6952.5</v>
      </c>
      <c r="G30" s="40">
        <f t="shared" si="3"/>
        <v>7089.4575</v>
      </c>
      <c r="H30" s="56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104</v>
      </c>
      <c r="B31" s="37" t="s">
        <v>1619</v>
      </c>
      <c r="C31" s="117" t="s">
        <v>708</v>
      </c>
      <c r="D31" s="86">
        <v>7700.0</v>
      </c>
      <c r="E31" s="50">
        <f t="shared" si="1"/>
        <v>8200</v>
      </c>
      <c r="F31" s="40">
        <f t="shared" si="2"/>
        <v>8446</v>
      </c>
      <c r="G31" s="40">
        <f t="shared" si="3"/>
        <v>8612.378</v>
      </c>
      <c r="H31" s="56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65</v>
      </c>
      <c r="B32" s="52" t="s">
        <v>1860</v>
      </c>
      <c r="C32" s="64" t="s">
        <v>328</v>
      </c>
      <c r="D32" s="53">
        <v>3700.0</v>
      </c>
      <c r="E32" s="50">
        <f t="shared" si="1"/>
        <v>4200</v>
      </c>
      <c r="F32" s="50">
        <f t="shared" si="2"/>
        <v>4326</v>
      </c>
      <c r="G32" s="50">
        <f t="shared" si="3"/>
        <v>4411.218</v>
      </c>
      <c r="H32" s="56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65</v>
      </c>
      <c r="B33" s="52" t="s">
        <v>1082</v>
      </c>
      <c r="C33" s="64" t="s">
        <v>328</v>
      </c>
      <c r="D33" s="53">
        <v>4500.0</v>
      </c>
      <c r="E33" s="50">
        <f t="shared" si="1"/>
        <v>5000</v>
      </c>
      <c r="F33" s="50">
        <f t="shared" si="2"/>
        <v>5150</v>
      </c>
      <c r="G33" s="50">
        <f t="shared" si="3"/>
        <v>5251.45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idden="1">
      <c r="A34" s="52" t="s">
        <v>67</v>
      </c>
      <c r="B34" s="52" t="s">
        <v>1692</v>
      </c>
      <c r="C34" s="65"/>
      <c r="D34" s="53">
        <v>2150.0</v>
      </c>
      <c r="E34" s="50">
        <f t="shared" si="1"/>
        <v>2650</v>
      </c>
      <c r="F34" s="50">
        <f t="shared" si="2"/>
        <v>2729.5</v>
      </c>
      <c r="G34" s="50">
        <f t="shared" si="3"/>
        <v>2783.2685</v>
      </c>
      <c r="H34" s="56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337</v>
      </c>
      <c r="B35" s="52" t="s">
        <v>1508</v>
      </c>
      <c r="C35" s="78"/>
      <c r="D35" s="53">
        <v>3900.0</v>
      </c>
      <c r="E35" s="50">
        <f t="shared" si="1"/>
        <v>4400</v>
      </c>
      <c r="F35" s="50">
        <f t="shared" si="2"/>
        <v>4532</v>
      </c>
      <c r="G35" s="50">
        <f t="shared" si="3"/>
        <v>4621.276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67</v>
      </c>
      <c r="B36" s="52" t="s">
        <v>1253</v>
      </c>
      <c r="C36" s="64" t="s">
        <v>708</v>
      </c>
      <c r="D36" s="53">
        <v>5350.0</v>
      </c>
      <c r="E36" s="50">
        <f t="shared" si="1"/>
        <v>5850</v>
      </c>
      <c r="F36" s="50">
        <f t="shared" si="2"/>
        <v>6025.5</v>
      </c>
      <c r="G36" s="50">
        <f t="shared" si="3"/>
        <v>6144.1965</v>
      </c>
      <c r="H36" s="56" t="s">
        <v>31</v>
      </c>
    </row>
    <row r="37">
      <c r="A37" s="52" t="s">
        <v>211</v>
      </c>
      <c r="B37" s="52" t="s">
        <v>1692</v>
      </c>
      <c r="C37" s="64"/>
      <c r="D37" s="53">
        <v>2050.0</v>
      </c>
      <c r="E37" s="50">
        <f t="shared" si="1"/>
        <v>2550</v>
      </c>
      <c r="F37" s="50">
        <f t="shared" si="2"/>
        <v>2626.5</v>
      </c>
      <c r="G37" s="50">
        <f t="shared" si="3"/>
        <v>2678.2395</v>
      </c>
      <c r="H37" s="57" t="s">
        <v>22</v>
      </c>
    </row>
    <row r="38">
      <c r="A38" s="52" t="s">
        <v>146</v>
      </c>
      <c r="B38" s="52" t="s">
        <v>688</v>
      </c>
      <c r="C38" s="64"/>
      <c r="D38" s="53">
        <v>2550.0</v>
      </c>
      <c r="E38" s="50">
        <f t="shared" si="1"/>
        <v>3050</v>
      </c>
      <c r="F38" s="50">
        <f t="shared" si="2"/>
        <v>3141.5</v>
      </c>
      <c r="G38" s="50">
        <f t="shared" si="3"/>
        <v>3203.3845</v>
      </c>
      <c r="H38" s="57" t="s">
        <v>22</v>
      </c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</row>
    <row r="71">
      <c r="C71" s="43"/>
      <c r="D71" s="54"/>
      <c r="E71" s="44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</row>
    <row r="81">
      <c r="C81" s="43"/>
      <c r="D81" s="54"/>
    </row>
    <row r="82">
      <c r="C82" s="43"/>
      <c r="D82" s="5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  <c r="E969" s="44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1861</v>
      </c>
      <c r="B5" s="5" t="s">
        <v>1862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1863</v>
      </c>
      <c r="F8" s="20" t="s">
        <v>12</v>
      </c>
      <c r="G8" s="21" t="s">
        <v>1864</v>
      </c>
      <c r="H8" s="20" t="s">
        <v>14</v>
      </c>
    </row>
    <row r="9">
      <c r="A9" s="52" t="s">
        <v>58</v>
      </c>
      <c r="B9" s="52" t="s">
        <v>1513</v>
      </c>
      <c r="C9" s="48"/>
      <c r="D9" s="61">
        <v>6150.0</v>
      </c>
      <c r="E9" s="50">
        <f t="shared" ref="E9:E25" si="1">D9+500</f>
        <v>6650</v>
      </c>
      <c r="F9" s="50">
        <f t="shared" ref="F9:F25" si="2">E9*3%+E9</f>
        <v>6849.5</v>
      </c>
      <c r="G9" s="50">
        <f t="shared" ref="G9:G25" si="3">E9*4*0.8%*107%+E9*1.5%*107%+E9</f>
        <v>6984.4285</v>
      </c>
      <c r="H9" s="57" t="s">
        <v>31</v>
      </c>
      <c r="I9" s="30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52" t="s">
        <v>782</v>
      </c>
      <c r="C10" s="64" t="s">
        <v>328</v>
      </c>
      <c r="D10" s="61">
        <v>6900.0</v>
      </c>
      <c r="E10" s="50">
        <f t="shared" si="1"/>
        <v>7400</v>
      </c>
      <c r="F10" s="50">
        <f t="shared" si="2"/>
        <v>7622</v>
      </c>
      <c r="G10" s="50">
        <f t="shared" si="3"/>
        <v>7772.146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1068</v>
      </c>
      <c r="C11" s="64"/>
      <c r="D11" s="61">
        <v>8300.0</v>
      </c>
      <c r="E11" s="50">
        <f t="shared" si="1"/>
        <v>8800</v>
      </c>
      <c r="F11" s="50">
        <f t="shared" si="2"/>
        <v>9064</v>
      </c>
      <c r="G11" s="50">
        <f t="shared" si="3"/>
        <v>9242.552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1865</v>
      </c>
      <c r="C12" s="64"/>
      <c r="D12" s="61">
        <v>8450.0</v>
      </c>
      <c r="E12" s="50">
        <f t="shared" si="1"/>
        <v>8950</v>
      </c>
      <c r="F12" s="50">
        <f t="shared" si="2"/>
        <v>9218.5</v>
      </c>
      <c r="G12" s="50">
        <f t="shared" si="3"/>
        <v>9400.0955</v>
      </c>
      <c r="H12" s="5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52" t="s">
        <v>326</v>
      </c>
      <c r="C13" s="65"/>
      <c r="D13" s="53">
        <v>5600.0</v>
      </c>
      <c r="E13" s="50">
        <f t="shared" si="1"/>
        <v>6100</v>
      </c>
      <c r="F13" s="50">
        <f t="shared" si="2"/>
        <v>6283</v>
      </c>
      <c r="G13" s="50">
        <f t="shared" si="3"/>
        <v>6406.769</v>
      </c>
      <c r="H13" s="56" t="s">
        <v>1866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48" t="s">
        <v>1642</v>
      </c>
      <c r="C14" s="36"/>
      <c r="D14" s="53">
        <v>10000.0</v>
      </c>
      <c r="E14" s="50">
        <f t="shared" si="1"/>
        <v>10500</v>
      </c>
      <c r="F14" s="50">
        <f t="shared" si="2"/>
        <v>10815</v>
      </c>
      <c r="G14" s="50">
        <f t="shared" si="3"/>
        <v>11028.045</v>
      </c>
      <c r="H14" s="56" t="s">
        <v>1362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52" t="s">
        <v>1642</v>
      </c>
      <c r="C15" s="65"/>
      <c r="D15" s="53">
        <v>10600.0</v>
      </c>
      <c r="E15" s="50">
        <f t="shared" si="1"/>
        <v>11100</v>
      </c>
      <c r="F15" s="50">
        <f t="shared" si="2"/>
        <v>11433</v>
      </c>
      <c r="G15" s="50">
        <f t="shared" si="3"/>
        <v>11658.219</v>
      </c>
      <c r="H15" s="5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282</v>
      </c>
      <c r="B16" s="52" t="s">
        <v>1867</v>
      </c>
      <c r="C16" s="64"/>
      <c r="D16" s="61">
        <v>4700.0</v>
      </c>
      <c r="E16" s="50">
        <f t="shared" si="1"/>
        <v>5200</v>
      </c>
      <c r="F16" s="50">
        <f t="shared" si="2"/>
        <v>5356</v>
      </c>
      <c r="G16" s="50">
        <f t="shared" si="3"/>
        <v>5461.508</v>
      </c>
      <c r="H16" s="57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63</v>
      </c>
      <c r="B17" s="52" t="s">
        <v>1868</v>
      </c>
      <c r="C17" s="36"/>
      <c r="D17" s="53">
        <v>4850.0</v>
      </c>
      <c r="E17" s="50">
        <f t="shared" si="1"/>
        <v>5350</v>
      </c>
      <c r="F17" s="50">
        <f t="shared" si="2"/>
        <v>5510.5</v>
      </c>
      <c r="G17" s="50">
        <f t="shared" si="3"/>
        <v>5619.0515</v>
      </c>
      <c r="H17" s="56" t="s">
        <v>1499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63</v>
      </c>
      <c r="B18" s="52" t="s">
        <v>394</v>
      </c>
      <c r="C18" s="36"/>
      <c r="D18" s="53">
        <v>6700.0</v>
      </c>
      <c r="E18" s="50">
        <f t="shared" si="1"/>
        <v>7200</v>
      </c>
      <c r="F18" s="50">
        <f t="shared" si="2"/>
        <v>7416</v>
      </c>
      <c r="G18" s="50">
        <f t="shared" si="3"/>
        <v>7562.088</v>
      </c>
      <c r="H18" s="5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63</v>
      </c>
      <c r="B19" s="52" t="s">
        <v>809</v>
      </c>
      <c r="C19" s="36"/>
      <c r="D19" s="53">
        <v>6900.0</v>
      </c>
      <c r="E19" s="50">
        <f t="shared" si="1"/>
        <v>7400</v>
      </c>
      <c r="F19" s="50">
        <f t="shared" si="2"/>
        <v>7622</v>
      </c>
      <c r="G19" s="50">
        <f t="shared" si="3"/>
        <v>7772.146</v>
      </c>
      <c r="H19" s="57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65</v>
      </c>
      <c r="B20" s="52" t="s">
        <v>1869</v>
      </c>
      <c r="C20" s="64" t="s">
        <v>328</v>
      </c>
      <c r="D20" s="53">
        <v>4750.0</v>
      </c>
      <c r="E20" s="50">
        <f t="shared" si="1"/>
        <v>5250</v>
      </c>
      <c r="F20" s="50">
        <f t="shared" si="2"/>
        <v>5407.5</v>
      </c>
      <c r="G20" s="50">
        <f t="shared" si="3"/>
        <v>5514.0225</v>
      </c>
      <c r="H20" s="57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20</v>
      </c>
      <c r="B21" s="52" t="s">
        <v>401</v>
      </c>
      <c r="C21" s="36"/>
      <c r="D21" s="53">
        <v>2650.0</v>
      </c>
      <c r="E21" s="50">
        <f t="shared" si="1"/>
        <v>3150</v>
      </c>
      <c r="F21" s="50">
        <f t="shared" si="2"/>
        <v>3244.5</v>
      </c>
      <c r="G21" s="50">
        <f t="shared" si="3"/>
        <v>3308.4135</v>
      </c>
      <c r="H21" s="57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211</v>
      </c>
      <c r="B22" s="52" t="s">
        <v>1870</v>
      </c>
      <c r="C22" s="78"/>
      <c r="D22" s="53">
        <v>2050.0</v>
      </c>
      <c r="E22" s="50">
        <f t="shared" si="1"/>
        <v>2550</v>
      </c>
      <c r="F22" s="50">
        <f t="shared" si="2"/>
        <v>2626.5</v>
      </c>
      <c r="G22" s="50">
        <f t="shared" si="3"/>
        <v>2678.2395</v>
      </c>
      <c r="H22" s="57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115</v>
      </c>
      <c r="B23" s="52" t="s">
        <v>1871</v>
      </c>
      <c r="C23" s="36"/>
      <c r="D23" s="61">
        <v>2050.0</v>
      </c>
      <c r="E23" s="50">
        <f t="shared" si="1"/>
        <v>2550</v>
      </c>
      <c r="F23" s="50">
        <f t="shared" si="2"/>
        <v>2626.5</v>
      </c>
      <c r="G23" s="50">
        <f t="shared" si="3"/>
        <v>2678.2395</v>
      </c>
      <c r="H23" s="57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146</v>
      </c>
      <c r="B24" s="52" t="s">
        <v>688</v>
      </c>
      <c r="C24" s="36"/>
      <c r="D24" s="61">
        <v>2550.0</v>
      </c>
      <c r="E24" s="50">
        <f t="shared" si="1"/>
        <v>3050</v>
      </c>
      <c r="F24" s="50">
        <f t="shared" si="2"/>
        <v>3141.5</v>
      </c>
      <c r="G24" s="50">
        <f t="shared" si="3"/>
        <v>3203.3845</v>
      </c>
      <c r="H24" s="75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107</v>
      </c>
      <c r="B25" s="52" t="s">
        <v>237</v>
      </c>
      <c r="C25" s="36"/>
      <c r="D25" s="61">
        <v>2150.0</v>
      </c>
      <c r="E25" s="50">
        <f t="shared" si="1"/>
        <v>2650</v>
      </c>
      <c r="F25" s="50">
        <f t="shared" si="2"/>
        <v>2729.5</v>
      </c>
      <c r="G25" s="50">
        <f t="shared" si="3"/>
        <v>2783.2685</v>
      </c>
      <c r="H25" s="57" t="s">
        <v>31</v>
      </c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</row>
    <row r="53">
      <c r="C53" s="43"/>
      <c r="D53" s="54"/>
      <c r="E53" s="44"/>
    </row>
    <row r="54">
      <c r="C54" s="43"/>
      <c r="D54" s="54"/>
      <c r="E54" s="44"/>
    </row>
    <row r="55">
      <c r="C55" s="43"/>
      <c r="D55" s="54"/>
      <c r="E55" s="44"/>
    </row>
    <row r="56">
      <c r="C56" s="43"/>
      <c r="D56" s="54"/>
      <c r="E56" s="44"/>
    </row>
    <row r="57">
      <c r="C57" s="43"/>
      <c r="D57" s="54"/>
      <c r="E57" s="44"/>
    </row>
    <row r="58">
      <c r="C58" s="43"/>
      <c r="D58" s="54"/>
      <c r="E58" s="44"/>
    </row>
    <row r="59">
      <c r="C59" s="43"/>
      <c r="D59" s="54"/>
      <c r="E59" s="44"/>
    </row>
    <row r="60">
      <c r="C60" s="43"/>
      <c r="D60" s="54"/>
      <c r="E60" s="44"/>
    </row>
    <row r="61">
      <c r="C61" s="43"/>
      <c r="D61" s="54"/>
      <c r="E61" s="44"/>
    </row>
    <row r="62">
      <c r="C62" s="43"/>
      <c r="D62" s="54"/>
    </row>
    <row r="63">
      <c r="C63" s="43"/>
      <c r="D63" s="54"/>
    </row>
    <row r="64">
      <c r="C64" s="43"/>
      <c r="D64" s="54"/>
    </row>
    <row r="65">
      <c r="C65" s="43"/>
      <c r="D65" s="54"/>
    </row>
    <row r="66">
      <c r="C66" s="43"/>
      <c r="D66" s="54"/>
    </row>
    <row r="67">
      <c r="C67" s="43"/>
      <c r="D67" s="54"/>
    </row>
    <row r="68">
      <c r="C68" s="43"/>
      <c r="D68" s="54"/>
    </row>
    <row r="69">
      <c r="C69" s="43"/>
      <c r="D69" s="55"/>
    </row>
    <row r="70">
      <c r="C70" s="43"/>
      <c r="D70" s="55"/>
    </row>
    <row r="71">
      <c r="C71" s="43"/>
      <c r="D71" s="55"/>
    </row>
    <row r="72">
      <c r="C72" s="43"/>
      <c r="D72" s="55"/>
    </row>
    <row r="73">
      <c r="C73" s="43"/>
      <c r="D73" s="55"/>
    </row>
    <row r="74">
      <c r="C74" s="43"/>
      <c r="D74" s="55"/>
    </row>
    <row r="75">
      <c r="C75" s="43"/>
      <c r="D75" s="55"/>
    </row>
    <row r="76">
      <c r="C76" s="43"/>
      <c r="D76" s="55"/>
    </row>
    <row r="77">
      <c r="C77" s="43"/>
      <c r="D77" s="55"/>
    </row>
    <row r="78">
      <c r="C78" s="43"/>
      <c r="D78" s="55"/>
    </row>
    <row r="79">
      <c r="C79" s="43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  <c r="E951" s="44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1386</v>
      </c>
      <c r="B5" s="5" t="s">
        <v>1872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1873</v>
      </c>
      <c r="F8" s="20" t="s">
        <v>12</v>
      </c>
      <c r="G8" s="21" t="s">
        <v>1874</v>
      </c>
      <c r="H8" s="20" t="s">
        <v>14</v>
      </c>
    </row>
    <row r="9" hidden="1">
      <c r="A9" s="22" t="s">
        <v>60</v>
      </c>
      <c r="B9" s="23" t="s">
        <v>1073</v>
      </c>
      <c r="C9" s="33"/>
      <c r="D9" s="96">
        <v>3350.0</v>
      </c>
      <c r="E9" s="26">
        <f t="shared" ref="E9:E31" si="1">D9+450</f>
        <v>3800</v>
      </c>
      <c r="F9" s="26">
        <f t="shared" ref="F9:F31" si="2">E9*3%+E9</f>
        <v>3914</v>
      </c>
      <c r="G9" s="26">
        <f t="shared" ref="G9:G31" si="3">E9*4*0.8%*107%+E9*1.5%*107%+E9</f>
        <v>3991.102</v>
      </c>
      <c r="H9" s="91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45</v>
      </c>
      <c r="B10" s="23" t="s">
        <v>385</v>
      </c>
      <c r="C10" s="33"/>
      <c r="D10" s="96">
        <v>4800.0</v>
      </c>
      <c r="E10" s="26">
        <f t="shared" si="1"/>
        <v>5250</v>
      </c>
      <c r="F10" s="26">
        <f t="shared" si="2"/>
        <v>5407.5</v>
      </c>
      <c r="G10" s="26">
        <f t="shared" si="3"/>
        <v>5514.0225</v>
      </c>
      <c r="H10" s="92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1875</v>
      </c>
      <c r="B11" s="23" t="s">
        <v>1876</v>
      </c>
      <c r="C11" s="131"/>
      <c r="D11" s="96">
        <v>4150.0</v>
      </c>
      <c r="E11" s="26">
        <f t="shared" si="1"/>
        <v>4600</v>
      </c>
      <c r="F11" s="26">
        <f t="shared" si="2"/>
        <v>4738</v>
      </c>
      <c r="G11" s="26">
        <f t="shared" si="3"/>
        <v>4831.334</v>
      </c>
      <c r="H11" s="92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1875</v>
      </c>
      <c r="B12" s="23" t="s">
        <v>1877</v>
      </c>
      <c r="C12" s="131"/>
      <c r="D12" s="96">
        <v>5000.0</v>
      </c>
      <c r="E12" s="26">
        <f t="shared" si="1"/>
        <v>5450</v>
      </c>
      <c r="F12" s="26">
        <f t="shared" si="2"/>
        <v>5613.5</v>
      </c>
      <c r="G12" s="26">
        <f t="shared" si="3"/>
        <v>5724.0805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37</v>
      </c>
      <c r="B13" s="52" t="s">
        <v>1878</v>
      </c>
      <c r="C13" s="65"/>
      <c r="D13" s="53">
        <v>2150.0</v>
      </c>
      <c r="E13" s="26">
        <f t="shared" si="1"/>
        <v>2600</v>
      </c>
      <c r="F13" s="50">
        <f t="shared" si="2"/>
        <v>2678</v>
      </c>
      <c r="G13" s="50">
        <f t="shared" si="3"/>
        <v>2730.754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37</v>
      </c>
      <c r="B14" s="52" t="s">
        <v>1879</v>
      </c>
      <c r="C14" s="65"/>
      <c r="D14" s="53">
        <v>2250.0</v>
      </c>
      <c r="E14" s="26">
        <f t="shared" si="1"/>
        <v>2700</v>
      </c>
      <c r="F14" s="50">
        <f t="shared" si="2"/>
        <v>2781</v>
      </c>
      <c r="G14" s="50">
        <f t="shared" si="3"/>
        <v>2835.783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339</v>
      </c>
      <c r="B15" s="37" t="s">
        <v>404</v>
      </c>
      <c r="C15" s="62"/>
      <c r="D15" s="86">
        <v>2650.0</v>
      </c>
      <c r="E15" s="26">
        <f t="shared" si="1"/>
        <v>3100</v>
      </c>
      <c r="F15" s="40">
        <f t="shared" si="2"/>
        <v>3193</v>
      </c>
      <c r="G15" s="40">
        <f t="shared" si="3"/>
        <v>3255.899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339</v>
      </c>
      <c r="B16" s="37" t="s">
        <v>1880</v>
      </c>
      <c r="C16" s="62"/>
      <c r="D16" s="86">
        <v>2650.0</v>
      </c>
      <c r="E16" s="26">
        <f t="shared" si="1"/>
        <v>3100</v>
      </c>
      <c r="F16" s="40">
        <f t="shared" si="2"/>
        <v>3193</v>
      </c>
      <c r="G16" s="40">
        <f t="shared" si="3"/>
        <v>3255.899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339</v>
      </c>
      <c r="B17" s="37" t="s">
        <v>1822</v>
      </c>
      <c r="C17" s="62"/>
      <c r="D17" s="86">
        <v>2900.0</v>
      </c>
      <c r="E17" s="26">
        <f t="shared" si="1"/>
        <v>3350</v>
      </c>
      <c r="F17" s="40">
        <f t="shared" si="2"/>
        <v>3450.5</v>
      </c>
      <c r="G17" s="40">
        <f t="shared" si="3"/>
        <v>3518.4715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144</v>
      </c>
      <c r="B18" s="37" t="s">
        <v>1881</v>
      </c>
      <c r="C18" s="62"/>
      <c r="D18" s="86">
        <v>2400.0</v>
      </c>
      <c r="E18" s="26">
        <f t="shared" si="1"/>
        <v>2850</v>
      </c>
      <c r="F18" s="40">
        <f t="shared" si="2"/>
        <v>2935.5</v>
      </c>
      <c r="G18" s="40">
        <f t="shared" si="3"/>
        <v>2993.3265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144</v>
      </c>
      <c r="B19" s="37" t="s">
        <v>1882</v>
      </c>
      <c r="C19" s="62"/>
      <c r="D19" s="86">
        <v>2800.0</v>
      </c>
      <c r="E19" s="26">
        <f t="shared" si="1"/>
        <v>3250</v>
      </c>
      <c r="F19" s="40">
        <f t="shared" si="2"/>
        <v>3347.5</v>
      </c>
      <c r="G19" s="40">
        <f t="shared" si="3"/>
        <v>3413.4425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20</v>
      </c>
      <c r="B20" s="37" t="s">
        <v>1734</v>
      </c>
      <c r="C20" s="62"/>
      <c r="D20" s="86">
        <v>3250.0</v>
      </c>
      <c r="E20" s="26">
        <f t="shared" si="1"/>
        <v>3700</v>
      </c>
      <c r="F20" s="40">
        <f t="shared" si="2"/>
        <v>3811</v>
      </c>
      <c r="G20" s="40">
        <f t="shared" si="3"/>
        <v>3886.073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35</v>
      </c>
      <c r="B21" s="37" t="s">
        <v>1444</v>
      </c>
      <c r="C21" s="62"/>
      <c r="D21" s="86">
        <v>3100.0</v>
      </c>
      <c r="E21" s="26">
        <f t="shared" si="1"/>
        <v>3550</v>
      </c>
      <c r="F21" s="40">
        <f t="shared" si="2"/>
        <v>3656.5</v>
      </c>
      <c r="G21" s="40">
        <f t="shared" si="3"/>
        <v>3728.5295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35</v>
      </c>
      <c r="B22" s="37" t="s">
        <v>432</v>
      </c>
      <c r="C22" s="62"/>
      <c r="D22" s="86">
        <v>3100.0</v>
      </c>
      <c r="E22" s="26">
        <f t="shared" si="1"/>
        <v>3550</v>
      </c>
      <c r="F22" s="40">
        <f t="shared" si="2"/>
        <v>3656.5</v>
      </c>
      <c r="G22" s="40">
        <f t="shared" si="3"/>
        <v>3728.5295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439</v>
      </c>
      <c r="B23" s="37" t="s">
        <v>1883</v>
      </c>
      <c r="C23" s="62"/>
      <c r="D23" s="86">
        <v>2450.0</v>
      </c>
      <c r="E23" s="26">
        <f t="shared" si="1"/>
        <v>2900</v>
      </c>
      <c r="F23" s="40">
        <f t="shared" si="2"/>
        <v>2987</v>
      </c>
      <c r="G23" s="40">
        <f t="shared" si="3"/>
        <v>3045.841</v>
      </c>
      <c r="H23" s="63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211</v>
      </c>
      <c r="B24" s="37" t="s">
        <v>1884</v>
      </c>
      <c r="C24" s="62"/>
      <c r="D24" s="86">
        <v>2150.0</v>
      </c>
      <c r="E24" s="26">
        <f t="shared" si="1"/>
        <v>2600</v>
      </c>
      <c r="F24" s="40">
        <f t="shared" si="2"/>
        <v>2678</v>
      </c>
      <c r="G24" s="40">
        <f t="shared" si="3"/>
        <v>2730.754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211</v>
      </c>
      <c r="B25" s="37" t="s">
        <v>1692</v>
      </c>
      <c r="C25" s="62"/>
      <c r="D25" s="86">
        <v>2350.0</v>
      </c>
      <c r="E25" s="26">
        <f t="shared" si="1"/>
        <v>2800</v>
      </c>
      <c r="F25" s="40">
        <f t="shared" si="2"/>
        <v>2884</v>
      </c>
      <c r="G25" s="40">
        <f t="shared" si="3"/>
        <v>2940.812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25</v>
      </c>
      <c r="B26" s="37" t="s">
        <v>409</v>
      </c>
      <c r="C26" s="62"/>
      <c r="D26" s="86">
        <v>1900.0</v>
      </c>
      <c r="E26" s="26">
        <f t="shared" si="1"/>
        <v>2350</v>
      </c>
      <c r="F26" s="40">
        <f t="shared" si="2"/>
        <v>2420.5</v>
      </c>
      <c r="G26" s="40">
        <f t="shared" si="3"/>
        <v>2468.1815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406</v>
      </c>
      <c r="B27" s="37" t="s">
        <v>408</v>
      </c>
      <c r="C27" s="62"/>
      <c r="D27" s="86">
        <v>1900.0</v>
      </c>
      <c r="E27" s="26">
        <f t="shared" si="1"/>
        <v>2350</v>
      </c>
      <c r="F27" s="40">
        <f t="shared" si="2"/>
        <v>2420.5</v>
      </c>
      <c r="G27" s="40">
        <f t="shared" si="3"/>
        <v>2468.1815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412</v>
      </c>
      <c r="B28" s="37" t="s">
        <v>1814</v>
      </c>
      <c r="C28" s="62"/>
      <c r="D28" s="86">
        <v>2050.0</v>
      </c>
      <c r="E28" s="26">
        <f t="shared" si="1"/>
        <v>2500</v>
      </c>
      <c r="F28" s="40">
        <f t="shared" si="2"/>
        <v>2575</v>
      </c>
      <c r="G28" s="40">
        <f t="shared" si="3"/>
        <v>2625.725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1815</v>
      </c>
      <c r="B29" s="37" t="s">
        <v>1816</v>
      </c>
      <c r="C29" s="62"/>
      <c r="D29" s="86">
        <v>1950.0</v>
      </c>
      <c r="E29" s="26">
        <f t="shared" si="1"/>
        <v>2400</v>
      </c>
      <c r="F29" s="40">
        <f t="shared" si="2"/>
        <v>2472</v>
      </c>
      <c r="G29" s="40">
        <f t="shared" si="3"/>
        <v>2520.696</v>
      </c>
      <c r="H29" s="63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1817</v>
      </c>
      <c r="B30" s="37" t="s">
        <v>1818</v>
      </c>
      <c r="C30" s="62"/>
      <c r="D30" s="86">
        <v>1900.0</v>
      </c>
      <c r="E30" s="26">
        <f t="shared" si="1"/>
        <v>2350</v>
      </c>
      <c r="F30" s="40">
        <f t="shared" si="2"/>
        <v>2420.5</v>
      </c>
      <c r="G30" s="40">
        <f t="shared" si="3"/>
        <v>2468.1815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1819</v>
      </c>
      <c r="B31" s="37" t="s">
        <v>1820</v>
      </c>
      <c r="C31" s="62"/>
      <c r="D31" s="86">
        <v>1800.0</v>
      </c>
      <c r="E31" s="26">
        <f t="shared" si="1"/>
        <v>2250</v>
      </c>
      <c r="F31" s="40">
        <f t="shared" si="2"/>
        <v>2317.5</v>
      </c>
      <c r="G31" s="40">
        <f t="shared" si="3"/>
        <v>2363.1525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83"/>
      <c r="B32" s="7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83"/>
      <c r="B33" s="7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79"/>
      <c r="C34" s="285"/>
      <c r="D34" s="84"/>
      <c r="E34" s="138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79"/>
      <c r="C35" s="285"/>
      <c r="D35" s="84"/>
      <c r="E35" s="138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79"/>
      <c r="C36" s="285"/>
      <c r="D36" s="84"/>
      <c r="E36" s="138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79"/>
      <c r="C37" s="285"/>
      <c r="D37" s="84"/>
      <c r="E37" s="138"/>
      <c r="F37" s="81"/>
      <c r="G37" s="81"/>
      <c r="H37" s="82"/>
      <c r="I37" s="29"/>
      <c r="J37" s="30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79"/>
      <c r="C38" s="285"/>
      <c r="D38" s="84"/>
      <c r="E38" s="138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285"/>
      <c r="D39" s="84"/>
      <c r="E39" s="138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285"/>
      <c r="D40" s="84"/>
      <c r="E40" s="138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285"/>
      <c r="D41" s="84"/>
      <c r="E41" s="138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285"/>
      <c r="D42" s="84"/>
      <c r="E42" s="138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285"/>
      <c r="D43" s="84"/>
      <c r="E43" s="138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285"/>
      <c r="D44" s="84"/>
      <c r="E44" s="138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285"/>
      <c r="D45" s="84"/>
      <c r="E45" s="138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79"/>
      <c r="B46" s="29"/>
      <c r="C46" s="285"/>
      <c r="D46" s="84"/>
      <c r="E46" s="138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79"/>
      <c r="B47" s="29"/>
      <c r="C47" s="285"/>
      <c r="D47" s="84"/>
      <c r="E47" s="138"/>
      <c r="F47" s="81"/>
      <c r="G47" s="81"/>
      <c r="H47" s="82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C48" s="285"/>
      <c r="D48" s="66"/>
      <c r="E48" s="44"/>
      <c r="F48" s="45"/>
      <c r="G48" s="45"/>
      <c r="H48" s="67"/>
    </row>
    <row r="49">
      <c r="A49" s="47"/>
      <c r="C49" s="285"/>
      <c r="D49" s="66"/>
      <c r="E49" s="44"/>
      <c r="F49" s="45"/>
      <c r="G49" s="45"/>
      <c r="H49" s="67"/>
    </row>
    <row r="50">
      <c r="A50" s="47"/>
      <c r="C50" s="285"/>
      <c r="D50" s="66"/>
      <c r="E50" s="44"/>
      <c r="F50" s="45"/>
      <c r="G50" s="45"/>
      <c r="H50" s="67"/>
    </row>
    <row r="51">
      <c r="C51" s="285"/>
      <c r="D51" s="54"/>
      <c r="E51" s="44"/>
      <c r="F51" s="45"/>
      <c r="G51" s="45"/>
      <c r="H51" s="46"/>
    </row>
    <row r="52">
      <c r="C52" s="285"/>
      <c r="D52" s="54"/>
      <c r="E52" s="44"/>
      <c r="F52" s="68"/>
      <c r="G52" s="45"/>
      <c r="H52" s="46"/>
    </row>
    <row r="53">
      <c r="C53" s="285"/>
      <c r="D53" s="54"/>
      <c r="E53" s="44"/>
      <c r="F53" s="45"/>
      <c r="G53" s="45"/>
      <c r="H53" s="46"/>
    </row>
    <row r="54">
      <c r="C54" s="285"/>
      <c r="D54" s="54"/>
      <c r="E54" s="44"/>
      <c r="F54" s="45"/>
      <c r="G54" s="45"/>
      <c r="H54" s="46"/>
    </row>
    <row r="55">
      <c r="C55" s="285"/>
      <c r="D55" s="54"/>
      <c r="E55" s="44"/>
      <c r="F55" s="45"/>
      <c r="G55" s="45"/>
      <c r="H55" s="46"/>
    </row>
    <row r="56">
      <c r="C56" s="285"/>
      <c r="D56" s="54"/>
      <c r="E56" s="44"/>
      <c r="F56" s="45"/>
      <c r="G56" s="45"/>
      <c r="H56" s="46"/>
    </row>
    <row r="57">
      <c r="C57" s="285"/>
      <c r="D57" s="54"/>
      <c r="E57" s="44"/>
      <c r="F57" s="45"/>
      <c r="G57" s="45"/>
      <c r="H57" s="46"/>
    </row>
    <row r="58">
      <c r="C58" s="285"/>
      <c r="D58" s="66"/>
      <c r="E58" s="44"/>
      <c r="F58" s="45"/>
      <c r="G58" s="45"/>
      <c r="H58" s="46"/>
    </row>
    <row r="59">
      <c r="C59" s="285"/>
      <c r="D59" s="54"/>
      <c r="E59" s="44"/>
      <c r="F59" s="45"/>
      <c r="G59" s="45"/>
      <c r="H59" s="46"/>
    </row>
    <row r="60">
      <c r="C60" s="285"/>
      <c r="D60" s="54"/>
      <c r="E60" s="44"/>
      <c r="F60" s="45"/>
      <c r="G60" s="45"/>
      <c r="H60" s="46"/>
    </row>
    <row r="61">
      <c r="C61" s="285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  <c r="E995" s="44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0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1313</v>
      </c>
      <c r="B5" s="5" t="s">
        <v>1885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1886</v>
      </c>
      <c r="F8" s="20" t="s">
        <v>12</v>
      </c>
      <c r="G8" s="21" t="s">
        <v>1887</v>
      </c>
      <c r="H8" s="20" t="s">
        <v>14</v>
      </c>
    </row>
    <row r="9" hidden="1">
      <c r="A9" s="52" t="s">
        <v>58</v>
      </c>
      <c r="B9" s="52" t="s">
        <v>818</v>
      </c>
      <c r="C9" s="78"/>
      <c r="D9" s="76">
        <v>7500.0</v>
      </c>
      <c r="E9" s="50">
        <f t="shared" ref="E9:E49" si="1">D9+500</f>
        <v>8000</v>
      </c>
      <c r="F9" s="50">
        <f t="shared" ref="F9:F49" si="2">E9*3%+E9</f>
        <v>8240</v>
      </c>
      <c r="G9" s="50">
        <f t="shared" ref="G9:G49" si="3">E9*4*0.8%*107%+E9*1.5%*107%+E9</f>
        <v>8402.32</v>
      </c>
      <c r="H9" s="56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1294</v>
      </c>
      <c r="C10" s="78"/>
      <c r="D10" s="76">
        <v>8800.0</v>
      </c>
      <c r="E10" s="50">
        <f t="shared" si="1"/>
        <v>9300</v>
      </c>
      <c r="F10" s="50">
        <f t="shared" si="2"/>
        <v>9579</v>
      </c>
      <c r="G10" s="50">
        <f t="shared" si="3"/>
        <v>9767.697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1747</v>
      </c>
      <c r="C11" s="78"/>
      <c r="D11" s="76">
        <v>8600.0</v>
      </c>
      <c r="E11" s="50">
        <f t="shared" si="1"/>
        <v>9100</v>
      </c>
      <c r="F11" s="50">
        <f t="shared" si="2"/>
        <v>9373</v>
      </c>
      <c r="G11" s="50">
        <f t="shared" si="3"/>
        <v>9557.639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1888</v>
      </c>
      <c r="C12" s="64" t="s">
        <v>708</v>
      </c>
      <c r="D12" s="76">
        <v>13100.0</v>
      </c>
      <c r="E12" s="50">
        <f t="shared" si="1"/>
        <v>13600</v>
      </c>
      <c r="F12" s="50">
        <f t="shared" si="2"/>
        <v>14008</v>
      </c>
      <c r="G12" s="50">
        <f t="shared" si="3"/>
        <v>14283.944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52" t="s">
        <v>1889</v>
      </c>
      <c r="C13" s="64" t="s">
        <v>708</v>
      </c>
      <c r="D13" s="76">
        <v>8000.0</v>
      </c>
      <c r="E13" s="50">
        <f t="shared" si="1"/>
        <v>8500</v>
      </c>
      <c r="F13" s="50">
        <f t="shared" si="2"/>
        <v>8755</v>
      </c>
      <c r="G13" s="50">
        <f t="shared" si="3"/>
        <v>8927.465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52" t="s">
        <v>1890</v>
      </c>
      <c r="C14" s="64" t="s">
        <v>708</v>
      </c>
      <c r="D14" s="76">
        <v>13100.0</v>
      </c>
      <c r="E14" s="50">
        <f t="shared" si="1"/>
        <v>13600</v>
      </c>
      <c r="F14" s="50">
        <f t="shared" si="2"/>
        <v>14008</v>
      </c>
      <c r="G14" s="50">
        <f t="shared" si="3"/>
        <v>14283.944</v>
      </c>
      <c r="H14" s="7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60</v>
      </c>
      <c r="B15" s="52" t="s">
        <v>1073</v>
      </c>
      <c r="C15" s="78"/>
      <c r="D15" s="76">
        <v>3150.0</v>
      </c>
      <c r="E15" s="50">
        <f t="shared" si="1"/>
        <v>3650</v>
      </c>
      <c r="F15" s="50">
        <f t="shared" si="2"/>
        <v>3759.5</v>
      </c>
      <c r="G15" s="50">
        <f t="shared" si="3"/>
        <v>3833.5585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45</v>
      </c>
      <c r="B16" s="52" t="s">
        <v>385</v>
      </c>
      <c r="C16" s="78"/>
      <c r="D16" s="76">
        <v>4750.0</v>
      </c>
      <c r="E16" s="50">
        <f t="shared" si="1"/>
        <v>5250</v>
      </c>
      <c r="F16" s="50">
        <f t="shared" si="2"/>
        <v>5407.5</v>
      </c>
      <c r="G16" s="50">
        <f t="shared" si="3"/>
        <v>5514.0225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52" t="s">
        <v>1891</v>
      </c>
      <c r="C17" s="78" t="s">
        <v>328</v>
      </c>
      <c r="D17" s="76">
        <v>5550.0</v>
      </c>
      <c r="E17" s="50">
        <f t="shared" si="1"/>
        <v>6050</v>
      </c>
      <c r="F17" s="50">
        <f t="shared" si="2"/>
        <v>6231.5</v>
      </c>
      <c r="G17" s="50">
        <f t="shared" si="3"/>
        <v>6354.2545</v>
      </c>
      <c r="H17" s="7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45</v>
      </c>
      <c r="B18" s="52" t="s">
        <v>1892</v>
      </c>
      <c r="C18" s="64" t="s">
        <v>328</v>
      </c>
      <c r="D18" s="76">
        <v>6500.0</v>
      </c>
      <c r="E18" s="50">
        <f t="shared" si="1"/>
        <v>7000</v>
      </c>
      <c r="F18" s="50">
        <f t="shared" si="2"/>
        <v>7210</v>
      </c>
      <c r="G18" s="50">
        <f t="shared" si="3"/>
        <v>7352.03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104</v>
      </c>
      <c r="B19" s="52" t="s">
        <v>1618</v>
      </c>
      <c r="C19" s="64"/>
      <c r="D19" s="76">
        <v>6500.0</v>
      </c>
      <c r="E19" s="50">
        <f t="shared" si="1"/>
        <v>7000</v>
      </c>
      <c r="F19" s="50">
        <f t="shared" si="2"/>
        <v>7210</v>
      </c>
      <c r="G19" s="50">
        <f t="shared" si="3"/>
        <v>7352.03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1875</v>
      </c>
      <c r="B20" s="52" t="s">
        <v>1893</v>
      </c>
      <c r="C20" s="78"/>
      <c r="D20" s="76">
        <v>3500.0</v>
      </c>
      <c r="E20" s="50">
        <f t="shared" si="1"/>
        <v>4000</v>
      </c>
      <c r="F20" s="50">
        <f t="shared" si="2"/>
        <v>4120</v>
      </c>
      <c r="G20" s="50">
        <f t="shared" si="3"/>
        <v>4201.16</v>
      </c>
      <c r="H20" s="56" t="s">
        <v>766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1875</v>
      </c>
      <c r="B21" s="48" t="s">
        <v>1894</v>
      </c>
      <c r="C21" s="78"/>
      <c r="D21" s="76">
        <v>4300.0</v>
      </c>
      <c r="E21" s="50">
        <f t="shared" si="1"/>
        <v>4800</v>
      </c>
      <c r="F21" s="50">
        <f t="shared" si="2"/>
        <v>4944</v>
      </c>
      <c r="G21" s="50">
        <f t="shared" si="3"/>
        <v>5041.392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1875</v>
      </c>
      <c r="B22" s="52" t="s">
        <v>1895</v>
      </c>
      <c r="C22" s="64"/>
      <c r="D22" s="76">
        <v>4000.0</v>
      </c>
      <c r="E22" s="50">
        <f t="shared" si="1"/>
        <v>4500</v>
      </c>
      <c r="F22" s="50">
        <f t="shared" si="2"/>
        <v>4635</v>
      </c>
      <c r="G22" s="50">
        <f t="shared" si="3"/>
        <v>4726.305</v>
      </c>
      <c r="H22" s="56" t="s">
        <v>749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1875</v>
      </c>
      <c r="B23" s="52" t="s">
        <v>1896</v>
      </c>
      <c r="C23" s="64"/>
      <c r="D23" s="76">
        <v>4800.0</v>
      </c>
      <c r="E23" s="50">
        <f t="shared" si="1"/>
        <v>5300</v>
      </c>
      <c r="F23" s="50">
        <f t="shared" si="2"/>
        <v>5459</v>
      </c>
      <c r="G23" s="50">
        <f t="shared" si="3"/>
        <v>5566.537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282</v>
      </c>
      <c r="B24" s="52" t="s">
        <v>1897</v>
      </c>
      <c r="C24" s="65"/>
      <c r="D24" s="53">
        <v>4050.0</v>
      </c>
      <c r="E24" s="50">
        <f t="shared" si="1"/>
        <v>4550</v>
      </c>
      <c r="F24" s="50">
        <f t="shared" si="2"/>
        <v>4686.5</v>
      </c>
      <c r="G24" s="50">
        <f t="shared" si="3"/>
        <v>4778.8195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282</v>
      </c>
      <c r="B25" s="52" t="s">
        <v>1279</v>
      </c>
      <c r="C25" s="65"/>
      <c r="D25" s="53">
        <v>5650.0</v>
      </c>
      <c r="E25" s="50">
        <f t="shared" si="1"/>
        <v>6150</v>
      </c>
      <c r="F25" s="50">
        <f t="shared" si="2"/>
        <v>6334.5</v>
      </c>
      <c r="G25" s="50">
        <f t="shared" si="3"/>
        <v>6459.2835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282</v>
      </c>
      <c r="B26" s="52" t="s">
        <v>1753</v>
      </c>
      <c r="C26" s="65"/>
      <c r="D26" s="53">
        <v>7900.0</v>
      </c>
      <c r="E26" s="50">
        <f t="shared" si="1"/>
        <v>8400</v>
      </c>
      <c r="F26" s="50">
        <f t="shared" si="2"/>
        <v>8652</v>
      </c>
      <c r="G26" s="50">
        <f t="shared" si="3"/>
        <v>8822.436</v>
      </c>
      <c r="H26" s="77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63</v>
      </c>
      <c r="B27" s="52" t="s">
        <v>541</v>
      </c>
      <c r="C27" s="65"/>
      <c r="D27" s="53">
        <v>5600.0</v>
      </c>
      <c r="E27" s="50">
        <f t="shared" si="1"/>
        <v>6100</v>
      </c>
      <c r="F27" s="50">
        <f t="shared" si="2"/>
        <v>6283</v>
      </c>
      <c r="G27" s="50">
        <f t="shared" si="3"/>
        <v>6406.769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63</v>
      </c>
      <c r="B28" s="52" t="s">
        <v>1898</v>
      </c>
      <c r="C28" s="65"/>
      <c r="D28" s="53">
        <v>5100.0</v>
      </c>
      <c r="E28" s="50">
        <f t="shared" si="1"/>
        <v>5600</v>
      </c>
      <c r="F28" s="50">
        <f t="shared" si="2"/>
        <v>5768</v>
      </c>
      <c r="G28" s="50">
        <f t="shared" si="3"/>
        <v>5881.624</v>
      </c>
      <c r="H28" s="56" t="s">
        <v>1899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63</v>
      </c>
      <c r="B29" s="52" t="s">
        <v>809</v>
      </c>
      <c r="C29" s="65"/>
      <c r="D29" s="53">
        <v>5100.0</v>
      </c>
      <c r="E29" s="50">
        <f t="shared" si="1"/>
        <v>5600</v>
      </c>
      <c r="F29" s="50">
        <f t="shared" si="2"/>
        <v>5768</v>
      </c>
      <c r="G29" s="50">
        <f t="shared" si="3"/>
        <v>5881.624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37</v>
      </c>
      <c r="B30" s="52" t="s">
        <v>1900</v>
      </c>
      <c r="C30" s="129"/>
      <c r="D30" s="53">
        <v>2200.0</v>
      </c>
      <c r="E30" s="50">
        <f t="shared" si="1"/>
        <v>2700</v>
      </c>
      <c r="F30" s="50">
        <f t="shared" si="2"/>
        <v>2781</v>
      </c>
      <c r="G30" s="50">
        <f t="shared" si="3"/>
        <v>2835.783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37</v>
      </c>
      <c r="B31" s="52" t="s">
        <v>1901</v>
      </c>
      <c r="C31" s="65"/>
      <c r="D31" s="49">
        <v>2200.0</v>
      </c>
      <c r="E31" s="50">
        <f t="shared" si="1"/>
        <v>2700</v>
      </c>
      <c r="F31" s="50">
        <f t="shared" si="2"/>
        <v>2781</v>
      </c>
      <c r="G31" s="50">
        <f t="shared" si="3"/>
        <v>2835.783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35</v>
      </c>
      <c r="B32" s="48" t="s">
        <v>1444</v>
      </c>
      <c r="C32" s="65"/>
      <c r="D32" s="53">
        <v>3250.0</v>
      </c>
      <c r="E32" s="50">
        <f t="shared" si="1"/>
        <v>3750</v>
      </c>
      <c r="F32" s="50">
        <f t="shared" si="2"/>
        <v>3862.5</v>
      </c>
      <c r="G32" s="50">
        <f t="shared" si="3"/>
        <v>3938.5875</v>
      </c>
      <c r="H32" s="56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35</v>
      </c>
      <c r="B33" s="52" t="s">
        <v>432</v>
      </c>
      <c r="C33" s="65"/>
      <c r="D33" s="53">
        <v>3250.0</v>
      </c>
      <c r="E33" s="50">
        <f t="shared" si="1"/>
        <v>3750</v>
      </c>
      <c r="F33" s="50">
        <f t="shared" si="2"/>
        <v>3862.5</v>
      </c>
      <c r="G33" s="50">
        <f t="shared" si="3"/>
        <v>3938.5875</v>
      </c>
      <c r="H33" s="56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65</v>
      </c>
      <c r="B34" s="52" t="s">
        <v>1902</v>
      </c>
      <c r="C34" s="65"/>
      <c r="D34" s="53">
        <v>3800.0</v>
      </c>
      <c r="E34" s="50">
        <f t="shared" si="1"/>
        <v>4300</v>
      </c>
      <c r="F34" s="50">
        <f t="shared" si="2"/>
        <v>4429</v>
      </c>
      <c r="G34" s="50">
        <f t="shared" si="3"/>
        <v>4516.247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idden="1">
      <c r="A35" s="48" t="s">
        <v>67</v>
      </c>
      <c r="B35" s="48" t="s">
        <v>1903</v>
      </c>
      <c r="C35" s="36"/>
      <c r="D35" s="49">
        <v>1850.0</v>
      </c>
      <c r="E35" s="50">
        <f t="shared" si="1"/>
        <v>2350</v>
      </c>
      <c r="F35" s="50">
        <f t="shared" si="2"/>
        <v>2420.5</v>
      </c>
      <c r="G35" s="50">
        <f t="shared" si="3"/>
        <v>2468.1815</v>
      </c>
      <c r="H35" s="77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67</v>
      </c>
      <c r="B36" s="52" t="s">
        <v>1098</v>
      </c>
      <c r="C36" s="65"/>
      <c r="D36" s="53">
        <v>3400.0</v>
      </c>
      <c r="E36" s="50">
        <f t="shared" si="1"/>
        <v>3900</v>
      </c>
      <c r="F36" s="50">
        <f t="shared" si="2"/>
        <v>4017</v>
      </c>
      <c r="G36" s="50">
        <f t="shared" si="3"/>
        <v>4096.131</v>
      </c>
      <c r="H36" s="56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67</v>
      </c>
      <c r="B37" s="52" t="s">
        <v>1098</v>
      </c>
      <c r="C37" s="64" t="s">
        <v>708</v>
      </c>
      <c r="D37" s="53">
        <v>6300.0</v>
      </c>
      <c r="E37" s="50">
        <f t="shared" si="1"/>
        <v>6800</v>
      </c>
      <c r="F37" s="50">
        <f t="shared" si="2"/>
        <v>7004</v>
      </c>
      <c r="G37" s="50">
        <f t="shared" si="3"/>
        <v>7141.972</v>
      </c>
      <c r="H37" s="56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339</v>
      </c>
      <c r="B38" s="37" t="s">
        <v>404</v>
      </c>
      <c r="C38" s="38"/>
      <c r="D38" s="86">
        <v>2800.0</v>
      </c>
      <c r="E38" s="40">
        <f t="shared" si="1"/>
        <v>3300</v>
      </c>
      <c r="F38" s="40">
        <f t="shared" si="2"/>
        <v>3399</v>
      </c>
      <c r="G38" s="40">
        <f t="shared" si="3"/>
        <v>3465.957</v>
      </c>
      <c r="H38" s="56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339</v>
      </c>
      <c r="B39" s="37" t="s">
        <v>1821</v>
      </c>
      <c r="C39" s="38"/>
      <c r="D39" s="86">
        <v>2800.0</v>
      </c>
      <c r="E39" s="40">
        <f t="shared" si="1"/>
        <v>3300</v>
      </c>
      <c r="F39" s="40">
        <f t="shared" si="2"/>
        <v>3399</v>
      </c>
      <c r="G39" s="40">
        <f t="shared" si="3"/>
        <v>3465.957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339</v>
      </c>
      <c r="B40" s="37" t="s">
        <v>1822</v>
      </c>
      <c r="C40" s="117"/>
      <c r="D40" s="86">
        <v>2850.0</v>
      </c>
      <c r="E40" s="40">
        <f t="shared" si="1"/>
        <v>3350</v>
      </c>
      <c r="F40" s="40">
        <f t="shared" si="2"/>
        <v>3450.5</v>
      </c>
      <c r="G40" s="40">
        <f t="shared" si="3"/>
        <v>3518.4715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25</v>
      </c>
      <c r="B41" s="52" t="s">
        <v>409</v>
      </c>
      <c r="C41" s="36"/>
      <c r="D41" s="53">
        <v>2350.0</v>
      </c>
      <c r="E41" s="50">
        <f t="shared" si="1"/>
        <v>2850</v>
      </c>
      <c r="F41" s="50">
        <f t="shared" si="2"/>
        <v>2935.5</v>
      </c>
      <c r="G41" s="50">
        <f t="shared" si="3"/>
        <v>2993.3265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211</v>
      </c>
      <c r="B42" s="37" t="s">
        <v>1870</v>
      </c>
      <c r="C42" s="117"/>
      <c r="D42" s="86">
        <v>2200.0</v>
      </c>
      <c r="E42" s="40">
        <f t="shared" si="1"/>
        <v>2700</v>
      </c>
      <c r="F42" s="40">
        <f t="shared" si="2"/>
        <v>2781</v>
      </c>
      <c r="G42" s="40">
        <f t="shared" si="3"/>
        <v>2835.783</v>
      </c>
      <c r="H42" s="57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52" t="s">
        <v>439</v>
      </c>
      <c r="B43" s="52" t="s">
        <v>1883</v>
      </c>
      <c r="C43" s="36"/>
      <c r="D43" s="53">
        <v>2450.0</v>
      </c>
      <c r="E43" s="50">
        <f t="shared" si="1"/>
        <v>2950</v>
      </c>
      <c r="F43" s="50">
        <f t="shared" si="2"/>
        <v>3038.5</v>
      </c>
      <c r="G43" s="50">
        <f t="shared" si="3"/>
        <v>3098.3555</v>
      </c>
      <c r="H43" s="56" t="s">
        <v>31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115</v>
      </c>
      <c r="B44" s="52" t="s">
        <v>1871</v>
      </c>
      <c r="C44" s="65"/>
      <c r="D44" s="53">
        <v>2200.0</v>
      </c>
      <c r="E44" s="50">
        <f t="shared" si="1"/>
        <v>2700</v>
      </c>
      <c r="F44" s="50">
        <f t="shared" si="2"/>
        <v>2781</v>
      </c>
      <c r="G44" s="50">
        <f t="shared" si="3"/>
        <v>2835.783</v>
      </c>
      <c r="H44" s="57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144</v>
      </c>
      <c r="B45" s="52" t="s">
        <v>1904</v>
      </c>
      <c r="C45" s="65"/>
      <c r="D45" s="53">
        <v>2900.0</v>
      </c>
      <c r="E45" s="50">
        <f t="shared" si="1"/>
        <v>3400</v>
      </c>
      <c r="F45" s="50">
        <f t="shared" si="2"/>
        <v>3502</v>
      </c>
      <c r="G45" s="50">
        <f t="shared" si="3"/>
        <v>3570.986</v>
      </c>
      <c r="H45" s="57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412</v>
      </c>
      <c r="B46" s="52" t="s">
        <v>1814</v>
      </c>
      <c r="C46" s="65"/>
      <c r="D46" s="53">
        <v>2200.0</v>
      </c>
      <c r="E46" s="50">
        <f t="shared" si="1"/>
        <v>2700</v>
      </c>
      <c r="F46" s="50">
        <f t="shared" si="2"/>
        <v>2781</v>
      </c>
      <c r="G46" s="50">
        <f t="shared" si="3"/>
        <v>2835.783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1815</v>
      </c>
      <c r="B47" s="52" t="s">
        <v>1816</v>
      </c>
      <c r="C47" s="65"/>
      <c r="D47" s="53">
        <v>1900.0</v>
      </c>
      <c r="E47" s="50">
        <f t="shared" si="1"/>
        <v>2400</v>
      </c>
      <c r="F47" s="50">
        <f t="shared" si="2"/>
        <v>2472</v>
      </c>
      <c r="G47" s="50">
        <f t="shared" si="3"/>
        <v>2520.696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52" t="s">
        <v>1817</v>
      </c>
      <c r="B48" s="52" t="s">
        <v>1818</v>
      </c>
      <c r="C48" s="65"/>
      <c r="D48" s="53">
        <v>1950.0</v>
      </c>
      <c r="E48" s="50">
        <f t="shared" si="1"/>
        <v>2450</v>
      </c>
      <c r="F48" s="50">
        <f t="shared" si="2"/>
        <v>2523.5</v>
      </c>
      <c r="G48" s="50">
        <f t="shared" si="3"/>
        <v>2573.2105</v>
      </c>
      <c r="H48" s="57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73</v>
      </c>
      <c r="B49" s="52" t="s">
        <v>441</v>
      </c>
      <c r="C49" s="65"/>
      <c r="D49" s="53">
        <v>2550.0</v>
      </c>
      <c r="E49" s="50">
        <f t="shared" si="1"/>
        <v>3050</v>
      </c>
      <c r="F49" s="50">
        <f t="shared" si="2"/>
        <v>3141.5</v>
      </c>
      <c r="G49" s="50">
        <f t="shared" si="3"/>
        <v>3203.3845</v>
      </c>
      <c r="H49" s="56" t="s">
        <v>31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79"/>
      <c r="B50" s="29"/>
      <c r="C50" s="98"/>
      <c r="D50" s="84"/>
      <c r="E50" s="81"/>
      <c r="F50" s="81"/>
      <c r="G50" s="81"/>
      <c r="H50" s="82"/>
      <c r="I50" s="29"/>
      <c r="J50" s="30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79"/>
      <c r="B51" s="29"/>
      <c r="C51" s="98"/>
      <c r="D51" s="84"/>
      <c r="E51" s="81"/>
      <c r="F51" s="81"/>
      <c r="G51" s="81"/>
      <c r="H51" s="82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79"/>
      <c r="B52" s="29"/>
      <c r="C52" s="98"/>
      <c r="D52" s="84"/>
      <c r="E52" s="81"/>
      <c r="F52" s="81"/>
      <c r="G52" s="81"/>
      <c r="H52" s="82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79"/>
      <c r="B53" s="29"/>
      <c r="C53" s="99"/>
      <c r="D53" s="84"/>
      <c r="E53" s="81"/>
      <c r="F53" s="81"/>
      <c r="G53" s="81"/>
      <c r="H53" s="82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9"/>
      <c r="B54" s="29"/>
      <c r="C54" s="99"/>
      <c r="D54" s="84"/>
      <c r="E54" s="81"/>
      <c r="F54" s="81"/>
      <c r="G54" s="81"/>
      <c r="H54" s="82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9"/>
      <c r="B55" s="29"/>
      <c r="C55" s="99"/>
      <c r="D55" s="84"/>
      <c r="E55" s="81"/>
      <c r="F55" s="81"/>
      <c r="G55" s="81"/>
      <c r="H55" s="82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79"/>
      <c r="B56" s="29"/>
      <c r="C56" s="99"/>
      <c r="D56" s="84"/>
      <c r="E56" s="81"/>
      <c r="F56" s="81"/>
      <c r="G56" s="81"/>
      <c r="H56" s="82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79"/>
      <c r="B57" s="29"/>
      <c r="C57" s="99"/>
      <c r="D57" s="84"/>
      <c r="E57" s="81"/>
      <c r="F57" s="81"/>
      <c r="G57" s="81"/>
      <c r="H57" s="82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B58" s="47"/>
      <c r="C58" s="43"/>
      <c r="D58" s="66"/>
      <c r="E58" s="44"/>
      <c r="F58" s="45"/>
      <c r="G58" s="45"/>
      <c r="H58" s="67"/>
    </row>
    <row r="59">
      <c r="A59" s="47"/>
      <c r="B59" s="47"/>
      <c r="C59" s="43"/>
      <c r="D59" s="66"/>
      <c r="E59" s="44"/>
      <c r="F59" s="45"/>
      <c r="G59" s="45"/>
      <c r="H59" s="67"/>
    </row>
    <row r="60">
      <c r="A60" s="47"/>
      <c r="B60" s="47"/>
      <c r="C60" s="43"/>
      <c r="D60" s="66"/>
      <c r="E60" s="44"/>
      <c r="F60" s="45"/>
      <c r="G60" s="45"/>
      <c r="H60" s="67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68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  <c r="F97" s="45"/>
      <c r="G97" s="45"/>
      <c r="H97" s="46"/>
    </row>
    <row r="98">
      <c r="C98" s="43"/>
      <c r="D98" s="54"/>
      <c r="E98" s="44"/>
      <c r="F98" s="45"/>
      <c r="G98" s="45"/>
      <c r="H98" s="46"/>
    </row>
    <row r="99">
      <c r="C99" s="43"/>
      <c r="D99" s="54"/>
      <c r="E99" s="44"/>
      <c r="F99" s="45"/>
      <c r="G99" s="45"/>
      <c r="H99" s="46"/>
    </row>
    <row r="100">
      <c r="C100" s="43"/>
      <c r="D100" s="54"/>
      <c r="E100" s="44"/>
      <c r="F100" s="45"/>
      <c r="G100" s="45"/>
      <c r="H100" s="46"/>
    </row>
    <row r="101">
      <c r="C101" s="43"/>
      <c r="D101" s="54"/>
      <c r="E101" s="44"/>
      <c r="F101" s="45"/>
      <c r="G101" s="45"/>
      <c r="H101" s="46"/>
    </row>
    <row r="102">
      <c r="C102" s="43"/>
      <c r="D102" s="54"/>
      <c r="E102" s="44"/>
      <c r="F102" s="45"/>
      <c r="G102" s="45"/>
      <c r="H102" s="46"/>
    </row>
    <row r="103">
      <c r="C103" s="43"/>
      <c r="D103" s="54"/>
      <c r="E103" s="44"/>
      <c r="F103" s="45"/>
      <c r="G103" s="45"/>
      <c r="H103" s="46"/>
    </row>
    <row r="104">
      <c r="C104" s="43"/>
      <c r="D104" s="54"/>
      <c r="E104" s="44"/>
      <c r="F104" s="45"/>
      <c r="G104" s="45"/>
      <c r="H104" s="46"/>
    </row>
    <row r="105">
      <c r="C105" s="43"/>
      <c r="D105" s="54"/>
      <c r="E105" s="44"/>
      <c r="F105" s="45"/>
      <c r="G105" s="45"/>
      <c r="H105" s="46"/>
    </row>
    <row r="106">
      <c r="C106" s="43"/>
      <c r="D106" s="54"/>
      <c r="E106" s="44"/>
    </row>
    <row r="107">
      <c r="C107" s="43"/>
      <c r="D107" s="54"/>
      <c r="E107" s="44"/>
    </row>
    <row r="108">
      <c r="C108" s="43"/>
      <c r="D108" s="54"/>
      <c r="E108" s="44"/>
    </row>
    <row r="109">
      <c r="C109" s="43"/>
      <c r="D109" s="54"/>
      <c r="E109" s="44"/>
    </row>
    <row r="110">
      <c r="C110" s="43"/>
      <c r="D110" s="54"/>
      <c r="E110" s="44"/>
    </row>
    <row r="111">
      <c r="C111" s="43"/>
      <c r="D111" s="54"/>
      <c r="E111" s="44"/>
    </row>
    <row r="112">
      <c r="C112" s="43"/>
      <c r="D112" s="54"/>
      <c r="E112" s="44"/>
    </row>
    <row r="113">
      <c r="C113" s="43"/>
      <c r="D113" s="54"/>
      <c r="E113" s="44"/>
    </row>
    <row r="114">
      <c r="C114" s="43"/>
      <c r="D114" s="54"/>
      <c r="E114" s="44"/>
    </row>
    <row r="115">
      <c r="C115" s="43"/>
      <c r="D115" s="54"/>
      <c r="E115" s="44"/>
    </row>
    <row r="116">
      <c r="C116" s="43"/>
      <c r="D116" s="54"/>
    </row>
    <row r="117">
      <c r="C117" s="43"/>
      <c r="D117" s="54"/>
    </row>
    <row r="118">
      <c r="C118" s="43"/>
      <c r="D118" s="54"/>
    </row>
    <row r="119">
      <c r="C119" s="43"/>
      <c r="D119" s="54"/>
    </row>
    <row r="120">
      <c r="C120" s="43"/>
      <c r="D120" s="54"/>
    </row>
    <row r="121">
      <c r="C121" s="43"/>
      <c r="D121" s="54"/>
    </row>
    <row r="122">
      <c r="C122" s="43"/>
      <c r="D122" s="54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  <c r="D162" s="55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  <c r="E1005" s="44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  <row r="1018">
      <c r="C1018" s="43"/>
    </row>
    <row r="1019">
      <c r="C1019" s="43"/>
    </row>
    <row r="1020">
      <c r="C1020" s="43"/>
    </row>
    <row r="1021">
      <c r="C1021" s="43"/>
    </row>
    <row r="1022">
      <c r="C1022" s="43"/>
    </row>
    <row r="1023">
      <c r="C1023" s="43"/>
    </row>
    <row r="1024">
      <c r="C1024" s="43"/>
    </row>
    <row r="1025">
      <c r="C102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7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118</v>
      </c>
      <c r="B5" s="5" t="s">
        <v>1905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1906</v>
      </c>
      <c r="F8" s="20" t="s">
        <v>12</v>
      </c>
      <c r="G8" s="21" t="s">
        <v>1907</v>
      </c>
      <c r="H8" s="20" t="s">
        <v>14</v>
      </c>
    </row>
    <row r="9">
      <c r="A9" s="48" t="s">
        <v>58</v>
      </c>
      <c r="B9" s="52" t="s">
        <v>1192</v>
      </c>
      <c r="C9" s="36"/>
      <c r="D9" s="53">
        <v>5550.0</v>
      </c>
      <c r="E9" s="50">
        <f t="shared" ref="E9:E23" si="1">D9+450</f>
        <v>6000</v>
      </c>
      <c r="F9" s="50">
        <f t="shared" ref="F9:F23" si="2">E9*3%+E9</f>
        <v>6180</v>
      </c>
      <c r="G9" s="50">
        <f t="shared" ref="G9:G23" si="3">E9*4*0.8%*107%+E9*1.5%*107%+E9</f>
        <v>6301.74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1908</v>
      </c>
      <c r="C10" s="36"/>
      <c r="D10" s="53">
        <v>3950.0</v>
      </c>
      <c r="E10" s="50">
        <f t="shared" si="1"/>
        <v>4400</v>
      </c>
      <c r="F10" s="50">
        <f t="shared" si="2"/>
        <v>4532</v>
      </c>
      <c r="G10" s="50">
        <f t="shared" si="3"/>
        <v>4621.276</v>
      </c>
      <c r="H10" s="56" t="s">
        <v>384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48" t="s">
        <v>58</v>
      </c>
      <c r="B11" s="52" t="s">
        <v>818</v>
      </c>
      <c r="C11" s="36"/>
      <c r="D11" s="53">
        <v>6200.0</v>
      </c>
      <c r="E11" s="50">
        <f t="shared" si="1"/>
        <v>6650</v>
      </c>
      <c r="F11" s="50">
        <f t="shared" si="2"/>
        <v>6849.5</v>
      </c>
      <c r="G11" s="50">
        <f t="shared" si="3"/>
        <v>6984.4285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506</v>
      </c>
      <c r="C12" s="48"/>
      <c r="D12" s="61">
        <v>7200.0</v>
      </c>
      <c r="E12" s="50">
        <f t="shared" si="1"/>
        <v>7650</v>
      </c>
      <c r="F12" s="50">
        <f t="shared" si="2"/>
        <v>7879.5</v>
      </c>
      <c r="G12" s="50">
        <f t="shared" si="3"/>
        <v>8034.7185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130</v>
      </c>
      <c r="B13" s="52" t="s">
        <v>1294</v>
      </c>
      <c r="C13" s="48"/>
      <c r="D13" s="61">
        <v>8050.0</v>
      </c>
      <c r="E13" s="50">
        <f t="shared" si="1"/>
        <v>8500</v>
      </c>
      <c r="F13" s="50">
        <f t="shared" si="2"/>
        <v>8755</v>
      </c>
      <c r="G13" s="50">
        <f t="shared" si="3"/>
        <v>8927.465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45</v>
      </c>
      <c r="B14" s="52" t="s">
        <v>1415</v>
      </c>
      <c r="C14" s="48"/>
      <c r="D14" s="61">
        <v>6000.0</v>
      </c>
      <c r="E14" s="50">
        <f t="shared" si="1"/>
        <v>6450</v>
      </c>
      <c r="F14" s="50">
        <f t="shared" si="2"/>
        <v>6643.5</v>
      </c>
      <c r="G14" s="50">
        <f t="shared" si="3"/>
        <v>6774.3705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52" t="s">
        <v>1005</v>
      </c>
      <c r="C15" s="48"/>
      <c r="D15" s="61">
        <v>5250.0</v>
      </c>
      <c r="E15" s="50">
        <f t="shared" si="1"/>
        <v>5700</v>
      </c>
      <c r="F15" s="50">
        <f t="shared" si="2"/>
        <v>5871</v>
      </c>
      <c r="G15" s="50">
        <f t="shared" si="3"/>
        <v>5986.653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719</v>
      </c>
      <c r="B16" s="52" t="s">
        <v>1909</v>
      </c>
      <c r="C16" s="36"/>
      <c r="D16" s="61">
        <v>4050.0</v>
      </c>
      <c r="E16" s="50">
        <f t="shared" si="1"/>
        <v>4500</v>
      </c>
      <c r="F16" s="50">
        <f t="shared" si="2"/>
        <v>4635</v>
      </c>
      <c r="G16" s="50">
        <f t="shared" si="3"/>
        <v>4726.305</v>
      </c>
      <c r="H16" s="56" t="s">
        <v>384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719</v>
      </c>
      <c r="B17" s="52" t="s">
        <v>518</v>
      </c>
      <c r="C17" s="36"/>
      <c r="D17" s="61">
        <v>4400.0</v>
      </c>
      <c r="E17" s="50">
        <f t="shared" si="1"/>
        <v>4850</v>
      </c>
      <c r="F17" s="50">
        <f t="shared" si="2"/>
        <v>4995.5</v>
      </c>
      <c r="G17" s="50">
        <f t="shared" si="3"/>
        <v>5093.9065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719</v>
      </c>
      <c r="B18" s="52" t="s">
        <v>1910</v>
      </c>
      <c r="C18" s="36"/>
      <c r="D18" s="61">
        <v>4100.0</v>
      </c>
      <c r="E18" s="50">
        <f t="shared" si="1"/>
        <v>4550</v>
      </c>
      <c r="F18" s="50">
        <f t="shared" si="2"/>
        <v>4686.5</v>
      </c>
      <c r="G18" s="50">
        <f t="shared" si="3"/>
        <v>4778.8195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63</v>
      </c>
      <c r="B19" s="52" t="s">
        <v>969</v>
      </c>
      <c r="C19" s="36"/>
      <c r="D19" s="61">
        <v>5550.0</v>
      </c>
      <c r="E19" s="50">
        <f t="shared" si="1"/>
        <v>6000</v>
      </c>
      <c r="F19" s="50">
        <f t="shared" si="2"/>
        <v>6180</v>
      </c>
      <c r="G19" s="50">
        <f t="shared" si="3"/>
        <v>6301.74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137</v>
      </c>
      <c r="B20" s="52" t="s">
        <v>960</v>
      </c>
      <c r="C20" s="48"/>
      <c r="D20" s="61">
        <v>4500.0</v>
      </c>
      <c r="E20" s="50">
        <f t="shared" si="1"/>
        <v>4950</v>
      </c>
      <c r="F20" s="50">
        <f t="shared" si="2"/>
        <v>5098.5</v>
      </c>
      <c r="G20" s="50">
        <f t="shared" si="3"/>
        <v>5198.9355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35</v>
      </c>
      <c r="B21" s="48" t="s">
        <v>606</v>
      </c>
      <c r="C21" s="48"/>
      <c r="D21" s="61">
        <v>3850.0</v>
      </c>
      <c r="E21" s="50">
        <f t="shared" si="1"/>
        <v>4300</v>
      </c>
      <c r="F21" s="50">
        <f t="shared" si="2"/>
        <v>4429</v>
      </c>
      <c r="G21" s="50">
        <f t="shared" si="3"/>
        <v>4516.247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67</v>
      </c>
      <c r="B22" s="52" t="s">
        <v>613</v>
      </c>
      <c r="C22" s="48"/>
      <c r="D22" s="61">
        <v>2850.0</v>
      </c>
      <c r="E22" s="50">
        <f t="shared" si="1"/>
        <v>3300</v>
      </c>
      <c r="F22" s="50">
        <f t="shared" si="2"/>
        <v>3399</v>
      </c>
      <c r="G22" s="50">
        <f t="shared" si="3"/>
        <v>3465.957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107</v>
      </c>
      <c r="B23" s="52" t="s">
        <v>845</v>
      </c>
      <c r="C23" s="48"/>
      <c r="D23" s="61">
        <v>2300.0</v>
      </c>
      <c r="E23" s="50">
        <f t="shared" si="1"/>
        <v>2750</v>
      </c>
      <c r="F23" s="50">
        <f t="shared" si="2"/>
        <v>2832.5</v>
      </c>
      <c r="G23" s="50">
        <f t="shared" si="3"/>
        <v>2888.2975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7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7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7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7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7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2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2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B38" s="47"/>
      <c r="C38" s="43"/>
      <c r="D38" s="66"/>
      <c r="E38" s="44"/>
      <c r="F38" s="45"/>
      <c r="G38" s="45"/>
      <c r="H38" s="67"/>
    </row>
    <row r="39">
      <c r="A39" s="47"/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68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  <c r="E94" s="44"/>
    </row>
    <row r="95">
      <c r="D95" s="54"/>
      <c r="E95" s="44"/>
    </row>
    <row r="96">
      <c r="D96" s="54"/>
    </row>
    <row r="97">
      <c r="D97" s="54"/>
    </row>
    <row r="98">
      <c r="D98" s="54"/>
    </row>
    <row r="99">
      <c r="D99" s="54"/>
    </row>
    <row r="100">
      <c r="D100" s="54"/>
    </row>
    <row r="101">
      <c r="D101" s="54"/>
    </row>
    <row r="102">
      <c r="D102" s="54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985">
      <c r="E985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343</v>
      </c>
      <c r="B5" s="5" t="s">
        <v>1911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1912</v>
      </c>
      <c r="F8" s="20" t="s">
        <v>12</v>
      </c>
      <c r="G8" s="21" t="s">
        <v>1913</v>
      </c>
      <c r="H8" s="20" t="s">
        <v>14</v>
      </c>
    </row>
    <row r="9">
      <c r="A9" s="48" t="s">
        <v>58</v>
      </c>
      <c r="B9" s="52" t="s">
        <v>1914</v>
      </c>
      <c r="C9" s="36"/>
      <c r="D9" s="49">
        <v>4250.0</v>
      </c>
      <c r="E9" s="50">
        <f t="shared" ref="E9:E16" si="1">D9+450</f>
        <v>4700</v>
      </c>
      <c r="F9" s="50">
        <f t="shared" ref="F9:F16" si="2">E9*3%+E9</f>
        <v>4841</v>
      </c>
      <c r="G9" s="50">
        <f t="shared" ref="G9:G16" si="3">E9*4*0.8%*107%+E9*1.5%*107%+E9</f>
        <v>4936.363</v>
      </c>
      <c r="H9" s="56" t="s">
        <v>747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1459</v>
      </c>
      <c r="C10" s="36"/>
      <c r="D10" s="53">
        <v>4700.0</v>
      </c>
      <c r="E10" s="50">
        <f t="shared" si="1"/>
        <v>5150</v>
      </c>
      <c r="F10" s="50">
        <f t="shared" si="2"/>
        <v>5304.5</v>
      </c>
      <c r="G10" s="50">
        <f t="shared" si="3"/>
        <v>5408.9935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45</v>
      </c>
      <c r="B11" s="52" t="s">
        <v>836</v>
      </c>
      <c r="C11" s="36"/>
      <c r="D11" s="53">
        <v>4750.0</v>
      </c>
      <c r="E11" s="50">
        <f t="shared" si="1"/>
        <v>5200</v>
      </c>
      <c r="F11" s="50">
        <f t="shared" si="2"/>
        <v>5356</v>
      </c>
      <c r="G11" s="50">
        <f t="shared" si="3"/>
        <v>5461.508</v>
      </c>
      <c r="H11" s="75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45</v>
      </c>
      <c r="B12" s="52" t="s">
        <v>536</v>
      </c>
      <c r="C12" s="36"/>
      <c r="D12" s="53">
        <v>4750.0</v>
      </c>
      <c r="E12" s="50">
        <f t="shared" si="1"/>
        <v>5200</v>
      </c>
      <c r="F12" s="50">
        <f t="shared" si="2"/>
        <v>5356</v>
      </c>
      <c r="G12" s="50">
        <f t="shared" si="3"/>
        <v>5461.508</v>
      </c>
      <c r="H12" s="75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104</v>
      </c>
      <c r="B13" s="52" t="s">
        <v>1915</v>
      </c>
      <c r="C13" s="36"/>
      <c r="D13" s="53">
        <v>4000.0</v>
      </c>
      <c r="E13" s="50">
        <f t="shared" si="1"/>
        <v>4450</v>
      </c>
      <c r="F13" s="50">
        <f t="shared" si="2"/>
        <v>4583.5</v>
      </c>
      <c r="G13" s="50">
        <f t="shared" si="3"/>
        <v>4673.7905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89" t="s">
        <v>137</v>
      </c>
      <c r="B14" s="52" t="s">
        <v>1301</v>
      </c>
      <c r="C14" s="36"/>
      <c r="D14" s="53">
        <v>2950.0</v>
      </c>
      <c r="E14" s="50">
        <f t="shared" si="1"/>
        <v>3400</v>
      </c>
      <c r="F14" s="50">
        <f t="shared" si="2"/>
        <v>3502</v>
      </c>
      <c r="G14" s="50">
        <f t="shared" si="3"/>
        <v>3570.986</v>
      </c>
      <c r="H14" s="56" t="s">
        <v>1839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89" t="s">
        <v>137</v>
      </c>
      <c r="B15" s="52" t="s">
        <v>1301</v>
      </c>
      <c r="C15" s="36"/>
      <c r="D15" s="53">
        <v>3600.0</v>
      </c>
      <c r="E15" s="50">
        <f t="shared" si="1"/>
        <v>4050</v>
      </c>
      <c r="F15" s="50">
        <f t="shared" si="2"/>
        <v>4171.5</v>
      </c>
      <c r="G15" s="50">
        <f t="shared" si="3"/>
        <v>4253.6745</v>
      </c>
      <c r="H15" s="5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9" t="s">
        <v>115</v>
      </c>
      <c r="B16" s="52" t="s">
        <v>865</v>
      </c>
      <c r="C16" s="36"/>
      <c r="D16" s="53">
        <v>2800.0</v>
      </c>
      <c r="E16" s="50">
        <f t="shared" si="1"/>
        <v>3250</v>
      </c>
      <c r="F16" s="50">
        <f t="shared" si="2"/>
        <v>3347.5</v>
      </c>
      <c r="G16" s="50">
        <f t="shared" si="3"/>
        <v>3413.4425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7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68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976">
      <c r="E976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1313</v>
      </c>
      <c r="B5" s="5" t="s">
        <v>1916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1917</v>
      </c>
      <c r="F8" s="20" t="s">
        <v>12</v>
      </c>
      <c r="G8" s="21" t="s">
        <v>1918</v>
      </c>
      <c r="H8" s="20" t="s">
        <v>14</v>
      </c>
    </row>
    <row r="9">
      <c r="A9" s="48" t="s">
        <v>58</v>
      </c>
      <c r="B9" s="37" t="s">
        <v>696</v>
      </c>
      <c r="C9" s="38"/>
      <c r="D9" s="86">
        <v>7900.0</v>
      </c>
      <c r="E9" s="50">
        <f t="shared" ref="E9:E28" si="1">D9+600</f>
        <v>8500</v>
      </c>
      <c r="F9" s="40">
        <f t="shared" ref="F9:F36" si="2">E9*3%+E9</f>
        <v>8755</v>
      </c>
      <c r="G9" s="40">
        <f t="shared" ref="G9:G36" si="3">E9*4*0.8%*107%+E9*1.5%*107%+E9</f>
        <v>8927.465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1513</v>
      </c>
      <c r="C10" s="38"/>
      <c r="D10" s="86">
        <v>5850.0</v>
      </c>
      <c r="E10" s="50">
        <f t="shared" si="1"/>
        <v>6450</v>
      </c>
      <c r="F10" s="40">
        <f t="shared" si="2"/>
        <v>6643.5</v>
      </c>
      <c r="G10" s="40">
        <f t="shared" si="3"/>
        <v>6774.3705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1919</v>
      </c>
      <c r="C11" s="115" t="s">
        <v>328</v>
      </c>
      <c r="D11" s="86">
        <v>7000.0</v>
      </c>
      <c r="E11" s="50">
        <f t="shared" si="1"/>
        <v>7600</v>
      </c>
      <c r="F11" s="40">
        <f t="shared" si="2"/>
        <v>7828</v>
      </c>
      <c r="G11" s="40">
        <f t="shared" si="3"/>
        <v>7982.204</v>
      </c>
      <c r="H11" s="60" t="s">
        <v>421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782</v>
      </c>
      <c r="C12" s="117" t="s">
        <v>328</v>
      </c>
      <c r="D12" s="86">
        <v>7650.0</v>
      </c>
      <c r="E12" s="50">
        <f t="shared" si="1"/>
        <v>8250</v>
      </c>
      <c r="F12" s="40">
        <f t="shared" si="2"/>
        <v>8497.5</v>
      </c>
      <c r="G12" s="40">
        <f t="shared" si="3"/>
        <v>8664.8925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1068</v>
      </c>
      <c r="C13" s="65"/>
      <c r="D13" s="53">
        <v>8650.0</v>
      </c>
      <c r="E13" s="50">
        <f t="shared" si="1"/>
        <v>9250</v>
      </c>
      <c r="F13" s="50">
        <f t="shared" si="2"/>
        <v>9527.5</v>
      </c>
      <c r="G13" s="50">
        <f t="shared" si="3"/>
        <v>9715.1825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37" t="s">
        <v>1920</v>
      </c>
      <c r="C14" s="38"/>
      <c r="D14" s="86">
        <v>5450.0</v>
      </c>
      <c r="E14" s="50">
        <f t="shared" si="1"/>
        <v>6050</v>
      </c>
      <c r="F14" s="40">
        <f t="shared" si="2"/>
        <v>6231.5</v>
      </c>
      <c r="G14" s="40">
        <f t="shared" si="3"/>
        <v>6354.2545</v>
      </c>
      <c r="H14" s="56" t="s">
        <v>384</v>
      </c>
      <c r="I14" s="30"/>
      <c r="J14" s="30"/>
      <c r="K14" s="30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45</v>
      </c>
      <c r="B15" s="52" t="s">
        <v>1921</v>
      </c>
      <c r="C15" s="78" t="s">
        <v>328</v>
      </c>
      <c r="D15" s="53">
        <v>6100.0</v>
      </c>
      <c r="E15" s="50">
        <f t="shared" si="1"/>
        <v>6700</v>
      </c>
      <c r="F15" s="50">
        <f t="shared" si="2"/>
        <v>6901</v>
      </c>
      <c r="G15" s="50">
        <f t="shared" si="3"/>
        <v>7036.943</v>
      </c>
      <c r="H15" s="56" t="s">
        <v>769</v>
      </c>
      <c r="I15" s="79"/>
      <c r="J15" s="79"/>
      <c r="K15" s="7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52" t="s">
        <v>1074</v>
      </c>
      <c r="C16" s="64" t="s">
        <v>328</v>
      </c>
      <c r="D16" s="53">
        <v>7300.0</v>
      </c>
      <c r="E16" s="50">
        <f t="shared" si="1"/>
        <v>7900</v>
      </c>
      <c r="F16" s="50">
        <f t="shared" si="2"/>
        <v>8137</v>
      </c>
      <c r="G16" s="50">
        <f t="shared" si="3"/>
        <v>8297.291</v>
      </c>
      <c r="H16" s="57" t="s">
        <v>22</v>
      </c>
      <c r="I16" s="30"/>
      <c r="J16" s="30"/>
      <c r="K16" s="30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52" t="s">
        <v>1642</v>
      </c>
      <c r="C17" s="65"/>
      <c r="D17" s="53">
        <v>8000.0</v>
      </c>
      <c r="E17" s="50">
        <f t="shared" si="1"/>
        <v>8600</v>
      </c>
      <c r="F17" s="50">
        <f t="shared" si="2"/>
        <v>8858</v>
      </c>
      <c r="G17" s="50">
        <f t="shared" si="3"/>
        <v>9032.494</v>
      </c>
      <c r="H17" s="57" t="s">
        <v>22</v>
      </c>
      <c r="I17" s="79"/>
      <c r="J17" s="79"/>
      <c r="K17" s="7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45</v>
      </c>
      <c r="B18" s="52" t="s">
        <v>1587</v>
      </c>
      <c r="C18" s="65"/>
      <c r="D18" s="53">
        <v>10200.0</v>
      </c>
      <c r="E18" s="50">
        <f t="shared" si="1"/>
        <v>10800</v>
      </c>
      <c r="F18" s="50">
        <f t="shared" si="2"/>
        <v>11124</v>
      </c>
      <c r="G18" s="50">
        <f t="shared" si="3"/>
        <v>11343.132</v>
      </c>
      <c r="H18" s="56" t="s">
        <v>31</v>
      </c>
      <c r="I18" s="30"/>
      <c r="J18" s="30"/>
      <c r="K18" s="30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45</v>
      </c>
      <c r="B19" s="52" t="s">
        <v>386</v>
      </c>
      <c r="C19" s="65"/>
      <c r="D19" s="53">
        <v>12850.0</v>
      </c>
      <c r="E19" s="50">
        <f t="shared" si="1"/>
        <v>13450</v>
      </c>
      <c r="F19" s="50">
        <f t="shared" si="2"/>
        <v>13853.5</v>
      </c>
      <c r="G19" s="50">
        <f t="shared" si="3"/>
        <v>14126.4005</v>
      </c>
      <c r="H19" s="56" t="s">
        <v>31</v>
      </c>
      <c r="I19" s="30"/>
      <c r="J19" s="30"/>
      <c r="K19" s="30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329</v>
      </c>
      <c r="B20" s="37" t="s">
        <v>1922</v>
      </c>
      <c r="C20" s="115"/>
      <c r="D20" s="86">
        <v>8700.0</v>
      </c>
      <c r="E20" s="50">
        <f t="shared" si="1"/>
        <v>9300</v>
      </c>
      <c r="F20" s="40">
        <f t="shared" si="2"/>
        <v>9579</v>
      </c>
      <c r="G20" s="40">
        <f t="shared" si="3"/>
        <v>9767.697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104</v>
      </c>
      <c r="B21" s="37" t="s">
        <v>1595</v>
      </c>
      <c r="C21" s="58"/>
      <c r="D21" s="86">
        <v>7650.0</v>
      </c>
      <c r="E21" s="50">
        <f t="shared" si="1"/>
        <v>8250</v>
      </c>
      <c r="F21" s="40">
        <f t="shared" si="2"/>
        <v>8497.5</v>
      </c>
      <c r="G21" s="40">
        <f t="shared" si="3"/>
        <v>8664.8925</v>
      </c>
      <c r="H21" s="63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174</v>
      </c>
      <c r="B22" s="37" t="s">
        <v>1568</v>
      </c>
      <c r="C22" s="115"/>
      <c r="D22" s="86">
        <v>6800.0</v>
      </c>
      <c r="E22" s="50">
        <f t="shared" si="1"/>
        <v>7400</v>
      </c>
      <c r="F22" s="40">
        <f t="shared" si="2"/>
        <v>7622</v>
      </c>
      <c r="G22" s="40">
        <f t="shared" si="3"/>
        <v>7772.146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282</v>
      </c>
      <c r="B23" s="37" t="s">
        <v>729</v>
      </c>
      <c r="C23" s="115"/>
      <c r="D23" s="86">
        <v>5600.0</v>
      </c>
      <c r="E23" s="50">
        <f t="shared" si="1"/>
        <v>6200</v>
      </c>
      <c r="F23" s="40">
        <f t="shared" si="2"/>
        <v>6386</v>
      </c>
      <c r="G23" s="40">
        <f t="shared" si="3"/>
        <v>6511.798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63</v>
      </c>
      <c r="B24" s="37" t="s">
        <v>1923</v>
      </c>
      <c r="C24" s="115"/>
      <c r="D24" s="86">
        <v>4050.0</v>
      </c>
      <c r="E24" s="50">
        <f t="shared" si="1"/>
        <v>4650</v>
      </c>
      <c r="F24" s="40">
        <f t="shared" si="2"/>
        <v>4789.5</v>
      </c>
      <c r="G24" s="40">
        <f t="shared" si="3"/>
        <v>4883.8485</v>
      </c>
      <c r="H24" s="60" t="s">
        <v>172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63</v>
      </c>
      <c r="B25" s="37" t="s">
        <v>1924</v>
      </c>
      <c r="C25" s="115"/>
      <c r="D25" s="86">
        <v>6400.0</v>
      </c>
      <c r="E25" s="50">
        <f t="shared" si="1"/>
        <v>7000</v>
      </c>
      <c r="F25" s="40">
        <f t="shared" si="2"/>
        <v>7210</v>
      </c>
      <c r="G25" s="40">
        <f t="shared" si="3"/>
        <v>7352.03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63</v>
      </c>
      <c r="B26" s="37" t="s">
        <v>1925</v>
      </c>
      <c r="C26" s="117" t="s">
        <v>309</v>
      </c>
      <c r="D26" s="86">
        <v>5800.0</v>
      </c>
      <c r="E26" s="50">
        <f t="shared" si="1"/>
        <v>6400</v>
      </c>
      <c r="F26" s="40">
        <f t="shared" si="2"/>
        <v>6592</v>
      </c>
      <c r="G26" s="40">
        <f t="shared" si="3"/>
        <v>6721.856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137</v>
      </c>
      <c r="B27" s="37" t="s">
        <v>1926</v>
      </c>
      <c r="C27" s="115"/>
      <c r="D27" s="86">
        <v>3500.0</v>
      </c>
      <c r="E27" s="50">
        <f t="shared" si="1"/>
        <v>4100</v>
      </c>
      <c r="F27" s="40">
        <f t="shared" si="2"/>
        <v>4223</v>
      </c>
      <c r="G27" s="40">
        <f t="shared" si="3"/>
        <v>4306.189</v>
      </c>
      <c r="H27" s="60" t="s">
        <v>129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65</v>
      </c>
      <c r="B28" s="37" t="s">
        <v>1927</v>
      </c>
      <c r="C28" s="117" t="s">
        <v>328</v>
      </c>
      <c r="D28" s="86">
        <v>4750.0</v>
      </c>
      <c r="E28" s="50">
        <f t="shared" si="1"/>
        <v>5350</v>
      </c>
      <c r="F28" s="40">
        <f t="shared" si="2"/>
        <v>5510.5</v>
      </c>
      <c r="G28" s="40">
        <f t="shared" si="3"/>
        <v>5619.0515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35</v>
      </c>
      <c r="B29" s="58" t="s">
        <v>490</v>
      </c>
      <c r="C29" s="115"/>
      <c r="D29" s="86">
        <v>3550.0</v>
      </c>
      <c r="E29" s="40">
        <f t="shared" ref="E29:E31" si="4">D29+500</f>
        <v>4050</v>
      </c>
      <c r="F29" s="40">
        <f t="shared" si="2"/>
        <v>4171.5</v>
      </c>
      <c r="G29" s="40">
        <f t="shared" si="3"/>
        <v>4253.6745</v>
      </c>
      <c r="H29" s="60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67</v>
      </c>
      <c r="B30" s="52" t="s">
        <v>730</v>
      </c>
      <c r="C30" s="78"/>
      <c r="D30" s="53">
        <v>2250.0</v>
      </c>
      <c r="E30" s="50">
        <f t="shared" si="4"/>
        <v>2750</v>
      </c>
      <c r="F30" s="50">
        <f t="shared" si="2"/>
        <v>2832.5</v>
      </c>
      <c r="G30" s="50">
        <f t="shared" si="3"/>
        <v>2888.2975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52" t="s">
        <v>67</v>
      </c>
      <c r="B31" s="52" t="s">
        <v>403</v>
      </c>
      <c r="C31" s="78"/>
      <c r="D31" s="53">
        <v>2650.0</v>
      </c>
      <c r="E31" s="50">
        <f t="shared" si="4"/>
        <v>3150</v>
      </c>
      <c r="F31" s="50">
        <f t="shared" si="2"/>
        <v>3244.5</v>
      </c>
      <c r="G31" s="50">
        <f t="shared" si="3"/>
        <v>3308.4135</v>
      </c>
      <c r="H31" s="56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23</v>
      </c>
      <c r="B32" s="37" t="s">
        <v>1664</v>
      </c>
      <c r="C32" s="58"/>
      <c r="D32" s="86">
        <v>3550.0</v>
      </c>
      <c r="E32" s="50">
        <f t="shared" ref="E32:E36" si="5">D32+600</f>
        <v>4150</v>
      </c>
      <c r="F32" s="40">
        <f t="shared" si="2"/>
        <v>4274.5</v>
      </c>
      <c r="G32" s="40">
        <f t="shared" si="3"/>
        <v>4358.7035</v>
      </c>
      <c r="H32" s="63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25</v>
      </c>
      <c r="B33" s="37" t="s">
        <v>368</v>
      </c>
      <c r="C33" s="115"/>
      <c r="D33" s="86">
        <v>1850.0</v>
      </c>
      <c r="E33" s="50">
        <f t="shared" si="5"/>
        <v>2450</v>
      </c>
      <c r="F33" s="40">
        <f t="shared" si="2"/>
        <v>2523.5</v>
      </c>
      <c r="G33" s="40">
        <f t="shared" si="3"/>
        <v>2573.2105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25</v>
      </c>
      <c r="B34" s="37" t="s">
        <v>409</v>
      </c>
      <c r="C34" s="115"/>
      <c r="D34" s="86">
        <v>3150.0</v>
      </c>
      <c r="E34" s="50">
        <f t="shared" si="5"/>
        <v>3750</v>
      </c>
      <c r="F34" s="40">
        <f t="shared" si="2"/>
        <v>3862.5</v>
      </c>
      <c r="G34" s="40">
        <f t="shared" si="3"/>
        <v>3938.5875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115</v>
      </c>
      <c r="B35" s="37" t="s">
        <v>732</v>
      </c>
      <c r="C35" s="115"/>
      <c r="D35" s="86">
        <v>2550.0</v>
      </c>
      <c r="E35" s="50">
        <f t="shared" si="5"/>
        <v>3150</v>
      </c>
      <c r="F35" s="40">
        <f t="shared" si="2"/>
        <v>3244.5</v>
      </c>
      <c r="G35" s="40">
        <f t="shared" si="3"/>
        <v>3308.4135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107</v>
      </c>
      <c r="B36" s="37" t="s">
        <v>237</v>
      </c>
      <c r="C36" s="115"/>
      <c r="D36" s="86">
        <v>1850.0</v>
      </c>
      <c r="E36" s="50">
        <f t="shared" si="5"/>
        <v>2450</v>
      </c>
      <c r="F36" s="40">
        <f t="shared" si="2"/>
        <v>2523.5</v>
      </c>
      <c r="G36" s="40">
        <f t="shared" si="3"/>
        <v>2573.2105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A38" s="47"/>
      <c r="B38" s="47"/>
      <c r="C38" s="43"/>
      <c r="D38" s="66"/>
      <c r="E38" s="44"/>
      <c r="F38" s="45"/>
      <c r="G38" s="45"/>
      <c r="H38" s="67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</row>
    <row r="69">
      <c r="C69" s="43"/>
      <c r="D69" s="54"/>
      <c r="E69" s="44"/>
    </row>
    <row r="70">
      <c r="C70" s="43"/>
      <c r="D70" s="54"/>
      <c r="E70" s="44"/>
    </row>
    <row r="71">
      <c r="C71" s="43"/>
      <c r="D71" s="54"/>
      <c r="E71" s="44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</row>
    <row r="79">
      <c r="C79" s="43"/>
      <c r="D79" s="54"/>
    </row>
    <row r="80">
      <c r="C80" s="43"/>
      <c r="D80" s="54"/>
    </row>
    <row r="81">
      <c r="C81" s="43"/>
      <c r="D81" s="54"/>
    </row>
    <row r="82">
      <c r="C82" s="43"/>
      <c r="D82" s="54"/>
    </row>
    <row r="83">
      <c r="C83" s="43"/>
      <c r="D83" s="54"/>
    </row>
    <row r="84">
      <c r="C84" s="43"/>
      <c r="D84" s="54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  <c r="E967" s="44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7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1928</v>
      </c>
      <c r="B5" s="5" t="s">
        <v>1929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1930</v>
      </c>
      <c r="F8" s="20" t="s">
        <v>12</v>
      </c>
      <c r="G8" s="21" t="s">
        <v>1931</v>
      </c>
      <c r="H8" s="20" t="s">
        <v>14</v>
      </c>
    </row>
    <row r="9">
      <c r="A9" s="48" t="s">
        <v>130</v>
      </c>
      <c r="B9" s="52" t="s">
        <v>1932</v>
      </c>
      <c r="C9" s="78"/>
      <c r="D9" s="53">
        <v>12500.0</v>
      </c>
      <c r="E9" s="50">
        <f t="shared" ref="E9:E18" si="1">D9+500</f>
        <v>13000</v>
      </c>
      <c r="F9" s="50">
        <f t="shared" ref="F9:F18" si="2">E9*3%+E9</f>
        <v>13390</v>
      </c>
      <c r="G9" s="50">
        <f t="shared" ref="G9:G18" si="3">E9*4*0.8%*107%+E9*1.5%*107%+E9</f>
        <v>13653.77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45</v>
      </c>
      <c r="B10" s="52" t="s">
        <v>1587</v>
      </c>
      <c r="C10" s="78"/>
      <c r="D10" s="53">
        <v>11000.0</v>
      </c>
      <c r="E10" s="50">
        <f t="shared" si="1"/>
        <v>11500</v>
      </c>
      <c r="F10" s="50">
        <f t="shared" si="2"/>
        <v>11845</v>
      </c>
      <c r="G10" s="50">
        <f t="shared" si="3"/>
        <v>12078.335</v>
      </c>
      <c r="H10" s="165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52" t="s">
        <v>65</v>
      </c>
      <c r="B11" s="52" t="s">
        <v>1096</v>
      </c>
      <c r="C11" s="78"/>
      <c r="D11" s="53">
        <v>2850.0</v>
      </c>
      <c r="E11" s="50">
        <f t="shared" si="1"/>
        <v>3350</v>
      </c>
      <c r="F11" s="50">
        <f t="shared" si="2"/>
        <v>3450.5</v>
      </c>
      <c r="G11" s="50">
        <f t="shared" si="3"/>
        <v>3518.4715</v>
      </c>
      <c r="H11" s="56" t="s">
        <v>1933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339</v>
      </c>
      <c r="B12" s="52" t="s">
        <v>404</v>
      </c>
      <c r="C12" s="78"/>
      <c r="D12" s="53">
        <v>2800.0</v>
      </c>
      <c r="E12" s="50">
        <f t="shared" si="1"/>
        <v>3300</v>
      </c>
      <c r="F12" s="50">
        <f t="shared" si="2"/>
        <v>3399</v>
      </c>
      <c r="G12" s="50">
        <f t="shared" si="3"/>
        <v>3465.957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339</v>
      </c>
      <c r="B13" s="52" t="s">
        <v>1821</v>
      </c>
      <c r="C13" s="48"/>
      <c r="D13" s="53">
        <v>2800.0</v>
      </c>
      <c r="E13" s="50">
        <f t="shared" si="1"/>
        <v>3300</v>
      </c>
      <c r="F13" s="50">
        <f t="shared" si="2"/>
        <v>3399</v>
      </c>
      <c r="G13" s="50">
        <f t="shared" si="3"/>
        <v>3465.957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52" t="s">
        <v>67</v>
      </c>
      <c r="B14" s="52" t="s">
        <v>1098</v>
      </c>
      <c r="C14" s="48"/>
      <c r="D14" s="53">
        <v>3600.0</v>
      </c>
      <c r="E14" s="50">
        <f t="shared" si="1"/>
        <v>4100</v>
      </c>
      <c r="F14" s="50">
        <f t="shared" si="2"/>
        <v>4223</v>
      </c>
      <c r="G14" s="50">
        <f t="shared" si="3"/>
        <v>4306.189</v>
      </c>
      <c r="H14" s="7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37</v>
      </c>
      <c r="B15" s="52" t="s">
        <v>1810</v>
      </c>
      <c r="C15" s="48"/>
      <c r="D15" s="53">
        <v>2000.0</v>
      </c>
      <c r="E15" s="50">
        <f t="shared" si="1"/>
        <v>2500</v>
      </c>
      <c r="F15" s="50">
        <f t="shared" si="2"/>
        <v>2575</v>
      </c>
      <c r="G15" s="50">
        <f t="shared" si="3"/>
        <v>2625.725</v>
      </c>
      <c r="H15" s="7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439</v>
      </c>
      <c r="B16" s="52" t="s">
        <v>440</v>
      </c>
      <c r="C16" s="78"/>
      <c r="D16" s="53">
        <v>2450.0</v>
      </c>
      <c r="E16" s="50">
        <f t="shared" si="1"/>
        <v>2950</v>
      </c>
      <c r="F16" s="50">
        <f t="shared" si="2"/>
        <v>3038.5</v>
      </c>
      <c r="G16" s="50">
        <f t="shared" si="3"/>
        <v>3098.3555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1934</v>
      </c>
      <c r="B17" s="52" t="s">
        <v>1935</v>
      </c>
      <c r="C17" s="78"/>
      <c r="D17" s="53">
        <v>2550.0</v>
      </c>
      <c r="E17" s="50">
        <f t="shared" si="1"/>
        <v>3050</v>
      </c>
      <c r="F17" s="50">
        <f t="shared" si="2"/>
        <v>3141.5</v>
      </c>
      <c r="G17" s="50">
        <f t="shared" si="3"/>
        <v>3203.3845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48" t="s">
        <v>211</v>
      </c>
      <c r="B18" s="48" t="s">
        <v>1692</v>
      </c>
      <c r="C18" s="48"/>
      <c r="D18" s="49">
        <v>2050.0</v>
      </c>
      <c r="E18" s="50">
        <f t="shared" si="1"/>
        <v>2550</v>
      </c>
      <c r="F18" s="50">
        <f t="shared" si="2"/>
        <v>2626.5</v>
      </c>
      <c r="G18" s="50">
        <f t="shared" si="3"/>
        <v>2678.2395</v>
      </c>
      <c r="H18" s="7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68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981">
      <c r="E981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20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.25" customHeight="1">
      <c r="A5" s="1"/>
      <c r="B5" s="2"/>
      <c r="C5" s="2"/>
      <c r="D5" s="2"/>
      <c r="E5" s="2"/>
      <c r="F5" s="2"/>
      <c r="G5" s="2"/>
      <c r="H5" s="2"/>
    </row>
    <row r="6" ht="24.0" customHeight="1">
      <c r="A6" s="4" t="s">
        <v>118</v>
      </c>
      <c r="B6" s="5" t="s">
        <v>1936</v>
      </c>
      <c r="C6" s="6"/>
      <c r="D6" s="6"/>
      <c r="E6" s="6"/>
      <c r="F6" s="7"/>
      <c r="G6" s="8"/>
      <c r="H6" s="9"/>
    </row>
    <row r="7" ht="1.5" customHeight="1">
      <c r="A7" s="10"/>
    </row>
    <row r="8">
      <c r="A8" s="11"/>
      <c r="B8" s="12"/>
      <c r="C8" s="13"/>
      <c r="D8" s="14"/>
      <c r="E8" s="15" t="s">
        <v>6</v>
      </c>
      <c r="F8" s="6"/>
      <c r="G8" s="7"/>
      <c r="H8" s="16"/>
    </row>
    <row r="9" ht="30.75" customHeight="1">
      <c r="A9" s="17" t="s">
        <v>7</v>
      </c>
      <c r="B9" s="17" t="s">
        <v>8</v>
      </c>
      <c r="C9" s="17" t="s">
        <v>9</v>
      </c>
      <c r="D9" s="18" t="s">
        <v>10</v>
      </c>
      <c r="E9" s="19" t="s">
        <v>1937</v>
      </c>
      <c r="F9" s="20" t="s">
        <v>12</v>
      </c>
      <c r="G9" s="21" t="s">
        <v>1938</v>
      </c>
      <c r="H9" s="20" t="s">
        <v>14</v>
      </c>
    </row>
    <row r="10">
      <c r="A10" s="48" t="s">
        <v>135</v>
      </c>
      <c r="B10" s="52" t="s">
        <v>136</v>
      </c>
      <c r="C10" s="78"/>
      <c r="D10" s="61">
        <v>3100.0</v>
      </c>
      <c r="E10" s="50">
        <f t="shared" ref="E10:E116" si="1">D10+450</f>
        <v>3550</v>
      </c>
      <c r="F10" s="50">
        <f t="shared" ref="F10:F116" si="2">E10*3%+E10</f>
        <v>3656.5</v>
      </c>
      <c r="G10" s="50">
        <f t="shared" ref="G10:G116" si="3">E10*4*0.8%*107%+E10*1.5%*107%+E10</f>
        <v>3728.5295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52" t="s">
        <v>135</v>
      </c>
      <c r="B11" s="52" t="s">
        <v>1939</v>
      </c>
      <c r="C11" s="64"/>
      <c r="D11" s="61">
        <v>6850.0</v>
      </c>
      <c r="E11" s="50">
        <f t="shared" si="1"/>
        <v>7300</v>
      </c>
      <c r="F11" s="50">
        <f t="shared" si="2"/>
        <v>7519</v>
      </c>
      <c r="G11" s="50">
        <f t="shared" si="3"/>
        <v>7667.117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135</v>
      </c>
      <c r="B12" s="52" t="s">
        <v>1290</v>
      </c>
      <c r="C12" s="78"/>
      <c r="D12" s="61">
        <v>7350.0</v>
      </c>
      <c r="E12" s="50">
        <f t="shared" si="1"/>
        <v>7800</v>
      </c>
      <c r="F12" s="50">
        <f t="shared" si="2"/>
        <v>8034</v>
      </c>
      <c r="G12" s="50">
        <f t="shared" si="3"/>
        <v>8192.262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52" t="s">
        <v>1940</v>
      </c>
      <c r="B13" s="52" t="s">
        <v>1941</v>
      </c>
      <c r="C13" s="78"/>
      <c r="D13" s="61">
        <v>8450.0</v>
      </c>
      <c r="E13" s="50">
        <f t="shared" si="1"/>
        <v>8900</v>
      </c>
      <c r="F13" s="50">
        <f t="shared" si="2"/>
        <v>9167</v>
      </c>
      <c r="G13" s="50">
        <f t="shared" si="3"/>
        <v>9347.581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122</v>
      </c>
      <c r="B14" s="52" t="s">
        <v>1942</v>
      </c>
      <c r="C14" s="65"/>
      <c r="D14" s="61">
        <v>3050.0</v>
      </c>
      <c r="E14" s="50">
        <f t="shared" si="1"/>
        <v>3500</v>
      </c>
      <c r="F14" s="50">
        <f t="shared" si="2"/>
        <v>3605</v>
      </c>
      <c r="G14" s="50">
        <f t="shared" si="3"/>
        <v>3676.015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58</v>
      </c>
      <c r="B15" s="37" t="s">
        <v>1943</v>
      </c>
      <c r="C15" s="115"/>
      <c r="D15" s="59">
        <v>4350.0</v>
      </c>
      <c r="E15" s="50">
        <f t="shared" si="1"/>
        <v>4800</v>
      </c>
      <c r="F15" s="50">
        <f t="shared" si="2"/>
        <v>4944</v>
      </c>
      <c r="G15" s="50">
        <f t="shared" si="3"/>
        <v>5041.392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58</v>
      </c>
      <c r="B16" s="37" t="s">
        <v>1944</v>
      </c>
      <c r="C16" s="117"/>
      <c r="D16" s="59">
        <v>4800.0</v>
      </c>
      <c r="E16" s="50">
        <f t="shared" si="1"/>
        <v>5250</v>
      </c>
      <c r="F16" s="50">
        <f t="shared" si="2"/>
        <v>5407.5</v>
      </c>
      <c r="G16" s="50">
        <f t="shared" si="3"/>
        <v>5514.0225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58</v>
      </c>
      <c r="B17" s="37" t="s">
        <v>1945</v>
      </c>
      <c r="C17" s="58"/>
      <c r="D17" s="59">
        <v>3900.0</v>
      </c>
      <c r="E17" s="50">
        <f t="shared" si="1"/>
        <v>4350</v>
      </c>
      <c r="F17" s="40">
        <f t="shared" si="2"/>
        <v>4480.5</v>
      </c>
      <c r="G17" s="40">
        <f t="shared" si="3"/>
        <v>4568.7615</v>
      </c>
      <c r="H17" s="56" t="s">
        <v>172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58</v>
      </c>
      <c r="B18" s="37" t="s">
        <v>1946</v>
      </c>
      <c r="C18" s="117"/>
      <c r="D18" s="59">
        <v>4700.0</v>
      </c>
      <c r="E18" s="50">
        <f t="shared" si="1"/>
        <v>5150</v>
      </c>
      <c r="F18" s="40">
        <f t="shared" si="2"/>
        <v>5304.5</v>
      </c>
      <c r="G18" s="40">
        <f t="shared" si="3"/>
        <v>5408.9935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58</v>
      </c>
      <c r="B19" s="37" t="s">
        <v>1947</v>
      </c>
      <c r="C19" s="117"/>
      <c r="D19" s="59">
        <v>4850.0</v>
      </c>
      <c r="E19" s="50">
        <f t="shared" si="1"/>
        <v>5300</v>
      </c>
      <c r="F19" s="40">
        <f t="shared" si="2"/>
        <v>5459</v>
      </c>
      <c r="G19" s="50">
        <f t="shared" si="3"/>
        <v>5566.537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58</v>
      </c>
      <c r="B20" s="72" t="s">
        <v>1948</v>
      </c>
      <c r="C20" s="73"/>
      <c r="D20" s="74">
        <v>4700.0</v>
      </c>
      <c r="E20" s="50">
        <f t="shared" si="1"/>
        <v>5150</v>
      </c>
      <c r="F20" s="50">
        <f t="shared" si="2"/>
        <v>5304.5</v>
      </c>
      <c r="G20" s="50">
        <f t="shared" si="3"/>
        <v>5408.9935</v>
      </c>
      <c r="H20" s="106" t="s">
        <v>517</v>
      </c>
    </row>
    <row r="21">
      <c r="A21" s="48" t="s">
        <v>58</v>
      </c>
      <c r="B21" s="72" t="s">
        <v>1949</v>
      </c>
      <c r="C21" s="73"/>
      <c r="D21" s="74">
        <v>5650.0</v>
      </c>
      <c r="E21" s="50">
        <f t="shared" si="1"/>
        <v>6100</v>
      </c>
      <c r="F21" s="50">
        <f t="shared" si="2"/>
        <v>6283</v>
      </c>
      <c r="G21" s="50">
        <f t="shared" si="3"/>
        <v>6406.769</v>
      </c>
      <c r="H21" s="103" t="s">
        <v>22</v>
      </c>
    </row>
    <row r="22">
      <c r="A22" s="48" t="s">
        <v>130</v>
      </c>
      <c r="B22" s="37" t="s">
        <v>1950</v>
      </c>
      <c r="C22" s="38"/>
      <c r="D22" s="59">
        <v>5000.0</v>
      </c>
      <c r="E22" s="50">
        <f t="shared" si="1"/>
        <v>5450</v>
      </c>
      <c r="F22" s="40">
        <f t="shared" si="2"/>
        <v>5613.5</v>
      </c>
      <c r="G22" s="40">
        <f t="shared" si="3"/>
        <v>5724.0805</v>
      </c>
      <c r="H22" s="60" t="s">
        <v>786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130</v>
      </c>
      <c r="B23" s="37" t="s">
        <v>1413</v>
      </c>
      <c r="C23" s="38"/>
      <c r="D23" s="59">
        <v>6050.0</v>
      </c>
      <c r="E23" s="50">
        <f t="shared" si="1"/>
        <v>6500</v>
      </c>
      <c r="F23" s="40">
        <f t="shared" si="2"/>
        <v>6695</v>
      </c>
      <c r="G23" s="50">
        <f t="shared" si="3"/>
        <v>6826.885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2" t="s">
        <v>130</v>
      </c>
      <c r="B24" s="72" t="s">
        <v>1951</v>
      </c>
      <c r="C24" s="73"/>
      <c r="D24" s="74">
        <v>5000.0</v>
      </c>
      <c r="E24" s="50">
        <f t="shared" si="1"/>
        <v>5450</v>
      </c>
      <c r="F24" s="50">
        <f t="shared" si="2"/>
        <v>5613.5</v>
      </c>
      <c r="G24" s="50">
        <f t="shared" si="3"/>
        <v>5724.0805</v>
      </c>
      <c r="H24" s="103" t="s">
        <v>22</v>
      </c>
    </row>
    <row r="25">
      <c r="A25" s="48" t="s">
        <v>130</v>
      </c>
      <c r="B25" s="52" t="s">
        <v>784</v>
      </c>
      <c r="C25" s="64" t="s">
        <v>328</v>
      </c>
      <c r="D25" s="61">
        <v>6950.0</v>
      </c>
      <c r="E25" s="50">
        <f t="shared" si="1"/>
        <v>7400</v>
      </c>
      <c r="F25" s="50">
        <f t="shared" si="2"/>
        <v>7622</v>
      </c>
      <c r="G25" s="50">
        <f t="shared" si="3"/>
        <v>7772.146</v>
      </c>
      <c r="H25" s="75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60</v>
      </c>
      <c r="B26" s="37" t="s">
        <v>1952</v>
      </c>
      <c r="C26" s="38"/>
      <c r="D26" s="59">
        <v>3250.0</v>
      </c>
      <c r="E26" s="50">
        <f t="shared" si="1"/>
        <v>3700</v>
      </c>
      <c r="F26" s="50">
        <f t="shared" si="2"/>
        <v>3811</v>
      </c>
      <c r="G26" s="50">
        <f t="shared" si="3"/>
        <v>3886.073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45</v>
      </c>
      <c r="B27" s="37" t="s">
        <v>1953</v>
      </c>
      <c r="C27" s="38"/>
      <c r="D27" s="59">
        <v>4000.0</v>
      </c>
      <c r="E27" s="50">
        <f t="shared" si="1"/>
        <v>4450</v>
      </c>
      <c r="F27" s="40">
        <f t="shared" si="2"/>
        <v>4583.5</v>
      </c>
      <c r="G27" s="50">
        <f t="shared" si="3"/>
        <v>4673.7905</v>
      </c>
      <c r="H27" s="51" t="s">
        <v>22</v>
      </c>
      <c r="I27" s="7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idden="1">
      <c r="A28" s="48" t="s">
        <v>45</v>
      </c>
      <c r="B28" s="52" t="s">
        <v>1954</v>
      </c>
      <c r="C28" s="65"/>
      <c r="D28" s="61">
        <v>3650.0</v>
      </c>
      <c r="E28" s="50">
        <f t="shared" si="1"/>
        <v>4100</v>
      </c>
      <c r="F28" s="50">
        <f t="shared" si="2"/>
        <v>4223</v>
      </c>
      <c r="G28" s="50">
        <f t="shared" si="3"/>
        <v>4306.189</v>
      </c>
      <c r="H28" s="75" t="s">
        <v>22</v>
      </c>
      <c r="I28" s="7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45</v>
      </c>
      <c r="B29" s="52" t="s">
        <v>1955</v>
      </c>
      <c r="C29" s="65"/>
      <c r="D29" s="61">
        <v>4500.0</v>
      </c>
      <c r="E29" s="50">
        <f t="shared" si="1"/>
        <v>4950</v>
      </c>
      <c r="F29" s="50">
        <f t="shared" si="2"/>
        <v>5098.5</v>
      </c>
      <c r="G29" s="50">
        <f t="shared" si="3"/>
        <v>5198.9355</v>
      </c>
      <c r="H29" s="57" t="s">
        <v>22</v>
      </c>
      <c r="I29" s="7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52" t="s">
        <v>45</v>
      </c>
      <c r="B30" s="52" t="s">
        <v>1194</v>
      </c>
      <c r="C30" s="65"/>
      <c r="D30" s="61">
        <v>4450.0</v>
      </c>
      <c r="E30" s="50">
        <f t="shared" si="1"/>
        <v>4900</v>
      </c>
      <c r="F30" s="50">
        <f t="shared" si="2"/>
        <v>5047</v>
      </c>
      <c r="G30" s="50">
        <f t="shared" si="3"/>
        <v>5146.421</v>
      </c>
      <c r="H30" s="57" t="s">
        <v>22</v>
      </c>
      <c r="I30" s="30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45</v>
      </c>
      <c r="B31" s="52" t="s">
        <v>536</v>
      </c>
      <c r="C31" s="65"/>
      <c r="D31" s="61">
        <v>4050.0</v>
      </c>
      <c r="E31" s="50">
        <f t="shared" si="1"/>
        <v>4500</v>
      </c>
      <c r="F31" s="50">
        <f t="shared" si="2"/>
        <v>4635</v>
      </c>
      <c r="G31" s="50">
        <f t="shared" si="3"/>
        <v>4726.305</v>
      </c>
      <c r="H31" s="57" t="s">
        <v>22</v>
      </c>
      <c r="I31" s="30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45</v>
      </c>
      <c r="B32" s="52" t="s">
        <v>1956</v>
      </c>
      <c r="C32" s="65"/>
      <c r="D32" s="61">
        <v>4000.0</v>
      </c>
      <c r="E32" s="50">
        <f t="shared" si="1"/>
        <v>4450</v>
      </c>
      <c r="F32" s="50">
        <f t="shared" si="2"/>
        <v>4583.5</v>
      </c>
      <c r="G32" s="50">
        <f t="shared" si="3"/>
        <v>4673.7905</v>
      </c>
      <c r="H32" s="56" t="s">
        <v>31</v>
      </c>
      <c r="I32" s="30"/>
      <c r="J32" s="30"/>
      <c r="K32" s="30"/>
      <c r="L32" s="30"/>
      <c r="M32" s="30"/>
      <c r="N32" s="30"/>
      <c r="O32" s="30"/>
      <c r="P32" s="30"/>
      <c r="Q32" s="30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45</v>
      </c>
      <c r="B33" s="52" t="s">
        <v>537</v>
      </c>
      <c r="C33" s="65"/>
      <c r="D33" s="61">
        <v>5000.0</v>
      </c>
      <c r="E33" s="50">
        <f t="shared" si="1"/>
        <v>5450</v>
      </c>
      <c r="F33" s="50">
        <f t="shared" si="2"/>
        <v>5613.5</v>
      </c>
      <c r="G33" s="50">
        <f t="shared" si="3"/>
        <v>5724.0805</v>
      </c>
      <c r="H33" s="56" t="s">
        <v>31</v>
      </c>
      <c r="I33" s="30"/>
      <c r="J33" s="30"/>
      <c r="K33" s="30"/>
      <c r="L33" s="30"/>
      <c r="M33" s="30"/>
      <c r="N33" s="30"/>
      <c r="O33" s="30"/>
      <c r="P33" s="30"/>
      <c r="Q33" s="30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45</v>
      </c>
      <c r="B34" s="52" t="s">
        <v>1957</v>
      </c>
      <c r="C34" s="65"/>
      <c r="D34" s="61">
        <v>5750.0</v>
      </c>
      <c r="E34" s="50">
        <f t="shared" si="1"/>
        <v>6200</v>
      </c>
      <c r="F34" s="50">
        <f t="shared" si="2"/>
        <v>6386</v>
      </c>
      <c r="G34" s="50">
        <f t="shared" si="3"/>
        <v>6511.798</v>
      </c>
      <c r="H34" s="57" t="s">
        <v>22</v>
      </c>
      <c r="I34" s="30"/>
      <c r="J34" s="30"/>
      <c r="K34" s="30"/>
      <c r="L34" s="30"/>
      <c r="M34" s="30"/>
      <c r="N34" s="30"/>
      <c r="O34" s="30"/>
      <c r="P34" s="30"/>
      <c r="Q34" s="30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45</v>
      </c>
      <c r="B35" s="52" t="s">
        <v>1008</v>
      </c>
      <c r="C35" s="65"/>
      <c r="D35" s="61">
        <v>4800.0</v>
      </c>
      <c r="E35" s="50">
        <f t="shared" si="1"/>
        <v>5250</v>
      </c>
      <c r="F35" s="50">
        <f t="shared" si="2"/>
        <v>5407.5</v>
      </c>
      <c r="G35" s="50">
        <f t="shared" si="3"/>
        <v>5514.0225</v>
      </c>
      <c r="H35" s="57" t="s">
        <v>22</v>
      </c>
      <c r="I35" s="30"/>
      <c r="J35" s="30"/>
      <c r="K35" s="30"/>
      <c r="L35" s="30"/>
      <c r="M35" s="30"/>
      <c r="N35" s="30"/>
      <c r="O35" s="30"/>
      <c r="P35" s="30"/>
      <c r="Q35" s="30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45</v>
      </c>
      <c r="B36" s="52" t="s">
        <v>1958</v>
      </c>
      <c r="C36" s="65"/>
      <c r="D36" s="61">
        <v>5200.0</v>
      </c>
      <c r="E36" s="50">
        <f t="shared" si="1"/>
        <v>5650</v>
      </c>
      <c r="F36" s="50">
        <f t="shared" si="2"/>
        <v>5819.5</v>
      </c>
      <c r="G36" s="50">
        <f t="shared" si="3"/>
        <v>5934.1385</v>
      </c>
      <c r="H36" s="57" t="s">
        <v>22</v>
      </c>
      <c r="I36" s="30"/>
      <c r="J36" s="30"/>
      <c r="K36" s="30"/>
      <c r="L36" s="30"/>
      <c r="M36" s="30"/>
      <c r="N36" s="30"/>
      <c r="O36" s="30"/>
      <c r="P36" s="30"/>
      <c r="Q36" s="30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idden="1">
      <c r="A37" s="52" t="s">
        <v>329</v>
      </c>
      <c r="B37" s="52" t="s">
        <v>1406</v>
      </c>
      <c r="C37" s="65"/>
      <c r="D37" s="61">
        <v>5000.0</v>
      </c>
      <c r="E37" s="50">
        <f t="shared" si="1"/>
        <v>5450</v>
      </c>
      <c r="F37" s="50">
        <f t="shared" si="2"/>
        <v>5613.5</v>
      </c>
      <c r="G37" s="50">
        <f t="shared" si="3"/>
        <v>5724.0805</v>
      </c>
      <c r="H37" s="77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36" t="s">
        <v>174</v>
      </c>
      <c r="B38" s="52" t="s">
        <v>772</v>
      </c>
      <c r="C38" s="65"/>
      <c r="D38" s="61">
        <v>5800.0</v>
      </c>
      <c r="E38" s="50">
        <f t="shared" si="1"/>
        <v>6250</v>
      </c>
      <c r="F38" s="50">
        <f t="shared" si="2"/>
        <v>6437.5</v>
      </c>
      <c r="G38" s="50">
        <f t="shared" si="3"/>
        <v>6564.3125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36" t="s">
        <v>174</v>
      </c>
      <c r="B39" s="52" t="s">
        <v>1959</v>
      </c>
      <c r="C39" s="65"/>
      <c r="D39" s="61">
        <v>5750.0</v>
      </c>
      <c r="E39" s="50">
        <f t="shared" si="1"/>
        <v>6200</v>
      </c>
      <c r="F39" s="50">
        <f t="shared" si="2"/>
        <v>6386</v>
      </c>
      <c r="G39" s="50">
        <f t="shared" si="3"/>
        <v>6511.798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36" t="s">
        <v>174</v>
      </c>
      <c r="B40" s="52" t="s">
        <v>1960</v>
      </c>
      <c r="C40" s="65"/>
      <c r="D40" s="61">
        <v>6400.0</v>
      </c>
      <c r="E40" s="50">
        <f t="shared" si="1"/>
        <v>6850</v>
      </c>
      <c r="F40" s="50">
        <f t="shared" si="2"/>
        <v>7055.5</v>
      </c>
      <c r="G40" s="50">
        <f t="shared" si="3"/>
        <v>7194.4865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36" t="s">
        <v>174</v>
      </c>
      <c r="B41" s="52" t="s">
        <v>1010</v>
      </c>
      <c r="C41" s="65"/>
      <c r="D41" s="61">
        <v>6400.0</v>
      </c>
      <c r="E41" s="50">
        <f t="shared" si="1"/>
        <v>6850</v>
      </c>
      <c r="F41" s="50">
        <f t="shared" si="2"/>
        <v>7055.5</v>
      </c>
      <c r="G41" s="50">
        <f t="shared" si="3"/>
        <v>7194.4865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36" t="s">
        <v>1875</v>
      </c>
      <c r="B42" s="52" t="s">
        <v>1876</v>
      </c>
      <c r="C42" s="64"/>
      <c r="D42" s="61">
        <v>4300.0</v>
      </c>
      <c r="E42" s="50">
        <f t="shared" si="1"/>
        <v>4750</v>
      </c>
      <c r="F42" s="50">
        <f t="shared" si="2"/>
        <v>4892.5</v>
      </c>
      <c r="G42" s="50">
        <f t="shared" si="3"/>
        <v>4988.8775</v>
      </c>
      <c r="H42" s="57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36" t="s">
        <v>1875</v>
      </c>
      <c r="B43" s="52" t="s">
        <v>1896</v>
      </c>
      <c r="C43" s="64" t="s">
        <v>1961</v>
      </c>
      <c r="D43" s="61">
        <v>5600.0</v>
      </c>
      <c r="E43" s="50">
        <f t="shared" si="1"/>
        <v>6050</v>
      </c>
      <c r="F43" s="50">
        <f t="shared" si="2"/>
        <v>6231.5</v>
      </c>
      <c r="G43" s="50">
        <f t="shared" si="3"/>
        <v>6354.2545</v>
      </c>
      <c r="H43" s="57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36" t="s">
        <v>104</v>
      </c>
      <c r="B44" s="52" t="s">
        <v>1962</v>
      </c>
      <c r="C44" s="65"/>
      <c r="D44" s="61">
        <v>3250.0</v>
      </c>
      <c r="E44" s="50">
        <f t="shared" si="1"/>
        <v>3700</v>
      </c>
      <c r="F44" s="50">
        <f t="shared" si="2"/>
        <v>3811</v>
      </c>
      <c r="G44" s="50">
        <f t="shared" si="3"/>
        <v>3886.073</v>
      </c>
      <c r="H44" s="57" t="s">
        <v>22</v>
      </c>
      <c r="I44" s="29"/>
      <c r="J44" s="30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36" t="s">
        <v>104</v>
      </c>
      <c r="B45" s="52" t="s">
        <v>1963</v>
      </c>
      <c r="C45" s="65"/>
      <c r="D45" s="61">
        <v>4350.0</v>
      </c>
      <c r="E45" s="50">
        <f t="shared" si="1"/>
        <v>4800</v>
      </c>
      <c r="F45" s="50">
        <f t="shared" si="2"/>
        <v>4944</v>
      </c>
      <c r="G45" s="50">
        <f t="shared" si="3"/>
        <v>5041.392</v>
      </c>
      <c r="H45" s="56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36" t="s">
        <v>104</v>
      </c>
      <c r="B46" s="52" t="s">
        <v>1964</v>
      </c>
      <c r="C46" s="65"/>
      <c r="D46" s="61">
        <v>3850.0</v>
      </c>
      <c r="E46" s="50">
        <f t="shared" si="1"/>
        <v>4300</v>
      </c>
      <c r="F46" s="50">
        <f t="shared" si="2"/>
        <v>4429</v>
      </c>
      <c r="G46" s="50">
        <f t="shared" si="3"/>
        <v>4516.247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36" t="s">
        <v>104</v>
      </c>
      <c r="B47" s="52" t="s">
        <v>1965</v>
      </c>
      <c r="C47" s="65"/>
      <c r="D47" s="61">
        <v>4850.0</v>
      </c>
      <c r="E47" s="50">
        <f t="shared" si="1"/>
        <v>5300</v>
      </c>
      <c r="F47" s="50">
        <f t="shared" si="2"/>
        <v>5459</v>
      </c>
      <c r="G47" s="50">
        <f t="shared" si="3"/>
        <v>5566.537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282</v>
      </c>
      <c r="B48" s="37" t="s">
        <v>954</v>
      </c>
      <c r="C48" s="38"/>
      <c r="D48" s="59">
        <v>3450.0</v>
      </c>
      <c r="E48" s="50">
        <f t="shared" si="1"/>
        <v>3900</v>
      </c>
      <c r="F48" s="40">
        <f t="shared" si="2"/>
        <v>4017</v>
      </c>
      <c r="G48" s="40">
        <f t="shared" si="3"/>
        <v>4096.131</v>
      </c>
      <c r="H48" s="51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282</v>
      </c>
      <c r="B49" s="37" t="s">
        <v>955</v>
      </c>
      <c r="C49" s="38"/>
      <c r="D49" s="59">
        <v>3950.0</v>
      </c>
      <c r="E49" s="50">
        <f t="shared" si="1"/>
        <v>4400</v>
      </c>
      <c r="F49" s="40">
        <f t="shared" si="2"/>
        <v>4532</v>
      </c>
      <c r="G49" s="40">
        <f t="shared" si="3"/>
        <v>4621.276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36" t="s">
        <v>63</v>
      </c>
      <c r="B50" s="52" t="s">
        <v>969</v>
      </c>
      <c r="C50" s="65"/>
      <c r="D50" s="61">
        <v>3800.0</v>
      </c>
      <c r="E50" s="50">
        <f t="shared" si="1"/>
        <v>4250</v>
      </c>
      <c r="F50" s="50">
        <f t="shared" si="2"/>
        <v>4377.5</v>
      </c>
      <c r="G50" s="50">
        <f t="shared" si="3"/>
        <v>4463.7325</v>
      </c>
      <c r="H50" s="57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36" t="s">
        <v>63</v>
      </c>
      <c r="B51" s="52" t="s">
        <v>626</v>
      </c>
      <c r="C51" s="65"/>
      <c r="D51" s="61">
        <v>4200.0</v>
      </c>
      <c r="E51" s="50">
        <f t="shared" si="1"/>
        <v>4650</v>
      </c>
      <c r="F51" s="50">
        <f t="shared" si="2"/>
        <v>4789.5</v>
      </c>
      <c r="G51" s="50">
        <f t="shared" si="3"/>
        <v>4883.8485</v>
      </c>
      <c r="H51" s="57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36" t="s">
        <v>63</v>
      </c>
      <c r="B52" s="52" t="s">
        <v>1966</v>
      </c>
      <c r="C52" s="65"/>
      <c r="D52" s="61">
        <v>5350.0</v>
      </c>
      <c r="E52" s="50">
        <f t="shared" si="1"/>
        <v>5800</v>
      </c>
      <c r="F52" s="50">
        <f t="shared" si="2"/>
        <v>5974</v>
      </c>
      <c r="G52" s="50">
        <f t="shared" si="3"/>
        <v>6091.682</v>
      </c>
      <c r="H52" s="57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36" t="s">
        <v>63</v>
      </c>
      <c r="B53" s="37" t="s">
        <v>957</v>
      </c>
      <c r="C53" s="38"/>
      <c r="D53" s="59">
        <v>4850.0</v>
      </c>
      <c r="E53" s="50">
        <f t="shared" si="1"/>
        <v>5300</v>
      </c>
      <c r="F53" s="40">
        <f t="shared" si="2"/>
        <v>5459</v>
      </c>
      <c r="G53" s="40">
        <f t="shared" si="3"/>
        <v>5566.537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36" t="s">
        <v>63</v>
      </c>
      <c r="B54" s="37" t="s">
        <v>1967</v>
      </c>
      <c r="C54" s="38"/>
      <c r="D54" s="59">
        <v>3350.0</v>
      </c>
      <c r="E54" s="50">
        <f t="shared" si="1"/>
        <v>3800</v>
      </c>
      <c r="F54" s="40">
        <f t="shared" si="2"/>
        <v>3914</v>
      </c>
      <c r="G54" s="50">
        <f t="shared" si="3"/>
        <v>3991.102</v>
      </c>
      <c r="H54" s="60" t="s">
        <v>743</v>
      </c>
      <c r="I54" s="30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idden="1">
      <c r="A55" s="36" t="s">
        <v>63</v>
      </c>
      <c r="B55" s="37" t="s">
        <v>1968</v>
      </c>
      <c r="C55" s="38"/>
      <c r="D55" s="59">
        <v>4850.0</v>
      </c>
      <c r="E55" s="50">
        <f t="shared" si="1"/>
        <v>5300</v>
      </c>
      <c r="F55" s="40">
        <f t="shared" si="2"/>
        <v>5459</v>
      </c>
      <c r="G55" s="50">
        <f t="shared" si="3"/>
        <v>5566.537</v>
      </c>
      <c r="H55" s="51" t="s">
        <v>22</v>
      </c>
      <c r="I55" s="30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36" t="s">
        <v>63</v>
      </c>
      <c r="B56" s="37" t="s">
        <v>1969</v>
      </c>
      <c r="C56" s="38"/>
      <c r="D56" s="59">
        <v>4450.0</v>
      </c>
      <c r="E56" s="50">
        <f t="shared" si="1"/>
        <v>4900</v>
      </c>
      <c r="F56" s="40">
        <f t="shared" si="2"/>
        <v>5047</v>
      </c>
      <c r="G56" s="50">
        <f t="shared" si="3"/>
        <v>5146.421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36" t="s">
        <v>63</v>
      </c>
      <c r="B57" s="37" t="s">
        <v>1431</v>
      </c>
      <c r="C57" s="38"/>
      <c r="D57" s="59">
        <v>4500.0</v>
      </c>
      <c r="E57" s="50">
        <f t="shared" si="1"/>
        <v>4950</v>
      </c>
      <c r="F57" s="40">
        <f t="shared" si="2"/>
        <v>5098.5</v>
      </c>
      <c r="G57" s="50">
        <f t="shared" si="3"/>
        <v>5198.9355</v>
      </c>
      <c r="H57" s="51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52" t="s">
        <v>137</v>
      </c>
      <c r="B58" s="37" t="s">
        <v>1970</v>
      </c>
      <c r="C58" s="115"/>
      <c r="D58" s="118">
        <v>3650.0</v>
      </c>
      <c r="E58" s="50">
        <f t="shared" si="1"/>
        <v>4100</v>
      </c>
      <c r="F58" s="40">
        <f t="shared" si="2"/>
        <v>4223</v>
      </c>
      <c r="G58" s="50">
        <f t="shared" si="3"/>
        <v>4306.189</v>
      </c>
      <c r="H58" s="51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idden="1">
      <c r="A59" s="48" t="s">
        <v>137</v>
      </c>
      <c r="B59" s="37" t="s">
        <v>1971</v>
      </c>
      <c r="C59" s="115"/>
      <c r="D59" s="118">
        <v>2900.0</v>
      </c>
      <c r="E59" s="50">
        <f t="shared" si="1"/>
        <v>3350</v>
      </c>
      <c r="F59" s="40">
        <f t="shared" si="2"/>
        <v>3450.5</v>
      </c>
      <c r="G59" s="50">
        <f t="shared" si="3"/>
        <v>3518.4715</v>
      </c>
      <c r="H59" s="60" t="s">
        <v>1039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8" t="s">
        <v>137</v>
      </c>
      <c r="B60" s="37" t="s">
        <v>1023</v>
      </c>
      <c r="C60" s="115"/>
      <c r="D60" s="118">
        <v>3550.0</v>
      </c>
      <c r="E60" s="50">
        <f t="shared" si="1"/>
        <v>4000</v>
      </c>
      <c r="F60" s="40">
        <f t="shared" si="2"/>
        <v>4120</v>
      </c>
      <c r="G60" s="50">
        <f t="shared" si="3"/>
        <v>4201.16</v>
      </c>
      <c r="H60" s="51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8" t="s">
        <v>137</v>
      </c>
      <c r="B61" s="37" t="s">
        <v>861</v>
      </c>
      <c r="C61" s="115"/>
      <c r="D61" s="118">
        <v>3550.0</v>
      </c>
      <c r="E61" s="50">
        <f t="shared" si="1"/>
        <v>4000</v>
      </c>
      <c r="F61" s="40">
        <f t="shared" si="2"/>
        <v>4120</v>
      </c>
      <c r="G61" s="50">
        <f t="shared" si="3"/>
        <v>4201.16</v>
      </c>
      <c r="H61" s="51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idden="1">
      <c r="A62" s="48" t="s">
        <v>137</v>
      </c>
      <c r="B62" s="37" t="s">
        <v>1301</v>
      </c>
      <c r="C62" s="115"/>
      <c r="D62" s="118">
        <v>3950.0</v>
      </c>
      <c r="E62" s="50">
        <f t="shared" si="1"/>
        <v>4400</v>
      </c>
      <c r="F62" s="40">
        <f t="shared" si="2"/>
        <v>4532</v>
      </c>
      <c r="G62" s="40">
        <f t="shared" si="3"/>
        <v>4621.276</v>
      </c>
      <c r="H62" s="60" t="s">
        <v>31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idden="1">
      <c r="A63" s="52" t="s">
        <v>137</v>
      </c>
      <c r="B63" s="37" t="s">
        <v>1972</v>
      </c>
      <c r="C63" s="115"/>
      <c r="D63" s="118">
        <v>3100.0</v>
      </c>
      <c r="E63" s="50">
        <f t="shared" si="1"/>
        <v>3550</v>
      </c>
      <c r="F63" s="40">
        <f t="shared" si="2"/>
        <v>3656.5</v>
      </c>
      <c r="G63" s="50">
        <f t="shared" si="3"/>
        <v>3728.5295</v>
      </c>
      <c r="H63" s="60" t="s">
        <v>286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8" t="s">
        <v>20</v>
      </c>
      <c r="B64" s="52" t="s">
        <v>1734</v>
      </c>
      <c r="C64" s="78"/>
      <c r="D64" s="61">
        <v>3000.0</v>
      </c>
      <c r="E64" s="50">
        <f t="shared" si="1"/>
        <v>3450</v>
      </c>
      <c r="F64" s="50">
        <f t="shared" si="2"/>
        <v>3553.5</v>
      </c>
      <c r="G64" s="50">
        <f t="shared" si="3"/>
        <v>3623.5005</v>
      </c>
      <c r="H64" s="57" t="s">
        <v>22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8" t="s">
        <v>20</v>
      </c>
      <c r="B65" s="52" t="s">
        <v>628</v>
      </c>
      <c r="C65" s="78"/>
      <c r="D65" s="61">
        <v>3050.0</v>
      </c>
      <c r="E65" s="50">
        <f t="shared" si="1"/>
        <v>3500</v>
      </c>
      <c r="F65" s="50">
        <f t="shared" si="2"/>
        <v>3605</v>
      </c>
      <c r="G65" s="50">
        <f t="shared" si="3"/>
        <v>3676.015</v>
      </c>
      <c r="H65" s="57" t="s">
        <v>22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48" t="s">
        <v>20</v>
      </c>
      <c r="B66" s="37" t="s">
        <v>629</v>
      </c>
      <c r="C66" s="38"/>
      <c r="D66" s="59">
        <v>2850.0</v>
      </c>
      <c r="E66" s="50">
        <f t="shared" si="1"/>
        <v>3300</v>
      </c>
      <c r="F66" s="40">
        <f t="shared" si="2"/>
        <v>3399</v>
      </c>
      <c r="G66" s="50">
        <f t="shared" si="3"/>
        <v>3465.957</v>
      </c>
      <c r="H66" s="51" t="s">
        <v>22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8" t="s">
        <v>20</v>
      </c>
      <c r="B67" s="52" t="s">
        <v>594</v>
      </c>
      <c r="C67" s="65"/>
      <c r="D67" s="61">
        <v>3000.0</v>
      </c>
      <c r="E67" s="50">
        <f t="shared" si="1"/>
        <v>3450</v>
      </c>
      <c r="F67" s="50">
        <f t="shared" si="2"/>
        <v>3553.5</v>
      </c>
      <c r="G67" s="50">
        <f t="shared" si="3"/>
        <v>3623.5005</v>
      </c>
      <c r="H67" s="57" t="s">
        <v>22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8" t="s">
        <v>20</v>
      </c>
      <c r="B68" s="52" t="s">
        <v>1973</v>
      </c>
      <c r="C68" s="65"/>
      <c r="D68" s="61">
        <v>3500.0</v>
      </c>
      <c r="E68" s="50">
        <f t="shared" si="1"/>
        <v>3950</v>
      </c>
      <c r="F68" s="50">
        <f t="shared" si="2"/>
        <v>4068.5</v>
      </c>
      <c r="G68" s="50">
        <f t="shared" si="3"/>
        <v>4148.6455</v>
      </c>
      <c r="H68" s="57" t="s">
        <v>22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48" t="s">
        <v>20</v>
      </c>
      <c r="B69" s="52" t="s">
        <v>1974</v>
      </c>
      <c r="C69" s="65"/>
      <c r="D69" s="61">
        <v>2750.0</v>
      </c>
      <c r="E69" s="50">
        <f t="shared" si="1"/>
        <v>3200</v>
      </c>
      <c r="F69" s="50">
        <f t="shared" si="2"/>
        <v>3296</v>
      </c>
      <c r="G69" s="50">
        <f t="shared" si="3"/>
        <v>3360.928</v>
      </c>
      <c r="H69" s="57" t="s">
        <v>22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48" t="s">
        <v>20</v>
      </c>
      <c r="B70" s="52" t="s">
        <v>650</v>
      </c>
      <c r="C70" s="65"/>
      <c r="D70" s="61">
        <v>4900.0</v>
      </c>
      <c r="E70" s="50">
        <f t="shared" si="1"/>
        <v>5350</v>
      </c>
      <c r="F70" s="50">
        <f t="shared" si="2"/>
        <v>5510.5</v>
      </c>
      <c r="G70" s="50">
        <f t="shared" si="3"/>
        <v>5619.0515</v>
      </c>
      <c r="H70" s="57" t="s">
        <v>22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48" t="s">
        <v>35</v>
      </c>
      <c r="B71" s="89" t="s">
        <v>1444</v>
      </c>
      <c r="C71" s="65"/>
      <c r="D71" s="61">
        <v>3600.0</v>
      </c>
      <c r="E71" s="50">
        <f t="shared" si="1"/>
        <v>4050</v>
      </c>
      <c r="F71" s="50">
        <f t="shared" si="2"/>
        <v>4171.5</v>
      </c>
      <c r="G71" s="50">
        <f t="shared" si="3"/>
        <v>4253.6745</v>
      </c>
      <c r="H71" s="57" t="s">
        <v>22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48" t="s">
        <v>35</v>
      </c>
      <c r="B72" s="52" t="s">
        <v>432</v>
      </c>
      <c r="C72" s="65"/>
      <c r="D72" s="61">
        <v>3600.0</v>
      </c>
      <c r="E72" s="50">
        <f t="shared" si="1"/>
        <v>4050</v>
      </c>
      <c r="F72" s="50">
        <f t="shared" si="2"/>
        <v>4171.5</v>
      </c>
      <c r="G72" s="50">
        <f t="shared" si="3"/>
        <v>4253.6745</v>
      </c>
      <c r="H72" s="57" t="s">
        <v>22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48" t="s">
        <v>35</v>
      </c>
      <c r="B73" s="48" t="s">
        <v>606</v>
      </c>
      <c r="C73" s="65"/>
      <c r="D73" s="61">
        <v>3400.0</v>
      </c>
      <c r="E73" s="50">
        <f t="shared" si="1"/>
        <v>3850</v>
      </c>
      <c r="F73" s="50">
        <f t="shared" si="2"/>
        <v>3965.5</v>
      </c>
      <c r="G73" s="50">
        <f t="shared" si="3"/>
        <v>4043.6165</v>
      </c>
      <c r="H73" s="51" t="s">
        <v>22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48" t="s">
        <v>35</v>
      </c>
      <c r="B74" s="37" t="s">
        <v>964</v>
      </c>
      <c r="C74" s="38"/>
      <c r="D74" s="59">
        <v>3750.0</v>
      </c>
      <c r="E74" s="50">
        <f t="shared" si="1"/>
        <v>4200</v>
      </c>
      <c r="F74" s="50">
        <f t="shared" si="2"/>
        <v>4326</v>
      </c>
      <c r="G74" s="50">
        <f t="shared" si="3"/>
        <v>4411.218</v>
      </c>
      <c r="H74" s="51" t="s">
        <v>22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48" t="s">
        <v>35</v>
      </c>
      <c r="B75" s="52" t="s">
        <v>965</v>
      </c>
      <c r="C75" s="65"/>
      <c r="D75" s="61">
        <v>3950.0</v>
      </c>
      <c r="E75" s="50">
        <f t="shared" si="1"/>
        <v>4400</v>
      </c>
      <c r="F75" s="50">
        <f t="shared" si="2"/>
        <v>4532</v>
      </c>
      <c r="G75" s="50">
        <f t="shared" si="3"/>
        <v>4621.276</v>
      </c>
      <c r="H75" s="57" t="s">
        <v>22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48" t="s">
        <v>35</v>
      </c>
      <c r="B76" s="52" t="s">
        <v>572</v>
      </c>
      <c r="C76" s="65"/>
      <c r="D76" s="286">
        <v>3700.0</v>
      </c>
      <c r="E76" s="50">
        <f t="shared" si="1"/>
        <v>4150</v>
      </c>
      <c r="F76" s="50">
        <f t="shared" si="2"/>
        <v>4274.5</v>
      </c>
      <c r="G76" s="50">
        <f t="shared" si="3"/>
        <v>4358.7035</v>
      </c>
      <c r="H76" s="57" t="s">
        <v>22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48" t="s">
        <v>35</v>
      </c>
      <c r="B77" s="52" t="s">
        <v>573</v>
      </c>
      <c r="C77" s="65"/>
      <c r="D77" s="61">
        <v>3900.0</v>
      </c>
      <c r="E77" s="50">
        <f t="shared" si="1"/>
        <v>4350</v>
      </c>
      <c r="F77" s="50">
        <f t="shared" si="2"/>
        <v>4480.5</v>
      </c>
      <c r="G77" s="50">
        <f t="shared" si="3"/>
        <v>4568.7615</v>
      </c>
      <c r="H77" s="57" t="s">
        <v>22</v>
      </c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48" t="s">
        <v>35</v>
      </c>
      <c r="B78" s="72" t="s">
        <v>1975</v>
      </c>
      <c r="C78" s="73"/>
      <c r="D78" s="74">
        <v>4050.0</v>
      </c>
      <c r="E78" s="50">
        <f t="shared" si="1"/>
        <v>4500</v>
      </c>
      <c r="F78" s="50">
        <f t="shared" si="2"/>
        <v>4635</v>
      </c>
      <c r="G78" s="50">
        <f t="shared" si="3"/>
        <v>4726.305</v>
      </c>
      <c r="H78" s="103" t="s">
        <v>22</v>
      </c>
    </row>
    <row r="79">
      <c r="A79" s="48" t="s">
        <v>35</v>
      </c>
      <c r="B79" s="72" t="s">
        <v>1976</v>
      </c>
      <c r="C79" s="73"/>
      <c r="D79" s="74">
        <v>4300.0</v>
      </c>
      <c r="E79" s="50">
        <f t="shared" si="1"/>
        <v>4750</v>
      </c>
      <c r="F79" s="50">
        <f t="shared" si="2"/>
        <v>4892.5</v>
      </c>
      <c r="G79" s="50">
        <f t="shared" si="3"/>
        <v>4988.8775</v>
      </c>
      <c r="H79" s="103" t="s">
        <v>22</v>
      </c>
    </row>
    <row r="80">
      <c r="A80" s="52" t="s">
        <v>65</v>
      </c>
      <c r="B80" s="37" t="s">
        <v>1020</v>
      </c>
      <c r="C80" s="62"/>
      <c r="D80" s="59">
        <v>3200.0</v>
      </c>
      <c r="E80" s="50">
        <f t="shared" si="1"/>
        <v>3650</v>
      </c>
      <c r="F80" s="40">
        <f t="shared" si="2"/>
        <v>3759.5</v>
      </c>
      <c r="G80" s="50">
        <f t="shared" si="3"/>
        <v>3833.5585</v>
      </c>
      <c r="H80" s="119" t="s">
        <v>22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52" t="s">
        <v>65</v>
      </c>
      <c r="B81" s="37" t="s">
        <v>612</v>
      </c>
      <c r="C81" s="62"/>
      <c r="D81" s="59">
        <v>4400.0</v>
      </c>
      <c r="E81" s="50">
        <f t="shared" si="1"/>
        <v>4850</v>
      </c>
      <c r="F81" s="40">
        <f t="shared" si="2"/>
        <v>4995.5</v>
      </c>
      <c r="G81" s="50">
        <f t="shared" si="3"/>
        <v>5093.9065</v>
      </c>
      <c r="H81" s="119" t="s">
        <v>22</v>
      </c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48" t="s">
        <v>67</v>
      </c>
      <c r="B82" s="37" t="s">
        <v>68</v>
      </c>
      <c r="C82" s="38"/>
      <c r="D82" s="59">
        <v>2050.0</v>
      </c>
      <c r="E82" s="50">
        <f t="shared" si="1"/>
        <v>2500</v>
      </c>
      <c r="F82" s="40">
        <f t="shared" si="2"/>
        <v>2575</v>
      </c>
      <c r="G82" s="50">
        <f t="shared" si="3"/>
        <v>2625.725</v>
      </c>
      <c r="H82" s="51" t="s">
        <v>22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48" t="s">
        <v>67</v>
      </c>
      <c r="B83" s="37" t="s">
        <v>613</v>
      </c>
      <c r="C83" s="38"/>
      <c r="D83" s="59">
        <v>2350.0</v>
      </c>
      <c r="E83" s="50">
        <f t="shared" si="1"/>
        <v>2800</v>
      </c>
      <c r="F83" s="40">
        <f t="shared" si="2"/>
        <v>2884</v>
      </c>
      <c r="G83" s="50">
        <f t="shared" si="3"/>
        <v>2940.812</v>
      </c>
      <c r="H83" s="51" t="s">
        <v>22</v>
      </c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48" t="s">
        <v>67</v>
      </c>
      <c r="B84" s="37" t="s">
        <v>1977</v>
      </c>
      <c r="C84" s="38"/>
      <c r="D84" s="59">
        <v>2350.0</v>
      </c>
      <c r="E84" s="50">
        <f t="shared" si="1"/>
        <v>2800</v>
      </c>
      <c r="F84" s="40">
        <f t="shared" si="2"/>
        <v>2884</v>
      </c>
      <c r="G84" s="50">
        <f t="shared" si="3"/>
        <v>2940.812</v>
      </c>
      <c r="H84" s="51" t="s">
        <v>22</v>
      </c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idden="1">
      <c r="A85" s="48" t="s">
        <v>67</v>
      </c>
      <c r="B85" s="37" t="s">
        <v>1022</v>
      </c>
      <c r="C85" s="38"/>
      <c r="D85" s="59">
        <v>2700.0</v>
      </c>
      <c r="E85" s="50">
        <f t="shared" si="1"/>
        <v>3150</v>
      </c>
      <c r="F85" s="40">
        <f t="shared" si="2"/>
        <v>3244.5</v>
      </c>
      <c r="G85" s="50">
        <f t="shared" si="3"/>
        <v>3308.4135</v>
      </c>
      <c r="H85" s="51" t="s">
        <v>22</v>
      </c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idden="1">
      <c r="A86" s="48" t="s">
        <v>67</v>
      </c>
      <c r="B86" s="37" t="s">
        <v>1978</v>
      </c>
      <c r="C86" s="38"/>
      <c r="D86" s="59">
        <v>2950.0</v>
      </c>
      <c r="E86" s="50">
        <f t="shared" si="1"/>
        <v>3400</v>
      </c>
      <c r="F86" s="40">
        <f t="shared" si="2"/>
        <v>3502</v>
      </c>
      <c r="G86" s="50">
        <f t="shared" si="3"/>
        <v>3570.986</v>
      </c>
      <c r="H86" s="60" t="s">
        <v>31</v>
      </c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48" t="s">
        <v>37</v>
      </c>
      <c r="B87" s="52" t="s">
        <v>1979</v>
      </c>
      <c r="C87" s="65"/>
      <c r="D87" s="61">
        <v>2450.0</v>
      </c>
      <c r="E87" s="50">
        <f t="shared" si="1"/>
        <v>2900</v>
      </c>
      <c r="F87" s="50">
        <f t="shared" si="2"/>
        <v>2987</v>
      </c>
      <c r="G87" s="50">
        <f t="shared" si="3"/>
        <v>3045.841</v>
      </c>
      <c r="H87" s="75" t="s">
        <v>22</v>
      </c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48" t="s">
        <v>37</v>
      </c>
      <c r="B88" s="52" t="s">
        <v>1980</v>
      </c>
      <c r="C88" s="65"/>
      <c r="D88" s="61">
        <v>2550.0</v>
      </c>
      <c r="E88" s="50">
        <f t="shared" si="1"/>
        <v>3000</v>
      </c>
      <c r="F88" s="50">
        <f t="shared" si="2"/>
        <v>3090</v>
      </c>
      <c r="G88" s="50">
        <f t="shared" si="3"/>
        <v>3150.87</v>
      </c>
      <c r="H88" s="56" t="s">
        <v>31</v>
      </c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52" t="s">
        <v>37</v>
      </c>
      <c r="B89" s="52" t="s">
        <v>863</v>
      </c>
      <c r="C89" s="65"/>
      <c r="D89" s="61">
        <v>3200.0</v>
      </c>
      <c r="E89" s="50">
        <f t="shared" si="1"/>
        <v>3650</v>
      </c>
      <c r="F89" s="50">
        <f t="shared" si="2"/>
        <v>3759.5</v>
      </c>
      <c r="G89" s="50">
        <f t="shared" si="3"/>
        <v>3833.5585</v>
      </c>
      <c r="H89" s="57" t="s">
        <v>22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52" t="s">
        <v>311</v>
      </c>
      <c r="B90" s="37" t="s">
        <v>1044</v>
      </c>
      <c r="C90" s="38"/>
      <c r="D90" s="59">
        <v>3750.0</v>
      </c>
      <c r="E90" s="50">
        <f t="shared" si="1"/>
        <v>4200</v>
      </c>
      <c r="F90" s="40">
        <f t="shared" si="2"/>
        <v>4326</v>
      </c>
      <c r="G90" s="40">
        <f t="shared" si="3"/>
        <v>4411.218</v>
      </c>
      <c r="H90" s="51" t="s">
        <v>22</v>
      </c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48" t="s">
        <v>339</v>
      </c>
      <c r="B91" s="37" t="s">
        <v>1821</v>
      </c>
      <c r="C91" s="38"/>
      <c r="D91" s="59">
        <v>3050.0</v>
      </c>
      <c r="E91" s="50">
        <f t="shared" si="1"/>
        <v>3500</v>
      </c>
      <c r="F91" s="40">
        <f t="shared" si="2"/>
        <v>3605</v>
      </c>
      <c r="G91" s="40">
        <f t="shared" si="3"/>
        <v>3676.015</v>
      </c>
      <c r="H91" s="51" t="s">
        <v>22</v>
      </c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48" t="s">
        <v>339</v>
      </c>
      <c r="B92" s="37" t="s">
        <v>404</v>
      </c>
      <c r="C92" s="38"/>
      <c r="D92" s="59">
        <v>3050.0</v>
      </c>
      <c r="E92" s="50">
        <f t="shared" si="1"/>
        <v>3500</v>
      </c>
      <c r="F92" s="40">
        <f t="shared" si="2"/>
        <v>3605</v>
      </c>
      <c r="G92" s="40">
        <f t="shared" si="3"/>
        <v>3676.015</v>
      </c>
      <c r="H92" s="51" t="s">
        <v>22</v>
      </c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48" t="s">
        <v>339</v>
      </c>
      <c r="B93" s="37" t="s">
        <v>1822</v>
      </c>
      <c r="C93" s="38"/>
      <c r="D93" s="59">
        <v>3200.0</v>
      </c>
      <c r="E93" s="50">
        <f t="shared" si="1"/>
        <v>3650</v>
      </c>
      <c r="F93" s="40">
        <f t="shared" si="2"/>
        <v>3759.5</v>
      </c>
      <c r="G93" s="40">
        <f t="shared" si="3"/>
        <v>3833.5585</v>
      </c>
      <c r="H93" s="51" t="s">
        <v>22</v>
      </c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48" t="s">
        <v>339</v>
      </c>
      <c r="B94" s="37" t="s">
        <v>1025</v>
      </c>
      <c r="C94" s="38"/>
      <c r="D94" s="59">
        <v>3300.0</v>
      </c>
      <c r="E94" s="50">
        <f t="shared" si="1"/>
        <v>3750</v>
      </c>
      <c r="F94" s="40">
        <f t="shared" si="2"/>
        <v>3862.5</v>
      </c>
      <c r="G94" s="40">
        <f t="shared" si="3"/>
        <v>3938.5875</v>
      </c>
      <c r="H94" s="51" t="s">
        <v>22</v>
      </c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48" t="s">
        <v>339</v>
      </c>
      <c r="B95" s="37" t="s">
        <v>864</v>
      </c>
      <c r="C95" s="38"/>
      <c r="D95" s="59">
        <v>3850.0</v>
      </c>
      <c r="E95" s="50">
        <f t="shared" si="1"/>
        <v>4300</v>
      </c>
      <c r="F95" s="40">
        <f t="shared" si="2"/>
        <v>4429</v>
      </c>
      <c r="G95" s="40">
        <f t="shared" si="3"/>
        <v>4516.247</v>
      </c>
      <c r="H95" s="51" t="s">
        <v>22</v>
      </c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48" t="s">
        <v>339</v>
      </c>
      <c r="B96" s="37" t="s">
        <v>1981</v>
      </c>
      <c r="C96" s="38"/>
      <c r="D96" s="59">
        <v>4650.0</v>
      </c>
      <c r="E96" s="50">
        <f t="shared" si="1"/>
        <v>5100</v>
      </c>
      <c r="F96" s="40">
        <f t="shared" si="2"/>
        <v>5253</v>
      </c>
      <c r="G96" s="40">
        <f t="shared" si="3"/>
        <v>5356.479</v>
      </c>
      <c r="H96" s="60" t="s">
        <v>31</v>
      </c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idden="1">
      <c r="A97" s="52" t="s">
        <v>439</v>
      </c>
      <c r="B97" s="37" t="s">
        <v>1982</v>
      </c>
      <c r="C97" s="38"/>
      <c r="D97" s="59">
        <v>2650.0</v>
      </c>
      <c r="E97" s="50">
        <f t="shared" si="1"/>
        <v>3100</v>
      </c>
      <c r="F97" s="40">
        <f t="shared" si="2"/>
        <v>3193</v>
      </c>
      <c r="G97" s="40">
        <f t="shared" si="3"/>
        <v>3255.899</v>
      </c>
      <c r="H97" s="51" t="s">
        <v>22</v>
      </c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idden="1">
      <c r="A98" s="52" t="s">
        <v>439</v>
      </c>
      <c r="B98" s="37" t="s">
        <v>1983</v>
      </c>
      <c r="C98" s="38"/>
      <c r="D98" s="59">
        <v>3450.0</v>
      </c>
      <c r="E98" s="50">
        <f t="shared" si="1"/>
        <v>3900</v>
      </c>
      <c r="F98" s="40">
        <f t="shared" si="2"/>
        <v>4017</v>
      </c>
      <c r="G98" s="40">
        <f t="shared" si="3"/>
        <v>4096.131</v>
      </c>
      <c r="H98" s="51" t="s">
        <v>22</v>
      </c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idden="1">
      <c r="A99" s="52" t="s">
        <v>144</v>
      </c>
      <c r="B99" s="37" t="s">
        <v>410</v>
      </c>
      <c r="C99" s="38"/>
      <c r="D99" s="59">
        <v>2450.0</v>
      </c>
      <c r="E99" s="50">
        <f t="shared" si="1"/>
        <v>2900</v>
      </c>
      <c r="F99" s="40">
        <f t="shared" si="2"/>
        <v>2987</v>
      </c>
      <c r="G99" s="40">
        <f t="shared" si="3"/>
        <v>3045.841</v>
      </c>
      <c r="H99" s="60" t="s">
        <v>31</v>
      </c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52" t="s">
        <v>144</v>
      </c>
      <c r="B100" s="37" t="s">
        <v>1030</v>
      </c>
      <c r="C100" s="38"/>
      <c r="D100" s="59">
        <v>3650.0</v>
      </c>
      <c r="E100" s="50">
        <f t="shared" si="1"/>
        <v>4100</v>
      </c>
      <c r="F100" s="40">
        <f t="shared" si="2"/>
        <v>4223</v>
      </c>
      <c r="G100" s="40">
        <f t="shared" si="3"/>
        <v>4306.189</v>
      </c>
      <c r="H100" s="51" t="s">
        <v>22</v>
      </c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48" t="s">
        <v>25</v>
      </c>
      <c r="B101" s="37" t="s">
        <v>1333</v>
      </c>
      <c r="C101" s="38"/>
      <c r="D101" s="59">
        <v>1800.0</v>
      </c>
      <c r="E101" s="50">
        <f t="shared" si="1"/>
        <v>2250</v>
      </c>
      <c r="F101" s="40">
        <f t="shared" si="2"/>
        <v>2317.5</v>
      </c>
      <c r="G101" s="40">
        <f t="shared" si="3"/>
        <v>2363.1525</v>
      </c>
      <c r="H101" s="63" t="s">
        <v>31</v>
      </c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48" t="s">
        <v>25</v>
      </c>
      <c r="B102" s="37" t="s">
        <v>520</v>
      </c>
      <c r="C102" s="62"/>
      <c r="D102" s="59">
        <v>2600.0</v>
      </c>
      <c r="E102" s="50">
        <f t="shared" si="1"/>
        <v>3050</v>
      </c>
      <c r="F102" s="40">
        <f t="shared" si="2"/>
        <v>3141.5</v>
      </c>
      <c r="G102" s="40">
        <f t="shared" si="3"/>
        <v>3203.3845</v>
      </c>
      <c r="H102" s="51" t="s">
        <v>22</v>
      </c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48" t="s">
        <v>25</v>
      </c>
      <c r="B103" s="37" t="s">
        <v>1452</v>
      </c>
      <c r="C103" s="38"/>
      <c r="D103" s="59">
        <v>2500.0</v>
      </c>
      <c r="E103" s="50">
        <f t="shared" si="1"/>
        <v>2950</v>
      </c>
      <c r="F103" s="40">
        <f t="shared" si="2"/>
        <v>3038.5</v>
      </c>
      <c r="G103" s="40">
        <f t="shared" si="3"/>
        <v>3098.3555</v>
      </c>
      <c r="H103" s="51" t="s">
        <v>22</v>
      </c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52" t="s">
        <v>25</v>
      </c>
      <c r="B104" s="37" t="s">
        <v>1047</v>
      </c>
      <c r="C104" s="38"/>
      <c r="D104" s="59">
        <v>3550.0</v>
      </c>
      <c r="E104" s="50">
        <f t="shared" si="1"/>
        <v>4000</v>
      </c>
      <c r="F104" s="40">
        <f t="shared" si="2"/>
        <v>4120</v>
      </c>
      <c r="G104" s="40">
        <f t="shared" si="3"/>
        <v>4201.16</v>
      </c>
      <c r="H104" s="51" t="s">
        <v>22</v>
      </c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52" t="s">
        <v>406</v>
      </c>
      <c r="B105" s="37" t="s">
        <v>1451</v>
      </c>
      <c r="C105" s="38"/>
      <c r="D105" s="59">
        <v>2650.0</v>
      </c>
      <c r="E105" s="50">
        <f t="shared" si="1"/>
        <v>3100</v>
      </c>
      <c r="F105" s="40">
        <f t="shared" si="2"/>
        <v>3193</v>
      </c>
      <c r="G105" s="40">
        <f t="shared" si="3"/>
        <v>3255.899</v>
      </c>
      <c r="H105" s="51" t="s">
        <v>22</v>
      </c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52" t="s">
        <v>211</v>
      </c>
      <c r="B106" s="37" t="s">
        <v>1813</v>
      </c>
      <c r="C106" s="38"/>
      <c r="D106" s="59">
        <v>2500.0</v>
      </c>
      <c r="E106" s="50">
        <f t="shared" si="1"/>
        <v>2950</v>
      </c>
      <c r="F106" s="40">
        <f t="shared" si="2"/>
        <v>3038.5</v>
      </c>
      <c r="G106" s="40">
        <f t="shared" si="3"/>
        <v>3098.3555</v>
      </c>
      <c r="H106" s="51" t="s">
        <v>22</v>
      </c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idden="1">
      <c r="A107" s="52" t="s">
        <v>211</v>
      </c>
      <c r="B107" s="37" t="s">
        <v>1692</v>
      </c>
      <c r="C107" s="38"/>
      <c r="D107" s="59">
        <v>2300.0</v>
      </c>
      <c r="E107" s="50">
        <f t="shared" si="1"/>
        <v>2750</v>
      </c>
      <c r="F107" s="40">
        <f t="shared" si="2"/>
        <v>2832.5</v>
      </c>
      <c r="G107" s="40">
        <f t="shared" si="3"/>
        <v>2888.2975</v>
      </c>
      <c r="H107" s="63" t="s">
        <v>31</v>
      </c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idden="1">
      <c r="A108" s="52" t="s">
        <v>211</v>
      </c>
      <c r="B108" s="37" t="s">
        <v>1024</v>
      </c>
      <c r="C108" s="38"/>
      <c r="D108" s="59">
        <v>2700.0</v>
      </c>
      <c r="E108" s="50">
        <f t="shared" si="1"/>
        <v>3150</v>
      </c>
      <c r="F108" s="40">
        <f t="shared" si="2"/>
        <v>3244.5</v>
      </c>
      <c r="G108" s="40">
        <f t="shared" si="3"/>
        <v>3308.4135</v>
      </c>
      <c r="H108" s="63" t="s">
        <v>31</v>
      </c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48" t="s">
        <v>412</v>
      </c>
      <c r="B109" s="37" t="s">
        <v>1814</v>
      </c>
      <c r="C109" s="38"/>
      <c r="D109" s="59">
        <v>2250.0</v>
      </c>
      <c r="E109" s="50">
        <f t="shared" si="1"/>
        <v>2700</v>
      </c>
      <c r="F109" s="40">
        <f t="shared" si="2"/>
        <v>2781</v>
      </c>
      <c r="G109" s="40">
        <f t="shared" si="3"/>
        <v>2835.783</v>
      </c>
      <c r="H109" s="51" t="s">
        <v>22</v>
      </c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52" t="s">
        <v>412</v>
      </c>
      <c r="B110" s="37" t="s">
        <v>1984</v>
      </c>
      <c r="C110" s="38"/>
      <c r="D110" s="59">
        <v>2650.0</v>
      </c>
      <c r="E110" s="50">
        <f t="shared" si="1"/>
        <v>3100</v>
      </c>
      <c r="F110" s="40">
        <f t="shared" si="2"/>
        <v>3193</v>
      </c>
      <c r="G110" s="40">
        <f t="shared" si="3"/>
        <v>3255.899</v>
      </c>
      <c r="H110" s="51" t="s">
        <v>22</v>
      </c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idden="1">
      <c r="A111" s="52" t="s">
        <v>115</v>
      </c>
      <c r="B111" s="37" t="s">
        <v>865</v>
      </c>
      <c r="C111" s="38"/>
      <c r="D111" s="59">
        <v>2500.0</v>
      </c>
      <c r="E111" s="50">
        <f t="shared" si="1"/>
        <v>2950</v>
      </c>
      <c r="F111" s="40">
        <f t="shared" si="2"/>
        <v>3038.5</v>
      </c>
      <c r="G111" s="40">
        <f t="shared" si="3"/>
        <v>3098.3555</v>
      </c>
      <c r="H111" s="51" t="s">
        <v>22</v>
      </c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52" t="s">
        <v>146</v>
      </c>
      <c r="B112" s="37" t="s">
        <v>844</v>
      </c>
      <c r="C112" s="38"/>
      <c r="D112" s="59">
        <v>2150.0</v>
      </c>
      <c r="E112" s="50">
        <f t="shared" si="1"/>
        <v>2600</v>
      </c>
      <c r="F112" s="40">
        <f t="shared" si="2"/>
        <v>2678</v>
      </c>
      <c r="G112" s="40">
        <f t="shared" si="3"/>
        <v>2730.754</v>
      </c>
      <c r="H112" s="51" t="s">
        <v>22</v>
      </c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52" t="s">
        <v>1815</v>
      </c>
      <c r="B113" s="37" t="s">
        <v>1816</v>
      </c>
      <c r="C113" s="38"/>
      <c r="D113" s="59">
        <v>2150.0</v>
      </c>
      <c r="E113" s="50">
        <f t="shared" si="1"/>
        <v>2600</v>
      </c>
      <c r="F113" s="40">
        <f t="shared" si="2"/>
        <v>2678</v>
      </c>
      <c r="G113" s="40">
        <f t="shared" si="3"/>
        <v>2730.754</v>
      </c>
      <c r="H113" s="51" t="s">
        <v>22</v>
      </c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36" t="s">
        <v>1696</v>
      </c>
      <c r="B114" s="62" t="s">
        <v>1697</v>
      </c>
      <c r="C114" s="38"/>
      <c r="D114" s="120">
        <v>1950.0</v>
      </c>
      <c r="E114" s="50">
        <f t="shared" si="1"/>
        <v>2400</v>
      </c>
      <c r="F114" s="40">
        <f t="shared" si="2"/>
        <v>2472</v>
      </c>
      <c r="G114" s="40">
        <f t="shared" si="3"/>
        <v>2520.696</v>
      </c>
      <c r="H114" s="63" t="s">
        <v>31</v>
      </c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idden="1">
      <c r="A115" s="52" t="s">
        <v>1985</v>
      </c>
      <c r="B115" s="37" t="s">
        <v>1986</v>
      </c>
      <c r="C115" s="38"/>
      <c r="D115" s="59">
        <v>2250.0</v>
      </c>
      <c r="E115" s="50">
        <f t="shared" si="1"/>
        <v>2700</v>
      </c>
      <c r="F115" s="40">
        <f t="shared" si="2"/>
        <v>2781</v>
      </c>
      <c r="G115" s="40">
        <f t="shared" si="3"/>
        <v>2835.783</v>
      </c>
      <c r="H115" s="63" t="s">
        <v>31</v>
      </c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52" t="s">
        <v>1817</v>
      </c>
      <c r="B116" s="37" t="s">
        <v>1818</v>
      </c>
      <c r="C116" s="38"/>
      <c r="D116" s="59">
        <v>2000.0</v>
      </c>
      <c r="E116" s="50">
        <f t="shared" si="1"/>
        <v>2450</v>
      </c>
      <c r="F116" s="40">
        <f t="shared" si="2"/>
        <v>2523.5</v>
      </c>
      <c r="G116" s="40">
        <f t="shared" si="3"/>
        <v>2573.2105</v>
      </c>
      <c r="H116" s="51" t="s">
        <v>22</v>
      </c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C117" s="43"/>
      <c r="D117" s="54"/>
      <c r="E117" s="44"/>
      <c r="F117" s="45"/>
      <c r="G117" s="45"/>
      <c r="H117" s="46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  <c r="E978" s="44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</sheetData>
  <mergeCells count="8">
    <mergeCell ref="A1:H1"/>
    <mergeCell ref="A2:H2"/>
    <mergeCell ref="A3:H3"/>
    <mergeCell ref="A4:H4"/>
    <mergeCell ref="A5:H5"/>
    <mergeCell ref="B6:F6"/>
    <mergeCell ref="A7:H7"/>
    <mergeCell ref="E8:G8"/>
  </mergeCells>
  <printOptions horizontalCentered="1"/>
  <pageMargins bottom="0.0" footer="0.0" header="0.0" left="0.0" right="0.0" top="0.0"/>
  <pageSetup fitToHeight="0" paperSize="9" orientation="portrait" pageOrder="overThenDown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1313</v>
      </c>
      <c r="B5" s="5" t="s">
        <v>1987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1988</v>
      </c>
      <c r="F8" s="20" t="s">
        <v>12</v>
      </c>
      <c r="G8" s="21" t="s">
        <v>1989</v>
      </c>
      <c r="H8" s="20" t="s">
        <v>14</v>
      </c>
    </row>
    <row r="9">
      <c r="A9" s="52" t="s">
        <v>135</v>
      </c>
      <c r="B9" s="52" t="s">
        <v>1990</v>
      </c>
      <c r="C9" s="64"/>
      <c r="D9" s="53">
        <v>7550.0</v>
      </c>
      <c r="E9" s="50">
        <f>D9+450</f>
        <v>8000</v>
      </c>
      <c r="F9" s="50">
        <f t="shared" ref="F9:F29" si="1">E9*3%+E9</f>
        <v>8240</v>
      </c>
      <c r="G9" s="50">
        <f t="shared" ref="G9:G29" si="2">E9*4*0.8%*107%+E9*1.5%*107%+E9</f>
        <v>8402.32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45</v>
      </c>
      <c r="B10" s="37" t="s">
        <v>1991</v>
      </c>
      <c r="C10" s="58"/>
      <c r="D10" s="86">
        <v>2450.0</v>
      </c>
      <c r="E10" s="50">
        <f t="shared" ref="E10:E15" si="3">D10+500</f>
        <v>2950</v>
      </c>
      <c r="F10" s="40">
        <f t="shared" si="1"/>
        <v>3038.5</v>
      </c>
      <c r="G10" s="40">
        <f t="shared" si="2"/>
        <v>3098.3555</v>
      </c>
      <c r="H10" s="60" t="s">
        <v>683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45</v>
      </c>
      <c r="B11" s="37" t="s">
        <v>536</v>
      </c>
      <c r="C11" s="58"/>
      <c r="D11" s="86">
        <v>5700.0</v>
      </c>
      <c r="E11" s="50">
        <f t="shared" si="3"/>
        <v>6200</v>
      </c>
      <c r="F11" s="40">
        <f t="shared" si="1"/>
        <v>6386</v>
      </c>
      <c r="G11" s="40">
        <f t="shared" si="2"/>
        <v>6511.798</v>
      </c>
      <c r="H11" s="119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45</v>
      </c>
      <c r="B12" s="37" t="s">
        <v>1992</v>
      </c>
      <c r="C12" s="58"/>
      <c r="D12" s="86">
        <v>4600.0</v>
      </c>
      <c r="E12" s="50">
        <f t="shared" si="3"/>
        <v>5100</v>
      </c>
      <c r="F12" s="40">
        <f t="shared" si="1"/>
        <v>5253</v>
      </c>
      <c r="G12" s="40">
        <f t="shared" si="2"/>
        <v>5356.479</v>
      </c>
      <c r="H12" s="60" t="s">
        <v>126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37" t="s">
        <v>1993</v>
      </c>
      <c r="C13" s="58"/>
      <c r="D13" s="86">
        <v>5200.0</v>
      </c>
      <c r="E13" s="50">
        <f t="shared" si="3"/>
        <v>5700</v>
      </c>
      <c r="F13" s="40">
        <f t="shared" si="1"/>
        <v>5871</v>
      </c>
      <c r="G13" s="40">
        <f t="shared" si="2"/>
        <v>5986.653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45</v>
      </c>
      <c r="B14" s="37" t="s">
        <v>1994</v>
      </c>
      <c r="C14" s="58"/>
      <c r="D14" s="86">
        <v>6050.0</v>
      </c>
      <c r="E14" s="50">
        <f t="shared" si="3"/>
        <v>6550</v>
      </c>
      <c r="F14" s="40">
        <f t="shared" si="1"/>
        <v>6746.5</v>
      </c>
      <c r="G14" s="40">
        <f t="shared" si="2"/>
        <v>6879.3995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45</v>
      </c>
      <c r="B15" s="37" t="s">
        <v>1995</v>
      </c>
      <c r="C15" s="58"/>
      <c r="D15" s="86">
        <v>4300.0</v>
      </c>
      <c r="E15" s="50">
        <f t="shared" si="3"/>
        <v>4800</v>
      </c>
      <c r="F15" s="40">
        <f t="shared" si="1"/>
        <v>4944</v>
      </c>
      <c r="G15" s="40">
        <f t="shared" si="2"/>
        <v>5041.392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174</v>
      </c>
      <c r="B16" s="37" t="s">
        <v>1960</v>
      </c>
      <c r="C16" s="58"/>
      <c r="D16" s="86">
        <v>6750.0</v>
      </c>
      <c r="E16" s="50">
        <f t="shared" ref="E16:E29" si="4">D16+450</f>
        <v>7200</v>
      </c>
      <c r="F16" s="40">
        <f t="shared" si="1"/>
        <v>7416</v>
      </c>
      <c r="G16" s="40">
        <f t="shared" si="2"/>
        <v>7562.088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1996</v>
      </c>
      <c r="B17" s="37" t="s">
        <v>1997</v>
      </c>
      <c r="C17" s="58"/>
      <c r="D17" s="86">
        <v>3750.0</v>
      </c>
      <c r="E17" s="50">
        <f t="shared" si="4"/>
        <v>4200</v>
      </c>
      <c r="F17" s="40">
        <f t="shared" si="1"/>
        <v>4326</v>
      </c>
      <c r="G17" s="40">
        <f t="shared" si="2"/>
        <v>4411.218</v>
      </c>
      <c r="H17" s="60" t="s">
        <v>567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1996</v>
      </c>
      <c r="B18" s="37" t="s">
        <v>541</v>
      </c>
      <c r="C18" s="58"/>
      <c r="D18" s="86">
        <v>4500.0</v>
      </c>
      <c r="E18" s="50">
        <f t="shared" si="4"/>
        <v>4950</v>
      </c>
      <c r="F18" s="40">
        <f t="shared" si="1"/>
        <v>5098.5</v>
      </c>
      <c r="G18" s="40">
        <f t="shared" si="2"/>
        <v>5198.9355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137</v>
      </c>
      <c r="B19" s="37" t="s">
        <v>1998</v>
      </c>
      <c r="C19" s="58"/>
      <c r="D19" s="86">
        <v>4400.0</v>
      </c>
      <c r="E19" s="50">
        <f t="shared" si="4"/>
        <v>4850</v>
      </c>
      <c r="F19" s="40">
        <f t="shared" si="1"/>
        <v>4995.5</v>
      </c>
      <c r="G19" s="40">
        <f t="shared" si="2"/>
        <v>5093.9065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20</v>
      </c>
      <c r="B20" s="37" t="s">
        <v>628</v>
      </c>
      <c r="C20" s="58"/>
      <c r="D20" s="86">
        <v>4250.0</v>
      </c>
      <c r="E20" s="50">
        <f t="shared" si="4"/>
        <v>4700</v>
      </c>
      <c r="F20" s="40">
        <f t="shared" si="1"/>
        <v>4841</v>
      </c>
      <c r="G20" s="40">
        <f t="shared" si="2"/>
        <v>4936.363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35</v>
      </c>
      <c r="B21" s="52" t="s">
        <v>606</v>
      </c>
      <c r="C21" s="78"/>
      <c r="D21" s="53">
        <v>3750.0</v>
      </c>
      <c r="E21" s="50">
        <f t="shared" si="4"/>
        <v>4200</v>
      </c>
      <c r="F21" s="50">
        <f t="shared" si="1"/>
        <v>4326</v>
      </c>
      <c r="G21" s="50">
        <f t="shared" si="2"/>
        <v>4411.218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35</v>
      </c>
      <c r="B22" s="52" t="s">
        <v>1999</v>
      </c>
      <c r="C22" s="78"/>
      <c r="D22" s="53">
        <v>3800.0</v>
      </c>
      <c r="E22" s="50">
        <f t="shared" si="4"/>
        <v>4250</v>
      </c>
      <c r="F22" s="50">
        <f t="shared" si="1"/>
        <v>4377.5</v>
      </c>
      <c r="G22" s="50">
        <f t="shared" si="2"/>
        <v>4463.7325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35</v>
      </c>
      <c r="B23" s="52" t="s">
        <v>2000</v>
      </c>
      <c r="C23" s="78"/>
      <c r="D23" s="53">
        <v>4050.0</v>
      </c>
      <c r="E23" s="50">
        <f t="shared" si="4"/>
        <v>4500</v>
      </c>
      <c r="F23" s="50">
        <f t="shared" si="1"/>
        <v>4635</v>
      </c>
      <c r="G23" s="50">
        <f t="shared" si="2"/>
        <v>4726.305</v>
      </c>
      <c r="H23" s="60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52" t="s">
        <v>65</v>
      </c>
      <c r="B24" s="52" t="s">
        <v>1020</v>
      </c>
      <c r="C24" s="48"/>
      <c r="D24" s="53">
        <v>4100.0</v>
      </c>
      <c r="E24" s="50">
        <f t="shared" si="4"/>
        <v>4550</v>
      </c>
      <c r="F24" s="50">
        <f t="shared" si="1"/>
        <v>4686.5</v>
      </c>
      <c r="G24" s="50">
        <f t="shared" si="2"/>
        <v>4778.8195</v>
      </c>
      <c r="H24" s="56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52" t="s">
        <v>67</v>
      </c>
      <c r="B25" s="52" t="s">
        <v>613</v>
      </c>
      <c r="C25" s="78"/>
      <c r="D25" s="53">
        <v>2900.0</v>
      </c>
      <c r="E25" s="50">
        <f t="shared" si="4"/>
        <v>3350</v>
      </c>
      <c r="F25" s="50">
        <f t="shared" si="1"/>
        <v>3450.5</v>
      </c>
      <c r="G25" s="50">
        <f t="shared" si="2"/>
        <v>3518.4715</v>
      </c>
      <c r="H25" s="56" t="s">
        <v>47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439</v>
      </c>
      <c r="B26" s="52" t="s">
        <v>2001</v>
      </c>
      <c r="C26" s="48"/>
      <c r="D26" s="53">
        <v>3850.0</v>
      </c>
      <c r="E26" s="50">
        <f t="shared" si="4"/>
        <v>4300</v>
      </c>
      <c r="F26" s="50">
        <f t="shared" si="1"/>
        <v>4429</v>
      </c>
      <c r="G26" s="50">
        <f t="shared" si="2"/>
        <v>4516.247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48" t="s">
        <v>25</v>
      </c>
      <c r="B27" s="52" t="s">
        <v>1452</v>
      </c>
      <c r="C27" s="48"/>
      <c r="D27" s="53">
        <v>2150.0</v>
      </c>
      <c r="E27" s="50">
        <f t="shared" si="4"/>
        <v>2600</v>
      </c>
      <c r="F27" s="50">
        <f t="shared" si="1"/>
        <v>2678</v>
      </c>
      <c r="G27" s="50">
        <f t="shared" si="2"/>
        <v>2730.754</v>
      </c>
      <c r="H27" s="165" t="s">
        <v>47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idden="1">
      <c r="A28" s="52" t="s">
        <v>25</v>
      </c>
      <c r="B28" s="52" t="s">
        <v>1028</v>
      </c>
      <c r="C28" s="48"/>
      <c r="D28" s="53">
        <v>3300.0</v>
      </c>
      <c r="E28" s="50">
        <f t="shared" si="4"/>
        <v>3750</v>
      </c>
      <c r="F28" s="50">
        <f t="shared" si="1"/>
        <v>3862.5</v>
      </c>
      <c r="G28" s="50">
        <f t="shared" si="2"/>
        <v>3938.5875</v>
      </c>
      <c r="H28" s="56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52" t="s">
        <v>115</v>
      </c>
      <c r="B29" s="52" t="s">
        <v>2002</v>
      </c>
      <c r="C29" s="78"/>
      <c r="D29" s="53">
        <v>3300.0</v>
      </c>
      <c r="E29" s="50">
        <f t="shared" si="4"/>
        <v>3750</v>
      </c>
      <c r="F29" s="50">
        <f t="shared" si="1"/>
        <v>3862.5</v>
      </c>
      <c r="G29" s="50">
        <f t="shared" si="2"/>
        <v>3938.5875</v>
      </c>
      <c r="H29" s="56" t="s">
        <v>47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7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79"/>
      <c r="C31" s="79"/>
      <c r="D31" s="80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83"/>
      <c r="B32" s="7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83"/>
      <c r="B33" s="7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83"/>
      <c r="B34" s="7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7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79"/>
      <c r="C36" s="2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79"/>
      <c r="C37" s="2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79"/>
      <c r="C38" s="2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79"/>
      <c r="C39" s="2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2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79"/>
      <c r="D41" s="84"/>
      <c r="E41" s="138"/>
      <c r="F41" s="138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7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79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79"/>
      <c r="B44" s="29"/>
      <c r="C44" s="29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29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29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79"/>
      <c r="B47" s="29"/>
      <c r="C47" s="29"/>
      <c r="D47" s="84"/>
      <c r="E47" s="81"/>
      <c r="F47" s="81"/>
      <c r="G47" s="81"/>
      <c r="H47" s="82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79"/>
      <c r="B48" s="29"/>
      <c r="C48" s="29"/>
      <c r="D48" s="84"/>
      <c r="E48" s="81"/>
      <c r="F48" s="81"/>
      <c r="G48" s="81"/>
      <c r="H48" s="82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B49" s="47"/>
      <c r="C49" s="43"/>
      <c r="D49" s="66"/>
      <c r="E49" s="44"/>
      <c r="F49" s="45"/>
      <c r="G49" s="45"/>
      <c r="H49" s="67"/>
    </row>
    <row r="50">
      <c r="A50" s="47"/>
      <c r="B50" s="47"/>
      <c r="C50" s="43"/>
      <c r="D50" s="66"/>
      <c r="E50" s="44"/>
      <c r="F50" s="45"/>
      <c r="G50" s="45"/>
      <c r="H50" s="67"/>
    </row>
    <row r="51">
      <c r="A51" s="47"/>
      <c r="B51" s="47"/>
      <c r="C51" s="43"/>
      <c r="D51" s="66"/>
      <c r="E51" s="44"/>
      <c r="F51" s="45"/>
      <c r="G51" s="45"/>
      <c r="H51" s="67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68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D97" s="54"/>
      <c r="E97" s="44"/>
    </row>
    <row r="98">
      <c r="D98" s="54"/>
      <c r="E98" s="44"/>
    </row>
    <row r="99">
      <c r="D99" s="54"/>
      <c r="E99" s="44"/>
    </row>
    <row r="100">
      <c r="D100" s="54"/>
      <c r="E100" s="44"/>
    </row>
    <row r="101">
      <c r="D101" s="54"/>
      <c r="E101" s="44"/>
    </row>
    <row r="102">
      <c r="D102" s="54"/>
      <c r="E102" s="44"/>
    </row>
    <row r="103">
      <c r="D103" s="54"/>
      <c r="E103" s="44"/>
    </row>
    <row r="104">
      <c r="D104" s="54"/>
      <c r="E104" s="44"/>
    </row>
    <row r="105">
      <c r="D105" s="54"/>
      <c r="E105" s="44"/>
    </row>
    <row r="106">
      <c r="D106" s="54"/>
      <c r="E106" s="44"/>
    </row>
    <row r="107">
      <c r="D107" s="54"/>
    </row>
    <row r="108">
      <c r="D108" s="54"/>
    </row>
    <row r="109">
      <c r="D109" s="54"/>
    </row>
    <row r="110">
      <c r="D110" s="54"/>
    </row>
    <row r="111">
      <c r="D111" s="54"/>
    </row>
    <row r="112">
      <c r="D112" s="54"/>
    </row>
    <row r="113">
      <c r="D113" s="54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143">
      <c r="D143" s="55"/>
    </row>
    <row r="144">
      <c r="D144" s="55"/>
    </row>
    <row r="145">
      <c r="D145" s="55"/>
    </row>
    <row r="146">
      <c r="D146" s="55"/>
    </row>
    <row r="147">
      <c r="D147" s="55"/>
    </row>
    <row r="148">
      <c r="D148" s="55"/>
    </row>
    <row r="149">
      <c r="D149" s="55"/>
    </row>
    <row r="150">
      <c r="D150" s="55"/>
    </row>
    <row r="151">
      <c r="D151" s="55"/>
    </row>
    <row r="152">
      <c r="D152" s="55"/>
    </row>
    <row r="153">
      <c r="D153" s="55"/>
    </row>
    <row r="996">
      <c r="E996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2003</v>
      </c>
      <c r="B5" s="5" t="s">
        <v>2004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2005</v>
      </c>
      <c r="F8" s="20" t="s">
        <v>12</v>
      </c>
      <c r="G8" s="21" t="s">
        <v>2006</v>
      </c>
      <c r="H8" s="20" t="s">
        <v>14</v>
      </c>
    </row>
    <row r="9">
      <c r="A9" s="52" t="s">
        <v>130</v>
      </c>
      <c r="B9" s="37" t="s">
        <v>506</v>
      </c>
      <c r="C9" s="58"/>
      <c r="D9" s="86">
        <v>7100.0</v>
      </c>
      <c r="E9" s="50">
        <f t="shared" ref="E9:E11" si="1">D9+550</f>
        <v>7650</v>
      </c>
      <c r="F9" s="40">
        <f t="shared" ref="F9:F11" si="2">E9*3%+E9</f>
        <v>7879.5</v>
      </c>
      <c r="G9" s="40">
        <f t="shared" ref="G9:G11" si="3">E9*4*0.8%*107%+E9*1.5%*107%+E9</f>
        <v>8034.7185</v>
      </c>
      <c r="H9" s="63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174</v>
      </c>
      <c r="B10" s="37" t="s">
        <v>351</v>
      </c>
      <c r="C10" s="58"/>
      <c r="D10" s="86">
        <v>6450.0</v>
      </c>
      <c r="E10" s="50">
        <f t="shared" si="1"/>
        <v>7000</v>
      </c>
      <c r="F10" s="40">
        <f t="shared" si="2"/>
        <v>7210</v>
      </c>
      <c r="G10" s="40">
        <f t="shared" si="3"/>
        <v>7352.03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23</v>
      </c>
      <c r="B11" s="37" t="s">
        <v>2007</v>
      </c>
      <c r="C11" s="58"/>
      <c r="D11" s="86">
        <v>3400.0</v>
      </c>
      <c r="E11" s="50">
        <f t="shared" si="1"/>
        <v>3950</v>
      </c>
      <c r="F11" s="40">
        <f t="shared" si="2"/>
        <v>4068.5</v>
      </c>
      <c r="G11" s="40">
        <f t="shared" si="3"/>
        <v>4148.6455</v>
      </c>
      <c r="H11" s="287" t="s">
        <v>2008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79"/>
      <c r="D13" s="80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68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978">
      <c r="E978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2009</v>
      </c>
      <c r="B5" s="5" t="s">
        <v>2010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2011</v>
      </c>
      <c r="F8" s="20" t="s">
        <v>12</v>
      </c>
      <c r="G8" s="21" t="s">
        <v>2012</v>
      </c>
      <c r="H8" s="20" t="s">
        <v>14</v>
      </c>
    </row>
    <row r="9">
      <c r="A9" s="52" t="s">
        <v>130</v>
      </c>
      <c r="B9" s="37" t="s">
        <v>739</v>
      </c>
      <c r="C9" s="58"/>
      <c r="D9" s="86">
        <v>9000.0</v>
      </c>
      <c r="E9" s="50">
        <f t="shared" ref="E9:E14" si="1">D9+500</f>
        <v>9500</v>
      </c>
      <c r="F9" s="40">
        <f t="shared" ref="F9:F14" si="2">E9*3%+E9</f>
        <v>9785</v>
      </c>
      <c r="G9" s="40">
        <f t="shared" ref="G9:G14" si="3">E9*4*0.8%*107%+E9*1.5%*107%+E9</f>
        <v>9977.755</v>
      </c>
      <c r="H9" s="287" t="s">
        <v>2013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37" t="s">
        <v>739</v>
      </c>
      <c r="C10" s="58"/>
      <c r="D10" s="86">
        <v>4500.0</v>
      </c>
      <c r="E10" s="50">
        <f t="shared" si="1"/>
        <v>5000</v>
      </c>
      <c r="F10" s="40">
        <f t="shared" si="2"/>
        <v>5150</v>
      </c>
      <c r="G10" s="40">
        <f t="shared" si="3"/>
        <v>5251.45</v>
      </c>
      <c r="H10" s="287" t="s">
        <v>2014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174</v>
      </c>
      <c r="B11" s="37" t="s">
        <v>2015</v>
      </c>
      <c r="C11" s="58"/>
      <c r="D11" s="86">
        <v>8000.0</v>
      </c>
      <c r="E11" s="50">
        <f t="shared" si="1"/>
        <v>8500</v>
      </c>
      <c r="F11" s="40">
        <f t="shared" si="2"/>
        <v>8755</v>
      </c>
      <c r="G11" s="40">
        <f t="shared" si="3"/>
        <v>8927.465</v>
      </c>
      <c r="H11" s="57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63</v>
      </c>
      <c r="B12" s="37" t="s">
        <v>394</v>
      </c>
      <c r="C12" s="58"/>
      <c r="D12" s="86">
        <v>8900.0</v>
      </c>
      <c r="E12" s="50">
        <f t="shared" si="1"/>
        <v>9400</v>
      </c>
      <c r="F12" s="40">
        <f t="shared" si="2"/>
        <v>9682</v>
      </c>
      <c r="G12" s="40">
        <f t="shared" si="3"/>
        <v>9872.726</v>
      </c>
      <c r="H12" s="57" t="s">
        <v>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65</v>
      </c>
      <c r="B13" s="48" t="s">
        <v>1790</v>
      </c>
      <c r="C13" s="48"/>
      <c r="D13" s="53">
        <v>2950.0</v>
      </c>
      <c r="E13" s="50">
        <f t="shared" si="1"/>
        <v>3450</v>
      </c>
      <c r="F13" s="50">
        <f t="shared" si="2"/>
        <v>3553.5</v>
      </c>
      <c r="G13" s="50">
        <f t="shared" si="3"/>
        <v>3623.5005</v>
      </c>
      <c r="H13" s="56" t="s">
        <v>1933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65</v>
      </c>
      <c r="B14" s="52" t="s">
        <v>1790</v>
      </c>
      <c r="C14" s="78"/>
      <c r="D14" s="53">
        <v>4750.0</v>
      </c>
      <c r="E14" s="50">
        <f t="shared" si="1"/>
        <v>5250</v>
      </c>
      <c r="F14" s="50">
        <f t="shared" si="2"/>
        <v>5407.5</v>
      </c>
      <c r="G14" s="50">
        <f t="shared" si="3"/>
        <v>5514.0225</v>
      </c>
      <c r="H14" s="57" t="s">
        <v>47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79"/>
      <c r="D18" s="80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3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83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7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7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7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A38" s="47"/>
      <c r="B38" s="47"/>
      <c r="C38" s="43"/>
      <c r="D38" s="66"/>
      <c r="E38" s="44"/>
      <c r="F38" s="45"/>
      <c r="G38" s="45"/>
      <c r="H38" s="67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68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4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983">
      <c r="E983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973</v>
      </c>
      <c r="B5" s="5" t="s">
        <v>2016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2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2017</v>
      </c>
      <c r="F8" s="20" t="s">
        <v>12</v>
      </c>
      <c r="G8" s="21" t="s">
        <v>2018</v>
      </c>
      <c r="H8" s="20" t="s">
        <v>14</v>
      </c>
    </row>
    <row r="9">
      <c r="A9" s="48" t="s">
        <v>58</v>
      </c>
      <c r="B9" s="288" t="s">
        <v>2019</v>
      </c>
      <c r="C9" s="158" t="s">
        <v>708</v>
      </c>
      <c r="D9" s="53">
        <v>6100.0</v>
      </c>
      <c r="E9" s="50">
        <f t="shared" ref="E9:E44" si="1">D9+500</f>
        <v>6600</v>
      </c>
      <c r="F9" s="50">
        <f t="shared" ref="F9:F44" si="2">E9*3%+E9</f>
        <v>6798</v>
      </c>
      <c r="G9" s="50">
        <f t="shared" ref="G9:G44" si="3">E9*4*0.8%*107%+E9*1.5%*107%+E9</f>
        <v>6931.914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58</v>
      </c>
      <c r="B10" s="289" t="s">
        <v>1513</v>
      </c>
      <c r="C10" s="218"/>
      <c r="D10" s="53">
        <v>8400.0</v>
      </c>
      <c r="E10" s="50">
        <f t="shared" si="1"/>
        <v>8900</v>
      </c>
      <c r="F10" s="50">
        <f t="shared" si="2"/>
        <v>9167</v>
      </c>
      <c r="G10" s="50">
        <f t="shared" si="3"/>
        <v>9347.581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288" t="s">
        <v>1068</v>
      </c>
      <c r="C11" s="159"/>
      <c r="D11" s="53">
        <v>8700.0</v>
      </c>
      <c r="E11" s="50">
        <f t="shared" si="1"/>
        <v>9200</v>
      </c>
      <c r="F11" s="50">
        <f t="shared" si="2"/>
        <v>9476</v>
      </c>
      <c r="G11" s="50">
        <f t="shared" si="3"/>
        <v>9662.668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289" t="s">
        <v>1220</v>
      </c>
      <c r="C12" s="160" t="s">
        <v>708</v>
      </c>
      <c r="D12" s="53">
        <v>9200.0</v>
      </c>
      <c r="E12" s="50">
        <f t="shared" si="1"/>
        <v>9700</v>
      </c>
      <c r="F12" s="50">
        <f t="shared" si="2"/>
        <v>9991</v>
      </c>
      <c r="G12" s="50">
        <f t="shared" si="3"/>
        <v>10187.813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130</v>
      </c>
      <c r="B13" s="289" t="s">
        <v>1242</v>
      </c>
      <c r="C13" s="160" t="s">
        <v>708</v>
      </c>
      <c r="D13" s="53">
        <v>10350.0</v>
      </c>
      <c r="E13" s="50">
        <f t="shared" si="1"/>
        <v>10850</v>
      </c>
      <c r="F13" s="50">
        <f t="shared" si="2"/>
        <v>11175.5</v>
      </c>
      <c r="G13" s="50">
        <f t="shared" si="3"/>
        <v>11395.6465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37" t="s">
        <v>709</v>
      </c>
      <c r="C14" s="115" t="s">
        <v>708</v>
      </c>
      <c r="D14" s="86">
        <v>10700.0</v>
      </c>
      <c r="E14" s="40">
        <f t="shared" si="1"/>
        <v>11200</v>
      </c>
      <c r="F14" s="40">
        <f t="shared" si="2"/>
        <v>11536</v>
      </c>
      <c r="G14" s="40">
        <f t="shared" si="3"/>
        <v>11763.248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37" t="s">
        <v>2020</v>
      </c>
      <c r="C15" s="115" t="s">
        <v>708</v>
      </c>
      <c r="D15" s="86">
        <v>11450.0</v>
      </c>
      <c r="E15" s="40">
        <f t="shared" si="1"/>
        <v>11950</v>
      </c>
      <c r="F15" s="40">
        <f t="shared" si="2"/>
        <v>12308.5</v>
      </c>
      <c r="G15" s="40">
        <f t="shared" si="3"/>
        <v>12550.9655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37" t="s">
        <v>1491</v>
      </c>
      <c r="C16" s="115" t="s">
        <v>708</v>
      </c>
      <c r="D16" s="86">
        <v>11500.0</v>
      </c>
      <c r="E16" s="40">
        <f t="shared" si="1"/>
        <v>12000</v>
      </c>
      <c r="F16" s="40">
        <f t="shared" si="2"/>
        <v>12360</v>
      </c>
      <c r="G16" s="40">
        <f t="shared" si="3"/>
        <v>12603.48</v>
      </c>
      <c r="H16" s="77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37" t="s">
        <v>2021</v>
      </c>
      <c r="C17" s="115" t="s">
        <v>708</v>
      </c>
      <c r="D17" s="86">
        <v>12000.0</v>
      </c>
      <c r="E17" s="40">
        <f t="shared" si="1"/>
        <v>12500</v>
      </c>
      <c r="F17" s="40">
        <f t="shared" si="2"/>
        <v>12875</v>
      </c>
      <c r="G17" s="40">
        <f t="shared" si="3"/>
        <v>13128.625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45</v>
      </c>
      <c r="B18" s="52" t="s">
        <v>2022</v>
      </c>
      <c r="C18" s="290"/>
      <c r="D18" s="53">
        <v>6200.0</v>
      </c>
      <c r="E18" s="40">
        <f t="shared" si="1"/>
        <v>6700</v>
      </c>
      <c r="F18" s="40">
        <f t="shared" si="2"/>
        <v>6901</v>
      </c>
      <c r="G18" s="50">
        <f t="shared" si="3"/>
        <v>7036.943</v>
      </c>
      <c r="H18" s="56" t="s">
        <v>683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45</v>
      </c>
      <c r="B19" s="52" t="s">
        <v>1587</v>
      </c>
      <c r="C19" s="290"/>
      <c r="D19" s="53">
        <v>10950.0</v>
      </c>
      <c r="E19" s="40">
        <f t="shared" si="1"/>
        <v>11450</v>
      </c>
      <c r="F19" s="40">
        <f t="shared" si="2"/>
        <v>11793.5</v>
      </c>
      <c r="G19" s="50">
        <f t="shared" si="3"/>
        <v>12025.8205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45</v>
      </c>
      <c r="B20" s="52" t="s">
        <v>1589</v>
      </c>
      <c r="C20" s="158" t="s">
        <v>708</v>
      </c>
      <c r="D20" s="53">
        <v>7500.0</v>
      </c>
      <c r="E20" s="40">
        <f t="shared" si="1"/>
        <v>8000</v>
      </c>
      <c r="F20" s="40">
        <f t="shared" si="2"/>
        <v>8240</v>
      </c>
      <c r="G20" s="50">
        <f t="shared" si="3"/>
        <v>8402.32</v>
      </c>
      <c r="H20" s="165" t="s">
        <v>2023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104</v>
      </c>
      <c r="B21" s="58" t="s">
        <v>1805</v>
      </c>
      <c r="C21" s="115" t="s">
        <v>708</v>
      </c>
      <c r="D21" s="53">
        <v>8800.0</v>
      </c>
      <c r="E21" s="40">
        <f t="shared" si="1"/>
        <v>9300</v>
      </c>
      <c r="F21" s="40">
        <f t="shared" si="2"/>
        <v>9579</v>
      </c>
      <c r="G21" s="50">
        <f t="shared" si="3"/>
        <v>9767.697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282</v>
      </c>
      <c r="B22" s="52" t="s">
        <v>2024</v>
      </c>
      <c r="C22" s="290"/>
      <c r="D22" s="53">
        <v>3750.0</v>
      </c>
      <c r="E22" s="50">
        <f t="shared" si="1"/>
        <v>4250</v>
      </c>
      <c r="F22" s="50">
        <f t="shared" si="2"/>
        <v>4377.5</v>
      </c>
      <c r="G22" s="50">
        <f t="shared" si="3"/>
        <v>4463.7325</v>
      </c>
      <c r="H22" s="56" t="s">
        <v>1899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282</v>
      </c>
      <c r="B23" s="52" t="s">
        <v>1133</v>
      </c>
      <c r="C23" s="290"/>
      <c r="D23" s="53">
        <v>4750.0</v>
      </c>
      <c r="E23" s="50">
        <f t="shared" si="1"/>
        <v>5250</v>
      </c>
      <c r="F23" s="50">
        <f t="shared" si="2"/>
        <v>5407.5</v>
      </c>
      <c r="G23" s="50">
        <f t="shared" si="3"/>
        <v>5514.0225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52" t="s">
        <v>174</v>
      </c>
      <c r="B24" s="52" t="s">
        <v>1686</v>
      </c>
      <c r="C24" s="218"/>
      <c r="D24" s="53">
        <v>8200.0</v>
      </c>
      <c r="E24" s="40">
        <f t="shared" si="1"/>
        <v>8700</v>
      </c>
      <c r="F24" s="40">
        <f t="shared" si="2"/>
        <v>8961</v>
      </c>
      <c r="G24" s="50">
        <f t="shared" si="3"/>
        <v>9137.523</v>
      </c>
      <c r="H24" s="56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52" t="s">
        <v>63</v>
      </c>
      <c r="B25" s="52" t="s">
        <v>1807</v>
      </c>
      <c r="C25" s="160" t="s">
        <v>708</v>
      </c>
      <c r="D25" s="53">
        <v>9200.0</v>
      </c>
      <c r="E25" s="50">
        <f t="shared" si="1"/>
        <v>9700</v>
      </c>
      <c r="F25" s="50">
        <f t="shared" si="2"/>
        <v>9991</v>
      </c>
      <c r="G25" s="50">
        <f t="shared" si="3"/>
        <v>10187.813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48" t="s">
        <v>137</v>
      </c>
      <c r="B26" s="52" t="s">
        <v>398</v>
      </c>
      <c r="C26" s="159"/>
      <c r="D26" s="53">
        <v>5000.0</v>
      </c>
      <c r="E26" s="50">
        <f t="shared" si="1"/>
        <v>5500</v>
      </c>
      <c r="F26" s="50">
        <f t="shared" si="2"/>
        <v>5665</v>
      </c>
      <c r="G26" s="50">
        <f t="shared" si="3"/>
        <v>5776.595</v>
      </c>
      <c r="H26" s="56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65</v>
      </c>
      <c r="B27" s="37" t="s">
        <v>1082</v>
      </c>
      <c r="C27" s="157" t="s">
        <v>328</v>
      </c>
      <c r="D27" s="86">
        <v>5200.0</v>
      </c>
      <c r="E27" s="40">
        <f t="shared" si="1"/>
        <v>5700</v>
      </c>
      <c r="F27" s="40">
        <f t="shared" si="2"/>
        <v>5871</v>
      </c>
      <c r="G27" s="40">
        <f t="shared" si="3"/>
        <v>5986.653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35</v>
      </c>
      <c r="B28" s="37" t="s">
        <v>400</v>
      </c>
      <c r="C28" s="162"/>
      <c r="D28" s="86">
        <v>3550.0</v>
      </c>
      <c r="E28" s="40">
        <f t="shared" si="1"/>
        <v>4050</v>
      </c>
      <c r="F28" s="40">
        <f t="shared" si="2"/>
        <v>4171.5</v>
      </c>
      <c r="G28" s="40">
        <f t="shared" si="3"/>
        <v>4253.6745</v>
      </c>
      <c r="H28" s="60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35</v>
      </c>
      <c r="B29" s="37" t="s">
        <v>1444</v>
      </c>
      <c r="C29" s="162"/>
      <c r="D29" s="86">
        <v>3600.0</v>
      </c>
      <c r="E29" s="40">
        <f t="shared" si="1"/>
        <v>4100</v>
      </c>
      <c r="F29" s="40">
        <f t="shared" si="2"/>
        <v>4223</v>
      </c>
      <c r="G29" s="40">
        <f t="shared" si="3"/>
        <v>4306.189</v>
      </c>
      <c r="H29" s="60" t="s">
        <v>31</v>
      </c>
      <c r="I29" s="29"/>
      <c r="J29" s="30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35</v>
      </c>
      <c r="B30" s="37" t="s">
        <v>432</v>
      </c>
      <c r="C30" s="162"/>
      <c r="D30" s="86">
        <v>3600.0</v>
      </c>
      <c r="E30" s="40">
        <f t="shared" si="1"/>
        <v>4100</v>
      </c>
      <c r="F30" s="40">
        <f t="shared" si="2"/>
        <v>4223</v>
      </c>
      <c r="G30" s="40">
        <f t="shared" si="3"/>
        <v>4306.189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52" t="s">
        <v>67</v>
      </c>
      <c r="B31" s="52" t="s">
        <v>1692</v>
      </c>
      <c r="C31" s="65"/>
      <c r="D31" s="53">
        <v>2300.0</v>
      </c>
      <c r="E31" s="50">
        <f t="shared" si="1"/>
        <v>2800</v>
      </c>
      <c r="F31" s="50">
        <f t="shared" si="2"/>
        <v>2884</v>
      </c>
      <c r="G31" s="50">
        <f t="shared" si="3"/>
        <v>2940.812</v>
      </c>
      <c r="H31" s="56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67</v>
      </c>
      <c r="B32" s="52" t="s">
        <v>1098</v>
      </c>
      <c r="C32" s="64" t="s">
        <v>708</v>
      </c>
      <c r="D32" s="53">
        <v>6450.0</v>
      </c>
      <c r="E32" s="50">
        <f t="shared" si="1"/>
        <v>6950</v>
      </c>
      <c r="F32" s="50">
        <f t="shared" si="2"/>
        <v>7158.5</v>
      </c>
      <c r="G32" s="50">
        <f t="shared" si="3"/>
        <v>7299.5155</v>
      </c>
      <c r="H32" s="56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37</v>
      </c>
      <c r="B33" s="37" t="s">
        <v>2025</v>
      </c>
      <c r="C33" s="162"/>
      <c r="D33" s="86">
        <v>2100.0</v>
      </c>
      <c r="E33" s="40">
        <f t="shared" si="1"/>
        <v>2600</v>
      </c>
      <c r="F33" s="40">
        <f t="shared" si="2"/>
        <v>2678</v>
      </c>
      <c r="G33" s="40">
        <f t="shared" si="3"/>
        <v>2730.754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144</v>
      </c>
      <c r="B34" s="52" t="s">
        <v>410</v>
      </c>
      <c r="C34" s="290"/>
      <c r="D34" s="53">
        <v>2550.0</v>
      </c>
      <c r="E34" s="50">
        <f t="shared" si="1"/>
        <v>3050</v>
      </c>
      <c r="F34" s="50">
        <f t="shared" si="2"/>
        <v>3141.5</v>
      </c>
      <c r="G34" s="50">
        <f t="shared" si="3"/>
        <v>3203.3845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406</v>
      </c>
      <c r="B35" s="52" t="s">
        <v>408</v>
      </c>
      <c r="C35" s="290"/>
      <c r="D35" s="53">
        <v>1800.0</v>
      </c>
      <c r="E35" s="50">
        <f t="shared" si="1"/>
        <v>2300</v>
      </c>
      <c r="F35" s="50">
        <f t="shared" si="2"/>
        <v>2369</v>
      </c>
      <c r="G35" s="50">
        <f t="shared" si="3"/>
        <v>2415.667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211</v>
      </c>
      <c r="B36" s="52" t="s">
        <v>1813</v>
      </c>
      <c r="C36" s="65"/>
      <c r="D36" s="53">
        <v>1800.0</v>
      </c>
      <c r="E36" s="50">
        <f t="shared" si="1"/>
        <v>2300</v>
      </c>
      <c r="F36" s="50">
        <f t="shared" si="2"/>
        <v>2369</v>
      </c>
      <c r="G36" s="50">
        <f t="shared" si="3"/>
        <v>2415.667</v>
      </c>
      <c r="H36" s="77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211</v>
      </c>
      <c r="B37" s="52" t="s">
        <v>1692</v>
      </c>
      <c r="C37" s="36"/>
      <c r="D37" s="53">
        <v>2300.0</v>
      </c>
      <c r="E37" s="50">
        <f t="shared" si="1"/>
        <v>2800</v>
      </c>
      <c r="F37" s="50">
        <f t="shared" si="2"/>
        <v>2884</v>
      </c>
      <c r="G37" s="50">
        <f t="shared" si="3"/>
        <v>2940.812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412</v>
      </c>
      <c r="B38" s="52" t="s">
        <v>1814</v>
      </c>
      <c r="C38" s="65"/>
      <c r="D38" s="53">
        <v>1800.0</v>
      </c>
      <c r="E38" s="50">
        <f t="shared" si="1"/>
        <v>2300</v>
      </c>
      <c r="F38" s="50">
        <f t="shared" si="2"/>
        <v>2369</v>
      </c>
      <c r="G38" s="50">
        <f t="shared" si="3"/>
        <v>2415.667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1815</v>
      </c>
      <c r="B39" s="52" t="s">
        <v>1816</v>
      </c>
      <c r="C39" s="65"/>
      <c r="D39" s="53">
        <v>1700.0</v>
      </c>
      <c r="E39" s="50">
        <f t="shared" si="1"/>
        <v>2200</v>
      </c>
      <c r="F39" s="50">
        <f t="shared" si="2"/>
        <v>2266</v>
      </c>
      <c r="G39" s="50">
        <f t="shared" si="3"/>
        <v>2310.638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1817</v>
      </c>
      <c r="B40" s="52" t="s">
        <v>1818</v>
      </c>
      <c r="C40" s="65"/>
      <c r="D40" s="53">
        <v>1650.0</v>
      </c>
      <c r="E40" s="50">
        <f t="shared" si="1"/>
        <v>2150</v>
      </c>
      <c r="F40" s="50">
        <f t="shared" si="2"/>
        <v>2214.5</v>
      </c>
      <c r="G40" s="50">
        <f t="shared" si="3"/>
        <v>2258.1235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idden="1">
      <c r="A41" s="52" t="s">
        <v>73</v>
      </c>
      <c r="B41" s="52" t="s">
        <v>441</v>
      </c>
      <c r="C41" s="65"/>
      <c r="D41" s="53">
        <v>2450.0</v>
      </c>
      <c r="E41" s="50">
        <f t="shared" si="1"/>
        <v>2950</v>
      </c>
      <c r="F41" s="50">
        <f t="shared" si="2"/>
        <v>3038.5</v>
      </c>
      <c r="G41" s="50">
        <f t="shared" si="3"/>
        <v>3098.3555</v>
      </c>
      <c r="H41" s="56" t="s">
        <v>31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339</v>
      </c>
      <c r="B42" s="52" t="s">
        <v>404</v>
      </c>
      <c r="C42" s="65"/>
      <c r="D42" s="53">
        <v>2550.0</v>
      </c>
      <c r="E42" s="50">
        <f t="shared" si="1"/>
        <v>3050</v>
      </c>
      <c r="F42" s="50">
        <f t="shared" si="2"/>
        <v>3141.5</v>
      </c>
      <c r="G42" s="50">
        <f t="shared" si="3"/>
        <v>3203.3845</v>
      </c>
      <c r="H42" s="60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339</v>
      </c>
      <c r="B43" s="52" t="s">
        <v>1821</v>
      </c>
      <c r="C43" s="65"/>
      <c r="D43" s="53">
        <v>2550.0</v>
      </c>
      <c r="E43" s="50">
        <f t="shared" si="1"/>
        <v>3050</v>
      </c>
      <c r="F43" s="50">
        <f t="shared" si="2"/>
        <v>3141.5</v>
      </c>
      <c r="G43" s="50">
        <f t="shared" si="3"/>
        <v>3203.3845</v>
      </c>
      <c r="H43" s="60" t="s">
        <v>31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339</v>
      </c>
      <c r="B44" s="52" t="s">
        <v>1822</v>
      </c>
      <c r="C44" s="65"/>
      <c r="D44" s="53">
        <v>2750.0</v>
      </c>
      <c r="E44" s="50">
        <f t="shared" si="1"/>
        <v>3250</v>
      </c>
      <c r="F44" s="50">
        <f t="shared" si="2"/>
        <v>3347.5</v>
      </c>
      <c r="G44" s="50">
        <f t="shared" si="3"/>
        <v>3413.4425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B45" s="47"/>
      <c r="C45" s="147"/>
      <c r="D45" s="66"/>
      <c r="E45" s="44"/>
      <c r="F45" s="45"/>
      <c r="G45" s="45"/>
      <c r="H45" s="67"/>
    </row>
    <row r="46">
      <c r="A46" s="47"/>
      <c r="B46" s="47"/>
      <c r="C46" s="147"/>
      <c r="D46" s="66"/>
      <c r="E46" s="44"/>
      <c r="F46" s="45"/>
      <c r="G46" s="45"/>
      <c r="H46" s="67"/>
    </row>
    <row r="47">
      <c r="A47" s="47"/>
      <c r="B47" s="47"/>
      <c r="C47" s="147"/>
      <c r="D47" s="66"/>
      <c r="E47" s="44"/>
      <c r="F47" s="45"/>
      <c r="G47" s="45"/>
      <c r="H47" s="67"/>
    </row>
    <row r="48">
      <c r="C48" s="147"/>
      <c r="D48" s="54"/>
      <c r="E48" s="44"/>
      <c r="F48" s="45"/>
      <c r="G48" s="45"/>
      <c r="H48" s="46"/>
    </row>
    <row r="49">
      <c r="C49" s="147"/>
      <c r="D49" s="54"/>
      <c r="E49" s="44"/>
      <c r="F49" s="68"/>
      <c r="G49" s="45"/>
      <c r="H49" s="46"/>
    </row>
    <row r="50">
      <c r="C50" s="147"/>
      <c r="D50" s="54"/>
      <c r="E50" s="44"/>
      <c r="F50" s="45"/>
      <c r="G50" s="45"/>
      <c r="H50" s="46"/>
    </row>
    <row r="51">
      <c r="C51" s="147"/>
      <c r="D51" s="54"/>
      <c r="E51" s="44"/>
      <c r="F51" s="45"/>
      <c r="G51" s="45"/>
      <c r="H51" s="46"/>
    </row>
    <row r="52">
      <c r="C52" s="147"/>
      <c r="D52" s="54"/>
      <c r="E52" s="44"/>
      <c r="F52" s="45"/>
      <c r="G52" s="45"/>
      <c r="H52" s="46"/>
    </row>
    <row r="53">
      <c r="C53" s="147"/>
      <c r="D53" s="54"/>
      <c r="E53" s="44"/>
      <c r="F53" s="45"/>
      <c r="G53" s="45"/>
      <c r="H53" s="46"/>
    </row>
    <row r="54">
      <c r="C54" s="147"/>
      <c r="D54" s="54"/>
      <c r="E54" s="44"/>
      <c r="F54" s="45"/>
      <c r="G54" s="45"/>
      <c r="H54" s="46"/>
    </row>
    <row r="55">
      <c r="C55" s="147"/>
      <c r="D55" s="54"/>
      <c r="E55" s="44"/>
      <c r="F55" s="45"/>
      <c r="G55" s="45"/>
      <c r="H55" s="46"/>
    </row>
    <row r="56">
      <c r="C56" s="147"/>
      <c r="D56" s="54"/>
      <c r="E56" s="44"/>
      <c r="F56" s="45"/>
      <c r="G56" s="45"/>
      <c r="H56" s="46"/>
    </row>
    <row r="57">
      <c r="C57" s="147"/>
      <c r="D57" s="54"/>
      <c r="E57" s="44"/>
      <c r="F57" s="45"/>
      <c r="G57" s="45"/>
      <c r="H57" s="46"/>
    </row>
    <row r="58">
      <c r="C58" s="147"/>
      <c r="D58" s="54"/>
      <c r="E58" s="44"/>
      <c r="F58" s="45"/>
      <c r="G58" s="45"/>
      <c r="H58" s="46"/>
    </row>
    <row r="59">
      <c r="C59" s="147"/>
      <c r="D59" s="54"/>
      <c r="E59" s="44"/>
      <c r="F59" s="45"/>
      <c r="G59" s="45"/>
      <c r="H59" s="46"/>
    </row>
    <row r="60">
      <c r="C60" s="147"/>
      <c r="D60" s="54"/>
      <c r="E60" s="44"/>
      <c r="F60" s="45"/>
      <c r="G60" s="45"/>
      <c r="H60" s="46"/>
    </row>
    <row r="61">
      <c r="C61" s="147"/>
      <c r="D61" s="54"/>
      <c r="E61" s="44"/>
      <c r="F61" s="45"/>
      <c r="G61" s="45"/>
      <c r="H61" s="46"/>
    </row>
    <row r="62">
      <c r="C62" s="147"/>
      <c r="D62" s="54"/>
      <c r="E62" s="44"/>
      <c r="F62" s="45"/>
      <c r="G62" s="45"/>
      <c r="H62" s="46"/>
    </row>
    <row r="63">
      <c r="C63" s="147"/>
      <c r="D63" s="54"/>
      <c r="E63" s="44"/>
      <c r="F63" s="45"/>
      <c r="G63" s="45"/>
      <c r="H63" s="46"/>
    </row>
    <row r="64">
      <c r="C64" s="147"/>
      <c r="D64" s="54"/>
      <c r="E64" s="44"/>
      <c r="F64" s="45"/>
      <c r="G64" s="45"/>
      <c r="H64" s="46"/>
    </row>
    <row r="65">
      <c r="C65" s="147"/>
      <c r="D65" s="54"/>
      <c r="E65" s="44"/>
      <c r="F65" s="45"/>
      <c r="G65" s="45"/>
      <c r="H65" s="46"/>
    </row>
    <row r="66">
      <c r="C66" s="147"/>
      <c r="D66" s="54"/>
      <c r="E66" s="44"/>
      <c r="F66" s="45"/>
      <c r="G66" s="45"/>
      <c r="H66" s="46"/>
    </row>
    <row r="67">
      <c r="C67" s="147"/>
      <c r="D67" s="54"/>
      <c r="E67" s="44"/>
      <c r="F67" s="45"/>
      <c r="G67" s="45"/>
      <c r="H67" s="46"/>
    </row>
    <row r="68">
      <c r="C68" s="147"/>
      <c r="D68" s="54"/>
      <c r="E68" s="44"/>
      <c r="F68" s="45"/>
      <c r="G68" s="45"/>
      <c r="H68" s="46"/>
    </row>
    <row r="69">
      <c r="C69" s="147"/>
      <c r="D69" s="54"/>
      <c r="E69" s="44"/>
      <c r="F69" s="45"/>
      <c r="G69" s="45"/>
      <c r="H69" s="46"/>
    </row>
    <row r="70">
      <c r="C70" s="147"/>
      <c r="D70" s="54"/>
      <c r="E70" s="44"/>
      <c r="F70" s="45"/>
      <c r="G70" s="45"/>
      <c r="H70" s="46"/>
    </row>
    <row r="71">
      <c r="C71" s="147"/>
      <c r="D71" s="54"/>
      <c r="E71" s="44"/>
      <c r="F71" s="45"/>
      <c r="G71" s="45"/>
      <c r="H71" s="46"/>
    </row>
    <row r="72">
      <c r="C72" s="147"/>
      <c r="D72" s="54"/>
      <c r="E72" s="44"/>
      <c r="F72" s="45"/>
      <c r="G72" s="45"/>
      <c r="H72" s="46"/>
    </row>
    <row r="73">
      <c r="C73" s="147"/>
      <c r="D73" s="54"/>
      <c r="E73" s="44"/>
      <c r="F73" s="45"/>
      <c r="G73" s="45"/>
      <c r="H73" s="46"/>
    </row>
    <row r="74">
      <c r="C74" s="147"/>
      <c r="D74" s="54"/>
      <c r="E74" s="44"/>
      <c r="F74" s="45"/>
      <c r="G74" s="45"/>
      <c r="H74" s="46"/>
    </row>
    <row r="75">
      <c r="C75" s="147"/>
      <c r="D75" s="54"/>
      <c r="E75" s="44"/>
      <c r="F75" s="45"/>
      <c r="G75" s="45"/>
      <c r="H75" s="46"/>
    </row>
    <row r="76">
      <c r="C76" s="147"/>
      <c r="D76" s="54"/>
      <c r="E76" s="44"/>
      <c r="F76" s="45"/>
      <c r="G76" s="45"/>
      <c r="H76" s="46"/>
    </row>
    <row r="77">
      <c r="C77" s="147"/>
      <c r="D77" s="54"/>
      <c r="E77" s="44"/>
      <c r="F77" s="45"/>
      <c r="G77" s="45"/>
      <c r="H77" s="46"/>
    </row>
    <row r="78">
      <c r="C78" s="147"/>
      <c r="D78" s="54"/>
      <c r="E78" s="44"/>
      <c r="F78" s="45"/>
      <c r="G78" s="45"/>
      <c r="H78" s="46"/>
    </row>
    <row r="79">
      <c r="C79" s="147"/>
      <c r="D79" s="54"/>
      <c r="E79" s="44"/>
      <c r="F79" s="45"/>
      <c r="G79" s="45"/>
      <c r="H79" s="46"/>
    </row>
    <row r="80">
      <c r="C80" s="147"/>
      <c r="D80" s="54"/>
      <c r="E80" s="44"/>
      <c r="F80" s="45"/>
      <c r="G80" s="45"/>
      <c r="H80" s="46"/>
    </row>
    <row r="81">
      <c r="C81" s="147"/>
      <c r="D81" s="54"/>
      <c r="E81" s="44"/>
      <c r="F81" s="45"/>
      <c r="G81" s="45"/>
      <c r="H81" s="46"/>
    </row>
    <row r="82">
      <c r="C82" s="147"/>
      <c r="D82" s="54"/>
      <c r="E82" s="44"/>
      <c r="F82" s="45"/>
      <c r="G82" s="45"/>
      <c r="H82" s="46"/>
    </row>
    <row r="83">
      <c r="C83" s="147"/>
      <c r="D83" s="54"/>
      <c r="E83" s="44"/>
      <c r="F83" s="45"/>
      <c r="G83" s="45"/>
      <c r="H83" s="46"/>
    </row>
    <row r="84">
      <c r="C84" s="147"/>
      <c r="D84" s="54"/>
      <c r="E84" s="44"/>
      <c r="F84" s="45"/>
      <c r="G84" s="45"/>
      <c r="H84" s="46"/>
    </row>
    <row r="85">
      <c r="C85" s="147"/>
      <c r="D85" s="54"/>
      <c r="E85" s="44"/>
      <c r="F85" s="45"/>
      <c r="G85" s="45"/>
      <c r="H85" s="46"/>
    </row>
    <row r="86">
      <c r="C86" s="147"/>
      <c r="D86" s="54"/>
      <c r="E86" s="44"/>
      <c r="F86" s="45"/>
      <c r="G86" s="45"/>
      <c r="H86" s="46"/>
    </row>
    <row r="87">
      <c r="C87" s="147"/>
      <c r="D87" s="54"/>
      <c r="E87" s="44"/>
      <c r="F87" s="45"/>
      <c r="G87" s="45"/>
      <c r="H87" s="46"/>
    </row>
    <row r="88">
      <c r="C88" s="147"/>
      <c r="D88" s="54"/>
      <c r="E88" s="44"/>
      <c r="F88" s="45"/>
      <c r="G88" s="45"/>
      <c r="H88" s="46"/>
    </row>
    <row r="89">
      <c r="C89" s="147"/>
      <c r="D89" s="54"/>
      <c r="E89" s="44"/>
      <c r="F89" s="45"/>
      <c r="G89" s="45"/>
      <c r="H89" s="46"/>
    </row>
    <row r="90">
      <c r="C90" s="147"/>
      <c r="D90" s="54"/>
      <c r="E90" s="44"/>
      <c r="F90" s="45"/>
      <c r="G90" s="45"/>
      <c r="H90" s="46"/>
    </row>
    <row r="91">
      <c r="C91" s="147"/>
      <c r="D91" s="54"/>
      <c r="E91" s="44"/>
      <c r="F91" s="45"/>
      <c r="G91" s="45"/>
      <c r="H91" s="46"/>
    </row>
    <row r="92">
      <c r="C92" s="147"/>
      <c r="D92" s="54"/>
      <c r="E92" s="44"/>
      <c r="F92" s="45"/>
      <c r="G92" s="45"/>
      <c r="H92" s="46"/>
    </row>
    <row r="93">
      <c r="C93" s="147"/>
      <c r="D93" s="54"/>
      <c r="E93" s="44"/>
    </row>
    <row r="94">
      <c r="C94" s="147"/>
      <c r="D94" s="54"/>
      <c r="E94" s="44"/>
    </row>
    <row r="95">
      <c r="C95" s="147"/>
      <c r="D95" s="54"/>
      <c r="E95" s="44"/>
    </row>
    <row r="96">
      <c r="C96" s="147"/>
      <c r="D96" s="54"/>
      <c r="E96" s="44"/>
    </row>
    <row r="97">
      <c r="C97" s="147"/>
      <c r="D97" s="54"/>
      <c r="E97" s="44"/>
    </row>
    <row r="98">
      <c r="C98" s="147"/>
      <c r="D98" s="54"/>
      <c r="E98" s="44"/>
    </row>
    <row r="99">
      <c r="C99" s="147"/>
      <c r="D99" s="54"/>
      <c r="E99" s="44"/>
    </row>
    <row r="100">
      <c r="C100" s="147"/>
      <c r="D100" s="54"/>
      <c r="E100" s="44"/>
    </row>
    <row r="101">
      <c r="C101" s="147"/>
      <c r="D101" s="54"/>
      <c r="E101" s="44"/>
    </row>
    <row r="102">
      <c r="C102" s="147"/>
      <c r="D102" s="54"/>
      <c r="E102" s="44"/>
    </row>
    <row r="103">
      <c r="C103" s="147"/>
      <c r="D103" s="54"/>
    </row>
    <row r="104">
      <c r="C104" s="147"/>
      <c r="D104" s="54"/>
    </row>
    <row r="105">
      <c r="C105" s="147"/>
      <c r="D105" s="54"/>
    </row>
    <row r="106">
      <c r="C106" s="147"/>
      <c r="D106" s="54"/>
    </row>
    <row r="107">
      <c r="C107" s="147"/>
      <c r="D107" s="54"/>
    </row>
    <row r="108">
      <c r="C108" s="147"/>
      <c r="D108" s="54"/>
    </row>
    <row r="109">
      <c r="C109" s="147"/>
      <c r="D109" s="54"/>
    </row>
    <row r="110">
      <c r="C110" s="147"/>
      <c r="D110" s="55"/>
    </row>
    <row r="111">
      <c r="C111" s="147"/>
      <c r="D111" s="55"/>
    </row>
    <row r="112">
      <c r="C112" s="147"/>
      <c r="D112" s="55"/>
    </row>
    <row r="113">
      <c r="C113" s="147"/>
      <c r="D113" s="55"/>
    </row>
    <row r="114">
      <c r="C114" s="147"/>
      <c r="D114" s="55"/>
    </row>
    <row r="115">
      <c r="C115" s="147"/>
      <c r="D115" s="55"/>
    </row>
    <row r="116">
      <c r="C116" s="147"/>
      <c r="D116" s="55"/>
    </row>
    <row r="117">
      <c r="C117" s="147"/>
      <c r="D117" s="55"/>
    </row>
    <row r="118">
      <c r="C118" s="147"/>
      <c r="D118" s="55"/>
    </row>
    <row r="119">
      <c r="C119" s="147"/>
      <c r="D119" s="55"/>
    </row>
    <row r="120">
      <c r="C120" s="147"/>
      <c r="D120" s="55"/>
    </row>
    <row r="121">
      <c r="C121" s="147"/>
      <c r="D121" s="55"/>
    </row>
    <row r="122">
      <c r="C122" s="147"/>
      <c r="D122" s="55"/>
    </row>
    <row r="123">
      <c r="C123" s="147"/>
      <c r="D123" s="55"/>
    </row>
    <row r="124">
      <c r="C124" s="147"/>
      <c r="D124" s="55"/>
    </row>
    <row r="125">
      <c r="C125" s="147"/>
      <c r="D125" s="55"/>
    </row>
    <row r="126">
      <c r="C126" s="147"/>
      <c r="D126" s="55"/>
    </row>
    <row r="127">
      <c r="C127" s="147"/>
      <c r="D127" s="55"/>
    </row>
    <row r="128">
      <c r="C128" s="147"/>
      <c r="D128" s="55"/>
    </row>
    <row r="129">
      <c r="C129" s="147"/>
      <c r="D129" s="55"/>
    </row>
    <row r="130">
      <c r="C130" s="147"/>
      <c r="D130" s="55"/>
    </row>
    <row r="131">
      <c r="C131" s="147"/>
      <c r="D131" s="55"/>
    </row>
    <row r="132">
      <c r="C132" s="147"/>
      <c r="D132" s="55"/>
    </row>
    <row r="133">
      <c r="C133" s="147"/>
      <c r="D133" s="55"/>
    </row>
    <row r="134">
      <c r="C134" s="147"/>
      <c r="D134" s="55"/>
    </row>
    <row r="135">
      <c r="C135" s="147"/>
      <c r="D135" s="55"/>
    </row>
    <row r="136">
      <c r="C136" s="147"/>
      <c r="D136" s="55"/>
    </row>
    <row r="137">
      <c r="C137" s="147"/>
      <c r="D137" s="55"/>
    </row>
    <row r="138">
      <c r="C138" s="147"/>
      <c r="D138" s="55"/>
    </row>
    <row r="139">
      <c r="C139" s="147"/>
      <c r="D139" s="55"/>
    </row>
    <row r="140">
      <c r="C140" s="147"/>
      <c r="D140" s="55"/>
    </row>
    <row r="141">
      <c r="C141" s="147"/>
      <c r="D141" s="55"/>
    </row>
    <row r="142">
      <c r="C142" s="147"/>
      <c r="D142" s="55"/>
    </row>
    <row r="143">
      <c r="C143" s="147"/>
      <c r="D143" s="55"/>
    </row>
    <row r="144">
      <c r="C144" s="147"/>
      <c r="D144" s="55"/>
    </row>
    <row r="145">
      <c r="C145" s="147"/>
      <c r="D145" s="55"/>
    </row>
    <row r="146">
      <c r="C146" s="147"/>
      <c r="D146" s="55"/>
    </row>
    <row r="147">
      <c r="C147" s="147"/>
      <c r="D147" s="55"/>
    </row>
    <row r="148">
      <c r="C148" s="147"/>
      <c r="D148" s="55"/>
    </row>
    <row r="149">
      <c r="C149" s="147"/>
      <c r="D149" s="55"/>
    </row>
    <row r="150">
      <c r="C150" s="147"/>
    </row>
    <row r="151">
      <c r="C151" s="147"/>
    </row>
    <row r="152">
      <c r="C152" s="147"/>
    </row>
    <row r="153">
      <c r="C153" s="147"/>
    </row>
    <row r="154">
      <c r="C154" s="147"/>
    </row>
    <row r="155">
      <c r="C155" s="147"/>
    </row>
    <row r="156">
      <c r="C156" s="147"/>
    </row>
    <row r="157">
      <c r="C157" s="147"/>
    </row>
    <row r="158">
      <c r="C158" s="147"/>
    </row>
    <row r="159">
      <c r="C159" s="147"/>
    </row>
    <row r="160">
      <c r="C160" s="147"/>
    </row>
    <row r="161">
      <c r="C161" s="147"/>
    </row>
    <row r="162">
      <c r="C162" s="147"/>
    </row>
    <row r="163">
      <c r="C163" s="147"/>
    </row>
    <row r="164">
      <c r="C164" s="147"/>
    </row>
    <row r="165">
      <c r="C165" s="147"/>
    </row>
    <row r="166">
      <c r="C166" s="147"/>
    </row>
    <row r="167">
      <c r="C167" s="147"/>
    </row>
    <row r="168">
      <c r="C168" s="147"/>
    </row>
    <row r="169">
      <c r="C169" s="147"/>
    </row>
    <row r="170">
      <c r="C170" s="147"/>
    </row>
    <row r="171">
      <c r="C171" s="147"/>
    </row>
    <row r="172">
      <c r="C172" s="147"/>
    </row>
    <row r="173">
      <c r="C173" s="147"/>
    </row>
    <row r="174">
      <c r="C174" s="147"/>
    </row>
    <row r="175">
      <c r="C175" s="147"/>
    </row>
    <row r="176">
      <c r="C176" s="147"/>
    </row>
    <row r="177">
      <c r="C177" s="147"/>
    </row>
    <row r="178">
      <c r="C178" s="147"/>
    </row>
    <row r="179">
      <c r="C179" s="147"/>
    </row>
    <row r="180">
      <c r="C180" s="147"/>
    </row>
    <row r="181">
      <c r="C181" s="147"/>
    </row>
    <row r="182">
      <c r="C182" s="147"/>
    </row>
    <row r="183">
      <c r="C183" s="147"/>
    </row>
    <row r="184">
      <c r="C184" s="147"/>
    </row>
    <row r="185">
      <c r="C185" s="147"/>
    </row>
    <row r="186">
      <c r="C186" s="147"/>
    </row>
    <row r="187">
      <c r="C187" s="147"/>
    </row>
    <row r="188">
      <c r="C188" s="147"/>
    </row>
    <row r="189">
      <c r="C189" s="147"/>
    </row>
    <row r="190">
      <c r="C190" s="147"/>
    </row>
    <row r="191">
      <c r="C191" s="147"/>
    </row>
    <row r="192">
      <c r="C192" s="147"/>
    </row>
    <row r="193">
      <c r="C193" s="147"/>
    </row>
    <row r="194">
      <c r="C194" s="147"/>
    </row>
    <row r="195">
      <c r="C195" s="147"/>
    </row>
    <row r="196">
      <c r="C196" s="147"/>
    </row>
    <row r="197">
      <c r="C197" s="147"/>
    </row>
    <row r="198">
      <c r="C198" s="147"/>
    </row>
    <row r="199">
      <c r="C199" s="147"/>
    </row>
    <row r="200">
      <c r="C200" s="147"/>
    </row>
    <row r="201">
      <c r="C201" s="147"/>
    </row>
    <row r="202">
      <c r="C202" s="147"/>
    </row>
    <row r="203">
      <c r="C203" s="147"/>
    </row>
    <row r="204">
      <c r="C204" s="147"/>
    </row>
    <row r="205">
      <c r="C205" s="147"/>
    </row>
    <row r="206">
      <c r="C206" s="147"/>
    </row>
    <row r="207">
      <c r="C207" s="147"/>
    </row>
    <row r="208">
      <c r="C208" s="147"/>
    </row>
    <row r="209">
      <c r="C209" s="147"/>
    </row>
    <row r="210">
      <c r="C210" s="147"/>
    </row>
    <row r="211">
      <c r="C211" s="147"/>
    </row>
    <row r="212">
      <c r="C212" s="147"/>
    </row>
    <row r="213">
      <c r="C213" s="147"/>
    </row>
    <row r="214">
      <c r="C214" s="147"/>
    </row>
    <row r="215">
      <c r="C215" s="147"/>
    </row>
    <row r="216">
      <c r="C216" s="147"/>
    </row>
    <row r="217">
      <c r="C217" s="147"/>
    </row>
    <row r="218">
      <c r="C218" s="147"/>
    </row>
    <row r="219">
      <c r="C219" s="147"/>
    </row>
    <row r="220">
      <c r="C220" s="147"/>
    </row>
    <row r="221">
      <c r="C221" s="147"/>
    </row>
    <row r="222">
      <c r="C222" s="147"/>
    </row>
    <row r="223">
      <c r="C223" s="147"/>
    </row>
    <row r="224">
      <c r="C224" s="147"/>
    </row>
    <row r="225">
      <c r="C225" s="147"/>
    </row>
    <row r="226">
      <c r="C226" s="147"/>
    </row>
    <row r="227">
      <c r="C227" s="147"/>
    </row>
    <row r="228">
      <c r="C228" s="147"/>
    </row>
    <row r="229">
      <c r="C229" s="147"/>
    </row>
    <row r="230">
      <c r="C230" s="147"/>
    </row>
    <row r="231">
      <c r="C231" s="147"/>
    </row>
    <row r="232">
      <c r="C232" s="147"/>
    </row>
    <row r="233">
      <c r="C233" s="147"/>
    </row>
    <row r="234">
      <c r="C234" s="147"/>
    </row>
    <row r="235">
      <c r="C235" s="147"/>
    </row>
    <row r="236">
      <c r="C236" s="147"/>
    </row>
    <row r="237">
      <c r="C237" s="147"/>
    </row>
    <row r="238">
      <c r="C238" s="147"/>
    </row>
    <row r="239">
      <c r="C239" s="147"/>
    </row>
    <row r="240">
      <c r="C240" s="147"/>
    </row>
    <row r="241">
      <c r="C241" s="147"/>
    </row>
    <row r="242">
      <c r="C242" s="147"/>
    </row>
    <row r="243">
      <c r="C243" s="147"/>
    </row>
    <row r="244">
      <c r="C244" s="147"/>
    </row>
    <row r="245">
      <c r="C245" s="147"/>
    </row>
    <row r="246">
      <c r="C246" s="147"/>
    </row>
    <row r="247">
      <c r="C247" s="147"/>
    </row>
    <row r="248">
      <c r="C248" s="147"/>
    </row>
    <row r="249">
      <c r="C249" s="147"/>
    </row>
    <row r="250">
      <c r="C250" s="147"/>
    </row>
    <row r="251">
      <c r="C251" s="147"/>
    </row>
    <row r="252">
      <c r="C252" s="147"/>
    </row>
    <row r="253">
      <c r="C253" s="147"/>
    </row>
    <row r="254">
      <c r="C254" s="147"/>
    </row>
    <row r="255">
      <c r="C255" s="147"/>
    </row>
    <row r="256">
      <c r="C256" s="147"/>
    </row>
    <row r="257">
      <c r="C257" s="147"/>
    </row>
    <row r="258">
      <c r="C258" s="147"/>
    </row>
    <row r="259">
      <c r="C259" s="147"/>
    </row>
    <row r="260">
      <c r="C260" s="147"/>
    </row>
    <row r="261">
      <c r="C261" s="147"/>
    </row>
    <row r="262">
      <c r="C262" s="147"/>
    </row>
    <row r="263">
      <c r="C263" s="147"/>
    </row>
    <row r="264">
      <c r="C264" s="147"/>
    </row>
    <row r="265">
      <c r="C265" s="147"/>
    </row>
    <row r="266">
      <c r="C266" s="147"/>
    </row>
    <row r="267">
      <c r="C267" s="147"/>
    </row>
    <row r="268">
      <c r="C268" s="147"/>
    </row>
    <row r="269">
      <c r="C269" s="147"/>
    </row>
    <row r="270">
      <c r="C270" s="147"/>
    </row>
    <row r="271">
      <c r="C271" s="147"/>
    </row>
    <row r="272">
      <c r="C272" s="147"/>
    </row>
    <row r="273">
      <c r="C273" s="147"/>
    </row>
    <row r="274">
      <c r="C274" s="147"/>
    </row>
    <row r="275">
      <c r="C275" s="147"/>
    </row>
    <row r="276">
      <c r="C276" s="147"/>
    </row>
    <row r="277">
      <c r="C277" s="147"/>
    </row>
    <row r="278">
      <c r="C278" s="147"/>
    </row>
    <row r="279">
      <c r="C279" s="147"/>
    </row>
    <row r="280">
      <c r="C280" s="147"/>
    </row>
    <row r="281">
      <c r="C281" s="147"/>
    </row>
    <row r="282">
      <c r="C282" s="147"/>
    </row>
    <row r="283">
      <c r="C283" s="147"/>
    </row>
    <row r="284">
      <c r="C284" s="147"/>
    </row>
    <row r="285">
      <c r="C285" s="147"/>
    </row>
    <row r="286">
      <c r="C286" s="147"/>
    </row>
    <row r="287">
      <c r="C287" s="147"/>
    </row>
    <row r="288">
      <c r="C288" s="147"/>
    </row>
    <row r="289">
      <c r="C289" s="147"/>
    </row>
    <row r="290">
      <c r="C290" s="147"/>
    </row>
    <row r="291">
      <c r="C291" s="147"/>
    </row>
    <row r="292">
      <c r="C292" s="147"/>
    </row>
    <row r="293">
      <c r="C293" s="147"/>
    </row>
    <row r="294">
      <c r="C294" s="147"/>
    </row>
    <row r="295">
      <c r="C295" s="147"/>
    </row>
    <row r="296">
      <c r="C296" s="147"/>
    </row>
    <row r="297">
      <c r="C297" s="147"/>
    </row>
    <row r="298">
      <c r="C298" s="147"/>
    </row>
    <row r="299">
      <c r="C299" s="147"/>
    </row>
    <row r="300">
      <c r="C300" s="147"/>
    </row>
    <row r="301">
      <c r="C301" s="147"/>
    </row>
    <row r="302">
      <c r="C302" s="147"/>
    </row>
    <row r="303">
      <c r="C303" s="147"/>
    </row>
    <row r="304">
      <c r="C304" s="147"/>
    </row>
    <row r="305">
      <c r="C305" s="147"/>
    </row>
    <row r="306">
      <c r="C306" s="147"/>
    </row>
    <row r="307">
      <c r="C307" s="147"/>
    </row>
    <row r="308">
      <c r="C308" s="147"/>
    </row>
    <row r="309">
      <c r="C309" s="147"/>
    </row>
    <row r="310">
      <c r="C310" s="147"/>
    </row>
    <row r="311">
      <c r="C311" s="147"/>
    </row>
    <row r="312">
      <c r="C312" s="147"/>
    </row>
    <row r="313">
      <c r="C313" s="147"/>
    </row>
    <row r="314">
      <c r="C314" s="147"/>
    </row>
    <row r="315">
      <c r="C315" s="147"/>
    </row>
    <row r="316">
      <c r="C316" s="147"/>
    </row>
    <row r="317">
      <c r="C317" s="147"/>
    </row>
    <row r="318">
      <c r="C318" s="147"/>
    </row>
    <row r="319">
      <c r="C319" s="147"/>
    </row>
    <row r="320">
      <c r="C320" s="147"/>
    </row>
    <row r="321">
      <c r="C321" s="147"/>
    </row>
    <row r="322">
      <c r="C322" s="147"/>
    </row>
    <row r="323">
      <c r="C323" s="147"/>
    </row>
    <row r="324">
      <c r="C324" s="147"/>
    </row>
    <row r="325">
      <c r="C325" s="147"/>
    </row>
    <row r="326">
      <c r="C326" s="147"/>
    </row>
    <row r="327">
      <c r="C327" s="147"/>
    </row>
    <row r="328">
      <c r="C328" s="147"/>
    </row>
    <row r="329">
      <c r="C329" s="147"/>
    </row>
    <row r="330">
      <c r="C330" s="147"/>
    </row>
    <row r="331">
      <c r="C331" s="147"/>
    </row>
    <row r="332">
      <c r="C332" s="147"/>
    </row>
    <row r="333">
      <c r="C333" s="147"/>
    </row>
    <row r="334">
      <c r="C334" s="147"/>
    </row>
    <row r="335">
      <c r="C335" s="147"/>
    </row>
    <row r="336">
      <c r="C336" s="147"/>
    </row>
    <row r="337">
      <c r="C337" s="147"/>
    </row>
    <row r="338">
      <c r="C338" s="147"/>
    </row>
    <row r="339">
      <c r="C339" s="147"/>
    </row>
    <row r="340">
      <c r="C340" s="147"/>
    </row>
    <row r="341">
      <c r="C341" s="147"/>
    </row>
    <row r="342">
      <c r="C342" s="147"/>
    </row>
    <row r="343">
      <c r="C343" s="147"/>
    </row>
    <row r="344">
      <c r="C344" s="147"/>
    </row>
    <row r="345">
      <c r="C345" s="147"/>
    </row>
    <row r="346">
      <c r="C346" s="147"/>
    </row>
    <row r="347">
      <c r="C347" s="147"/>
    </row>
    <row r="348">
      <c r="C348" s="147"/>
    </row>
    <row r="349">
      <c r="C349" s="147"/>
    </row>
    <row r="350">
      <c r="C350" s="147"/>
    </row>
    <row r="351">
      <c r="C351" s="147"/>
    </row>
    <row r="352">
      <c r="C352" s="147"/>
    </row>
    <row r="353">
      <c r="C353" s="147"/>
    </row>
    <row r="354">
      <c r="C354" s="147"/>
    </row>
    <row r="355">
      <c r="C355" s="147"/>
    </row>
    <row r="356">
      <c r="C356" s="147"/>
    </row>
    <row r="357">
      <c r="C357" s="147"/>
    </row>
    <row r="358">
      <c r="C358" s="147"/>
    </row>
    <row r="359">
      <c r="C359" s="147"/>
    </row>
    <row r="360">
      <c r="C360" s="147"/>
    </row>
    <row r="361">
      <c r="C361" s="147"/>
    </row>
    <row r="362">
      <c r="C362" s="147"/>
    </row>
    <row r="363">
      <c r="C363" s="147"/>
    </row>
    <row r="364">
      <c r="C364" s="147"/>
    </row>
    <row r="365">
      <c r="C365" s="147"/>
    </row>
    <row r="366">
      <c r="C366" s="147"/>
    </row>
    <row r="367">
      <c r="C367" s="147"/>
    </row>
    <row r="368">
      <c r="C368" s="147"/>
    </row>
    <row r="369">
      <c r="C369" s="147"/>
    </row>
    <row r="370">
      <c r="C370" s="147"/>
    </row>
    <row r="371">
      <c r="C371" s="147"/>
    </row>
    <row r="372">
      <c r="C372" s="147"/>
    </row>
    <row r="373">
      <c r="C373" s="147"/>
    </row>
    <row r="374">
      <c r="C374" s="147"/>
    </row>
    <row r="375">
      <c r="C375" s="147"/>
    </row>
    <row r="376">
      <c r="C376" s="147"/>
    </row>
    <row r="377">
      <c r="C377" s="147"/>
    </row>
    <row r="378">
      <c r="C378" s="147"/>
    </row>
    <row r="379">
      <c r="C379" s="147"/>
    </row>
    <row r="380">
      <c r="C380" s="147"/>
    </row>
    <row r="381">
      <c r="C381" s="147"/>
    </row>
    <row r="382">
      <c r="C382" s="147"/>
    </row>
    <row r="383">
      <c r="C383" s="147"/>
    </row>
    <row r="384">
      <c r="C384" s="147"/>
    </row>
    <row r="385">
      <c r="C385" s="147"/>
    </row>
    <row r="386">
      <c r="C386" s="147"/>
    </row>
    <row r="387">
      <c r="C387" s="147"/>
    </row>
    <row r="388">
      <c r="C388" s="147"/>
    </row>
    <row r="389">
      <c r="C389" s="147"/>
    </row>
    <row r="390">
      <c r="C390" s="147"/>
    </row>
    <row r="391">
      <c r="C391" s="147"/>
    </row>
    <row r="392">
      <c r="C392" s="147"/>
    </row>
    <row r="393">
      <c r="C393" s="147"/>
    </row>
    <row r="394">
      <c r="C394" s="147"/>
    </row>
    <row r="395">
      <c r="C395" s="147"/>
    </row>
    <row r="396">
      <c r="C396" s="147"/>
    </row>
    <row r="397">
      <c r="C397" s="147"/>
    </row>
    <row r="398">
      <c r="C398" s="147"/>
    </row>
    <row r="399">
      <c r="C399" s="147"/>
    </row>
    <row r="400">
      <c r="C400" s="147"/>
    </row>
    <row r="401">
      <c r="C401" s="147"/>
    </row>
    <row r="402">
      <c r="C402" s="147"/>
    </row>
    <row r="403">
      <c r="C403" s="147"/>
    </row>
    <row r="404">
      <c r="C404" s="147"/>
    </row>
    <row r="405">
      <c r="C405" s="147"/>
    </row>
    <row r="406">
      <c r="C406" s="147"/>
    </row>
    <row r="407">
      <c r="C407" s="147"/>
    </row>
    <row r="408">
      <c r="C408" s="147"/>
    </row>
    <row r="409">
      <c r="C409" s="147"/>
    </row>
    <row r="410">
      <c r="C410" s="147"/>
    </row>
    <row r="411">
      <c r="C411" s="147"/>
    </row>
    <row r="412">
      <c r="C412" s="147"/>
    </row>
    <row r="413">
      <c r="C413" s="147"/>
    </row>
    <row r="414">
      <c r="C414" s="147"/>
    </row>
    <row r="415">
      <c r="C415" s="147"/>
    </row>
    <row r="416">
      <c r="C416" s="147"/>
    </row>
    <row r="417">
      <c r="C417" s="147"/>
    </row>
    <row r="418">
      <c r="C418" s="147"/>
    </row>
    <row r="419">
      <c r="C419" s="147"/>
    </row>
    <row r="420">
      <c r="C420" s="147"/>
    </row>
    <row r="421">
      <c r="C421" s="147"/>
    </row>
    <row r="422">
      <c r="C422" s="147"/>
    </row>
    <row r="423">
      <c r="C423" s="147"/>
    </row>
    <row r="424">
      <c r="C424" s="147"/>
    </row>
    <row r="425">
      <c r="C425" s="147"/>
    </row>
    <row r="426">
      <c r="C426" s="147"/>
    </row>
    <row r="427">
      <c r="C427" s="147"/>
    </row>
    <row r="428">
      <c r="C428" s="147"/>
    </row>
    <row r="429">
      <c r="C429" s="147"/>
    </row>
    <row r="430">
      <c r="C430" s="147"/>
    </row>
    <row r="431">
      <c r="C431" s="147"/>
    </row>
    <row r="432">
      <c r="C432" s="147"/>
    </row>
    <row r="433">
      <c r="C433" s="147"/>
    </row>
    <row r="434">
      <c r="C434" s="147"/>
    </row>
    <row r="435">
      <c r="C435" s="147"/>
    </row>
    <row r="436">
      <c r="C436" s="147"/>
    </row>
    <row r="437">
      <c r="C437" s="147"/>
    </row>
    <row r="438">
      <c r="C438" s="147"/>
    </row>
    <row r="439">
      <c r="C439" s="147"/>
    </row>
    <row r="440">
      <c r="C440" s="147"/>
    </row>
    <row r="441">
      <c r="C441" s="147"/>
    </row>
    <row r="442">
      <c r="C442" s="147"/>
    </row>
    <row r="443">
      <c r="C443" s="147"/>
    </row>
    <row r="444">
      <c r="C444" s="147"/>
    </row>
    <row r="445">
      <c r="C445" s="147"/>
    </row>
    <row r="446">
      <c r="C446" s="147"/>
    </row>
    <row r="447">
      <c r="C447" s="147"/>
    </row>
    <row r="448">
      <c r="C448" s="147"/>
    </row>
    <row r="449">
      <c r="C449" s="147"/>
    </row>
    <row r="450">
      <c r="C450" s="147"/>
    </row>
    <row r="451">
      <c r="C451" s="147"/>
    </row>
    <row r="452">
      <c r="C452" s="147"/>
    </row>
    <row r="453">
      <c r="C453" s="147"/>
    </row>
    <row r="454">
      <c r="C454" s="147"/>
    </row>
    <row r="455">
      <c r="C455" s="147"/>
    </row>
    <row r="456">
      <c r="C456" s="147"/>
    </row>
    <row r="457">
      <c r="C457" s="147"/>
    </row>
    <row r="458">
      <c r="C458" s="147"/>
    </row>
    <row r="459">
      <c r="C459" s="147"/>
    </row>
    <row r="460">
      <c r="C460" s="147"/>
    </row>
    <row r="461">
      <c r="C461" s="147"/>
    </row>
    <row r="462">
      <c r="C462" s="147"/>
    </row>
    <row r="463">
      <c r="C463" s="147"/>
    </row>
    <row r="464">
      <c r="C464" s="147"/>
    </row>
    <row r="465">
      <c r="C465" s="147"/>
    </row>
    <row r="466">
      <c r="C466" s="147"/>
    </row>
    <row r="467">
      <c r="C467" s="147"/>
    </row>
    <row r="468">
      <c r="C468" s="147"/>
    </row>
    <row r="469">
      <c r="C469" s="147"/>
    </row>
    <row r="470">
      <c r="C470" s="147"/>
    </row>
    <row r="471">
      <c r="C471" s="147"/>
    </row>
    <row r="472">
      <c r="C472" s="147"/>
    </row>
    <row r="473">
      <c r="C473" s="147"/>
    </row>
    <row r="474">
      <c r="C474" s="147"/>
    </row>
    <row r="475">
      <c r="C475" s="147"/>
    </row>
    <row r="476">
      <c r="C476" s="147"/>
    </row>
    <row r="477">
      <c r="C477" s="147"/>
    </row>
    <row r="478">
      <c r="C478" s="147"/>
    </row>
    <row r="479">
      <c r="C479" s="147"/>
    </row>
    <row r="480">
      <c r="C480" s="147"/>
    </row>
    <row r="481">
      <c r="C481" s="147"/>
    </row>
    <row r="482">
      <c r="C482" s="147"/>
    </row>
    <row r="483">
      <c r="C483" s="147"/>
    </row>
    <row r="484">
      <c r="C484" s="147"/>
    </row>
    <row r="485">
      <c r="C485" s="147"/>
    </row>
    <row r="486">
      <c r="C486" s="147"/>
    </row>
    <row r="487">
      <c r="C487" s="147"/>
    </row>
    <row r="488">
      <c r="C488" s="147"/>
    </row>
    <row r="489">
      <c r="C489" s="147"/>
    </row>
    <row r="490">
      <c r="C490" s="147"/>
    </row>
    <row r="491">
      <c r="C491" s="147"/>
    </row>
    <row r="492">
      <c r="C492" s="147"/>
    </row>
    <row r="493">
      <c r="C493" s="147"/>
    </row>
    <row r="494">
      <c r="C494" s="147"/>
    </row>
    <row r="495">
      <c r="C495" s="147"/>
    </row>
    <row r="496">
      <c r="C496" s="147"/>
    </row>
    <row r="497">
      <c r="C497" s="147"/>
    </row>
    <row r="498">
      <c r="C498" s="147"/>
    </row>
    <row r="499">
      <c r="C499" s="147"/>
    </row>
    <row r="500">
      <c r="C500" s="147"/>
    </row>
    <row r="501">
      <c r="C501" s="147"/>
    </row>
    <row r="502">
      <c r="C502" s="147"/>
    </row>
    <row r="503">
      <c r="C503" s="147"/>
    </row>
    <row r="504">
      <c r="C504" s="147"/>
    </row>
    <row r="505">
      <c r="C505" s="147"/>
    </row>
    <row r="506">
      <c r="C506" s="147"/>
    </row>
    <row r="507">
      <c r="C507" s="147"/>
    </row>
    <row r="508">
      <c r="C508" s="147"/>
    </row>
    <row r="509">
      <c r="C509" s="147"/>
    </row>
    <row r="510">
      <c r="C510" s="147"/>
    </row>
    <row r="511">
      <c r="C511" s="147"/>
    </row>
    <row r="512">
      <c r="C512" s="147"/>
    </row>
    <row r="513">
      <c r="C513" s="147"/>
    </row>
    <row r="514">
      <c r="C514" s="147"/>
    </row>
    <row r="515">
      <c r="C515" s="147"/>
    </row>
    <row r="516">
      <c r="C516" s="147"/>
    </row>
    <row r="517">
      <c r="C517" s="147"/>
    </row>
    <row r="518">
      <c r="C518" s="147"/>
    </row>
    <row r="519">
      <c r="C519" s="147"/>
    </row>
    <row r="520">
      <c r="C520" s="147"/>
    </row>
    <row r="521">
      <c r="C521" s="147"/>
    </row>
    <row r="522">
      <c r="C522" s="147"/>
    </row>
    <row r="523">
      <c r="C523" s="147"/>
    </row>
    <row r="524">
      <c r="C524" s="147"/>
    </row>
    <row r="525">
      <c r="C525" s="147"/>
    </row>
    <row r="526">
      <c r="C526" s="147"/>
    </row>
    <row r="527">
      <c r="C527" s="147"/>
    </row>
    <row r="528">
      <c r="C528" s="147"/>
    </row>
    <row r="529">
      <c r="C529" s="147"/>
    </row>
    <row r="530">
      <c r="C530" s="147"/>
    </row>
    <row r="531">
      <c r="C531" s="147"/>
    </row>
    <row r="532">
      <c r="C532" s="147"/>
    </row>
    <row r="533">
      <c r="C533" s="147"/>
    </row>
    <row r="534">
      <c r="C534" s="147"/>
    </row>
    <row r="535">
      <c r="C535" s="147"/>
    </row>
    <row r="536">
      <c r="C536" s="147"/>
    </row>
    <row r="537">
      <c r="C537" s="147"/>
    </row>
    <row r="538">
      <c r="C538" s="147"/>
    </row>
    <row r="539">
      <c r="C539" s="147"/>
    </row>
    <row r="540">
      <c r="C540" s="147"/>
    </row>
    <row r="541">
      <c r="C541" s="147"/>
    </row>
    <row r="542">
      <c r="C542" s="147"/>
    </row>
    <row r="543">
      <c r="C543" s="147"/>
    </row>
    <row r="544">
      <c r="C544" s="147"/>
    </row>
    <row r="545">
      <c r="C545" s="147"/>
    </row>
    <row r="546">
      <c r="C546" s="147"/>
    </row>
    <row r="547">
      <c r="C547" s="147"/>
    </row>
    <row r="548">
      <c r="C548" s="147"/>
    </row>
    <row r="549">
      <c r="C549" s="147"/>
    </row>
    <row r="550">
      <c r="C550" s="147"/>
    </row>
    <row r="551">
      <c r="C551" s="147"/>
    </row>
    <row r="552">
      <c r="C552" s="147"/>
    </row>
    <row r="553">
      <c r="C553" s="147"/>
    </row>
    <row r="554">
      <c r="C554" s="147"/>
    </row>
    <row r="555">
      <c r="C555" s="147"/>
    </row>
    <row r="556">
      <c r="C556" s="147"/>
    </row>
    <row r="557">
      <c r="C557" s="147"/>
    </row>
    <row r="558">
      <c r="C558" s="147"/>
    </row>
    <row r="559">
      <c r="C559" s="147"/>
    </row>
    <row r="560">
      <c r="C560" s="147"/>
    </row>
    <row r="561">
      <c r="C561" s="147"/>
    </row>
    <row r="562">
      <c r="C562" s="147"/>
    </row>
    <row r="563">
      <c r="C563" s="147"/>
    </row>
    <row r="564">
      <c r="C564" s="147"/>
    </row>
    <row r="565">
      <c r="C565" s="147"/>
    </row>
    <row r="566">
      <c r="C566" s="147"/>
    </row>
    <row r="567">
      <c r="C567" s="147"/>
    </row>
    <row r="568">
      <c r="C568" s="147"/>
    </row>
    <row r="569">
      <c r="C569" s="147"/>
    </row>
    <row r="570">
      <c r="C570" s="147"/>
    </row>
    <row r="571">
      <c r="C571" s="147"/>
    </row>
    <row r="572">
      <c r="C572" s="147"/>
    </row>
    <row r="573">
      <c r="C573" s="147"/>
    </row>
    <row r="574">
      <c r="C574" s="147"/>
    </row>
    <row r="575">
      <c r="C575" s="147"/>
    </row>
    <row r="576">
      <c r="C576" s="147"/>
    </row>
    <row r="577">
      <c r="C577" s="147"/>
    </row>
    <row r="578">
      <c r="C578" s="147"/>
    </row>
    <row r="579">
      <c r="C579" s="147"/>
    </row>
    <row r="580">
      <c r="C580" s="147"/>
    </row>
    <row r="581">
      <c r="C581" s="147"/>
    </row>
    <row r="582">
      <c r="C582" s="147"/>
    </row>
    <row r="583">
      <c r="C583" s="147"/>
    </row>
    <row r="584">
      <c r="C584" s="147"/>
    </row>
    <row r="585">
      <c r="C585" s="147"/>
    </row>
    <row r="586">
      <c r="C586" s="147"/>
    </row>
    <row r="587">
      <c r="C587" s="147"/>
    </row>
    <row r="588">
      <c r="C588" s="147"/>
    </row>
    <row r="589">
      <c r="C589" s="147"/>
    </row>
    <row r="590">
      <c r="C590" s="147"/>
    </row>
    <row r="591">
      <c r="C591" s="147"/>
    </row>
    <row r="592">
      <c r="C592" s="147"/>
    </row>
    <row r="593">
      <c r="C593" s="147"/>
    </row>
    <row r="594">
      <c r="C594" s="147"/>
    </row>
    <row r="595">
      <c r="C595" s="147"/>
    </row>
    <row r="596">
      <c r="C596" s="147"/>
    </row>
    <row r="597">
      <c r="C597" s="147"/>
    </row>
    <row r="598">
      <c r="C598" s="147"/>
    </row>
    <row r="599">
      <c r="C599" s="147"/>
    </row>
    <row r="600">
      <c r="C600" s="147"/>
    </row>
    <row r="601">
      <c r="C601" s="147"/>
    </row>
    <row r="602">
      <c r="C602" s="147"/>
    </row>
    <row r="603">
      <c r="C603" s="147"/>
    </row>
    <row r="604">
      <c r="C604" s="147"/>
    </row>
    <row r="605">
      <c r="C605" s="147"/>
    </row>
    <row r="606">
      <c r="C606" s="147"/>
    </row>
    <row r="607">
      <c r="C607" s="147"/>
    </row>
    <row r="608">
      <c r="C608" s="147"/>
    </row>
    <row r="609">
      <c r="C609" s="147"/>
    </row>
    <row r="610">
      <c r="C610" s="147"/>
    </row>
    <row r="611">
      <c r="C611" s="147"/>
    </row>
    <row r="612">
      <c r="C612" s="147"/>
    </row>
    <row r="613">
      <c r="C613" s="147"/>
    </row>
    <row r="614">
      <c r="C614" s="147"/>
    </row>
    <row r="615">
      <c r="C615" s="147"/>
    </row>
    <row r="616">
      <c r="C616" s="147"/>
    </row>
    <row r="617">
      <c r="C617" s="147"/>
    </row>
    <row r="618">
      <c r="C618" s="147"/>
    </row>
    <row r="619">
      <c r="C619" s="147"/>
    </row>
    <row r="620">
      <c r="C620" s="147"/>
    </row>
    <row r="621">
      <c r="C621" s="147"/>
    </row>
    <row r="622">
      <c r="C622" s="147"/>
    </row>
    <row r="623">
      <c r="C623" s="147"/>
    </row>
    <row r="624">
      <c r="C624" s="147"/>
    </row>
    <row r="625">
      <c r="C625" s="147"/>
    </row>
    <row r="626">
      <c r="C626" s="147"/>
    </row>
    <row r="627">
      <c r="C627" s="147"/>
    </row>
    <row r="628">
      <c r="C628" s="147"/>
    </row>
    <row r="629">
      <c r="C629" s="147"/>
    </row>
    <row r="630">
      <c r="C630" s="147"/>
    </row>
    <row r="631">
      <c r="C631" s="147"/>
    </row>
    <row r="632">
      <c r="C632" s="147"/>
    </row>
    <row r="633">
      <c r="C633" s="147"/>
    </row>
    <row r="634">
      <c r="C634" s="147"/>
    </row>
    <row r="635">
      <c r="C635" s="147"/>
    </row>
    <row r="636">
      <c r="C636" s="147"/>
    </row>
    <row r="637">
      <c r="C637" s="147"/>
    </row>
    <row r="638">
      <c r="C638" s="147"/>
    </row>
    <row r="639">
      <c r="C639" s="147"/>
    </row>
    <row r="640">
      <c r="C640" s="147"/>
    </row>
    <row r="641">
      <c r="C641" s="147"/>
    </row>
    <row r="642">
      <c r="C642" s="147"/>
    </row>
    <row r="643">
      <c r="C643" s="147"/>
    </row>
    <row r="644">
      <c r="C644" s="147"/>
    </row>
    <row r="645">
      <c r="C645" s="147"/>
    </row>
    <row r="646">
      <c r="C646" s="147"/>
    </row>
    <row r="647">
      <c r="C647" s="147"/>
    </row>
    <row r="648">
      <c r="C648" s="147"/>
    </row>
    <row r="649">
      <c r="C649" s="147"/>
    </row>
    <row r="650">
      <c r="C650" s="147"/>
    </row>
    <row r="651">
      <c r="C651" s="147"/>
    </row>
    <row r="652">
      <c r="C652" s="147"/>
    </row>
    <row r="653">
      <c r="C653" s="147"/>
    </row>
    <row r="654">
      <c r="C654" s="147"/>
    </row>
    <row r="655">
      <c r="C655" s="147"/>
    </row>
    <row r="656">
      <c r="C656" s="147"/>
    </row>
    <row r="657">
      <c r="C657" s="147"/>
    </row>
    <row r="658">
      <c r="C658" s="147"/>
    </row>
    <row r="659">
      <c r="C659" s="147"/>
    </row>
    <row r="660">
      <c r="C660" s="147"/>
    </row>
    <row r="661">
      <c r="C661" s="147"/>
    </row>
    <row r="662">
      <c r="C662" s="147"/>
    </row>
    <row r="663">
      <c r="C663" s="147"/>
    </row>
    <row r="664">
      <c r="C664" s="147"/>
    </row>
    <row r="665">
      <c r="C665" s="147"/>
    </row>
    <row r="666">
      <c r="C666" s="147"/>
    </row>
    <row r="667">
      <c r="C667" s="147"/>
    </row>
    <row r="668">
      <c r="C668" s="147"/>
    </row>
    <row r="669">
      <c r="C669" s="147"/>
    </row>
    <row r="670">
      <c r="C670" s="147"/>
    </row>
    <row r="671">
      <c r="C671" s="147"/>
    </row>
    <row r="672">
      <c r="C672" s="147"/>
    </row>
    <row r="673">
      <c r="C673" s="147"/>
    </row>
    <row r="674">
      <c r="C674" s="147"/>
    </row>
    <row r="675">
      <c r="C675" s="147"/>
    </row>
    <row r="676">
      <c r="C676" s="147"/>
    </row>
    <row r="677">
      <c r="C677" s="147"/>
    </row>
    <row r="678">
      <c r="C678" s="147"/>
    </row>
    <row r="679">
      <c r="C679" s="147"/>
    </row>
    <row r="680">
      <c r="C680" s="147"/>
    </row>
    <row r="681">
      <c r="C681" s="147"/>
    </row>
    <row r="682">
      <c r="C682" s="147"/>
    </row>
    <row r="683">
      <c r="C683" s="147"/>
    </row>
    <row r="684">
      <c r="C684" s="147"/>
    </row>
    <row r="685">
      <c r="C685" s="147"/>
    </row>
    <row r="686">
      <c r="C686" s="147"/>
    </row>
    <row r="687">
      <c r="C687" s="147"/>
    </row>
    <row r="688">
      <c r="C688" s="147"/>
    </row>
    <row r="689">
      <c r="C689" s="147"/>
    </row>
    <row r="690">
      <c r="C690" s="147"/>
    </row>
    <row r="691">
      <c r="C691" s="147"/>
    </row>
    <row r="692">
      <c r="C692" s="147"/>
    </row>
    <row r="693">
      <c r="C693" s="147"/>
    </row>
    <row r="694">
      <c r="C694" s="147"/>
    </row>
    <row r="695">
      <c r="C695" s="147"/>
    </row>
    <row r="696">
      <c r="C696" s="147"/>
    </row>
    <row r="697">
      <c r="C697" s="147"/>
    </row>
    <row r="698">
      <c r="C698" s="147"/>
    </row>
    <row r="699">
      <c r="C699" s="147"/>
    </row>
    <row r="700">
      <c r="C700" s="147"/>
    </row>
    <row r="701">
      <c r="C701" s="147"/>
    </row>
    <row r="702">
      <c r="C702" s="147"/>
    </row>
    <row r="703">
      <c r="C703" s="147"/>
    </row>
    <row r="704">
      <c r="C704" s="147"/>
    </row>
    <row r="705">
      <c r="C705" s="147"/>
    </row>
    <row r="706">
      <c r="C706" s="147"/>
    </row>
    <row r="707">
      <c r="C707" s="147"/>
    </row>
    <row r="708">
      <c r="C708" s="147"/>
    </row>
    <row r="709">
      <c r="C709" s="147"/>
    </row>
    <row r="710">
      <c r="C710" s="147"/>
    </row>
    <row r="711">
      <c r="C711" s="147"/>
    </row>
    <row r="712">
      <c r="C712" s="147"/>
    </row>
    <row r="713">
      <c r="C713" s="147"/>
    </row>
    <row r="714">
      <c r="C714" s="147"/>
    </row>
    <row r="715">
      <c r="C715" s="147"/>
    </row>
    <row r="716">
      <c r="C716" s="147"/>
    </row>
    <row r="717">
      <c r="C717" s="147"/>
    </row>
    <row r="718">
      <c r="C718" s="147"/>
    </row>
    <row r="719">
      <c r="C719" s="147"/>
    </row>
    <row r="720">
      <c r="C720" s="147"/>
    </row>
    <row r="721">
      <c r="C721" s="147"/>
    </row>
    <row r="722">
      <c r="C722" s="147"/>
    </row>
    <row r="723">
      <c r="C723" s="147"/>
    </row>
    <row r="724">
      <c r="C724" s="147"/>
    </row>
    <row r="725">
      <c r="C725" s="147"/>
    </row>
    <row r="726">
      <c r="C726" s="147"/>
    </row>
    <row r="727">
      <c r="C727" s="147"/>
    </row>
    <row r="728">
      <c r="C728" s="147"/>
    </row>
    <row r="729">
      <c r="C729" s="147"/>
    </row>
    <row r="730">
      <c r="C730" s="147"/>
    </row>
    <row r="731">
      <c r="C731" s="147"/>
    </row>
    <row r="732">
      <c r="C732" s="147"/>
    </row>
    <row r="733">
      <c r="C733" s="147"/>
    </row>
    <row r="734">
      <c r="C734" s="147"/>
    </row>
    <row r="735">
      <c r="C735" s="147"/>
    </row>
    <row r="736">
      <c r="C736" s="147"/>
    </row>
    <row r="737">
      <c r="C737" s="147"/>
    </row>
    <row r="738">
      <c r="C738" s="147"/>
    </row>
    <row r="739">
      <c r="C739" s="147"/>
    </row>
    <row r="740">
      <c r="C740" s="147"/>
    </row>
    <row r="741">
      <c r="C741" s="147"/>
    </row>
    <row r="742">
      <c r="C742" s="147"/>
    </row>
    <row r="743">
      <c r="C743" s="147"/>
    </row>
    <row r="744">
      <c r="C744" s="147"/>
    </row>
    <row r="745">
      <c r="C745" s="147"/>
    </row>
    <row r="746">
      <c r="C746" s="147"/>
    </row>
    <row r="747">
      <c r="C747" s="147"/>
    </row>
    <row r="748">
      <c r="C748" s="147"/>
    </row>
    <row r="749">
      <c r="C749" s="147"/>
    </row>
    <row r="750">
      <c r="C750" s="147"/>
    </row>
    <row r="751">
      <c r="C751" s="147"/>
    </row>
    <row r="752">
      <c r="C752" s="147"/>
    </row>
    <row r="753">
      <c r="C753" s="147"/>
    </row>
    <row r="754">
      <c r="C754" s="147"/>
    </row>
    <row r="755">
      <c r="C755" s="147"/>
    </row>
    <row r="756">
      <c r="C756" s="147"/>
    </row>
    <row r="757">
      <c r="C757" s="147"/>
    </row>
    <row r="758">
      <c r="C758" s="147"/>
    </row>
    <row r="759">
      <c r="C759" s="147"/>
    </row>
    <row r="760">
      <c r="C760" s="147"/>
    </row>
    <row r="761">
      <c r="C761" s="147"/>
    </row>
    <row r="762">
      <c r="C762" s="147"/>
    </row>
    <row r="763">
      <c r="C763" s="147"/>
    </row>
    <row r="764">
      <c r="C764" s="147"/>
    </row>
    <row r="765">
      <c r="C765" s="147"/>
    </row>
    <row r="766">
      <c r="C766" s="147"/>
    </row>
    <row r="767">
      <c r="C767" s="147"/>
    </row>
    <row r="768">
      <c r="C768" s="147"/>
    </row>
    <row r="769">
      <c r="C769" s="147"/>
    </row>
    <row r="770">
      <c r="C770" s="147"/>
    </row>
    <row r="771">
      <c r="C771" s="147"/>
    </row>
    <row r="772">
      <c r="C772" s="147"/>
    </row>
    <row r="773">
      <c r="C773" s="147"/>
    </row>
    <row r="774">
      <c r="C774" s="147"/>
    </row>
    <row r="775">
      <c r="C775" s="147"/>
    </row>
    <row r="776">
      <c r="C776" s="147"/>
    </row>
    <row r="777">
      <c r="C777" s="147"/>
    </row>
    <row r="778">
      <c r="C778" s="147"/>
    </row>
    <row r="779">
      <c r="C779" s="147"/>
    </row>
    <row r="780">
      <c r="C780" s="147"/>
    </row>
    <row r="781">
      <c r="C781" s="147"/>
    </row>
    <row r="782">
      <c r="C782" s="147"/>
    </row>
    <row r="783">
      <c r="C783" s="147"/>
    </row>
    <row r="784">
      <c r="C784" s="147"/>
    </row>
    <row r="785">
      <c r="C785" s="147"/>
    </row>
    <row r="786">
      <c r="C786" s="147"/>
    </row>
    <row r="787">
      <c r="C787" s="147"/>
    </row>
    <row r="788">
      <c r="C788" s="147"/>
    </row>
    <row r="789">
      <c r="C789" s="147"/>
    </row>
    <row r="790">
      <c r="C790" s="147"/>
    </row>
    <row r="791">
      <c r="C791" s="147"/>
    </row>
    <row r="792">
      <c r="C792" s="147"/>
    </row>
    <row r="793">
      <c r="C793" s="147"/>
    </row>
    <row r="794">
      <c r="C794" s="147"/>
    </row>
    <row r="795">
      <c r="C795" s="147"/>
    </row>
    <row r="796">
      <c r="C796" s="147"/>
    </row>
    <row r="797">
      <c r="C797" s="147"/>
    </row>
    <row r="798">
      <c r="C798" s="147"/>
    </row>
    <row r="799">
      <c r="C799" s="147"/>
    </row>
    <row r="800">
      <c r="C800" s="147"/>
    </row>
    <row r="801">
      <c r="C801" s="147"/>
    </row>
    <row r="802">
      <c r="C802" s="147"/>
    </row>
    <row r="803">
      <c r="C803" s="147"/>
    </row>
    <row r="804">
      <c r="C804" s="147"/>
    </row>
    <row r="805">
      <c r="C805" s="147"/>
    </row>
    <row r="806">
      <c r="C806" s="147"/>
    </row>
    <row r="807">
      <c r="C807" s="147"/>
    </row>
    <row r="808">
      <c r="C808" s="147"/>
    </row>
    <row r="809">
      <c r="C809" s="147"/>
    </row>
    <row r="810">
      <c r="C810" s="147"/>
    </row>
    <row r="811">
      <c r="C811" s="147"/>
    </row>
    <row r="812">
      <c r="C812" s="147"/>
    </row>
    <row r="813">
      <c r="C813" s="147"/>
    </row>
    <row r="814">
      <c r="C814" s="147"/>
    </row>
    <row r="815">
      <c r="C815" s="147"/>
    </row>
    <row r="816">
      <c r="C816" s="147"/>
    </row>
    <row r="817">
      <c r="C817" s="147"/>
    </row>
    <row r="818">
      <c r="C818" s="147"/>
    </row>
    <row r="819">
      <c r="C819" s="147"/>
    </row>
    <row r="820">
      <c r="C820" s="147"/>
    </row>
    <row r="821">
      <c r="C821" s="147"/>
    </row>
    <row r="822">
      <c r="C822" s="147"/>
    </row>
    <row r="823">
      <c r="C823" s="147"/>
    </row>
    <row r="824">
      <c r="C824" s="147"/>
    </row>
    <row r="825">
      <c r="C825" s="147"/>
    </row>
    <row r="826">
      <c r="C826" s="147"/>
    </row>
    <row r="827">
      <c r="C827" s="147"/>
    </row>
    <row r="828">
      <c r="C828" s="147"/>
    </row>
    <row r="829">
      <c r="C829" s="147"/>
    </row>
    <row r="830">
      <c r="C830" s="147"/>
    </row>
    <row r="831">
      <c r="C831" s="147"/>
    </row>
    <row r="832">
      <c r="C832" s="147"/>
    </row>
    <row r="833">
      <c r="C833" s="147"/>
    </row>
    <row r="834">
      <c r="C834" s="147"/>
    </row>
    <row r="835">
      <c r="C835" s="147"/>
    </row>
    <row r="836">
      <c r="C836" s="147"/>
    </row>
    <row r="837">
      <c r="C837" s="147"/>
    </row>
    <row r="838">
      <c r="C838" s="147"/>
    </row>
    <row r="839">
      <c r="C839" s="147"/>
    </row>
    <row r="840">
      <c r="C840" s="147"/>
    </row>
    <row r="841">
      <c r="C841" s="147"/>
    </row>
    <row r="842">
      <c r="C842" s="147"/>
    </row>
    <row r="843">
      <c r="C843" s="147"/>
    </row>
    <row r="844">
      <c r="C844" s="147"/>
    </row>
    <row r="845">
      <c r="C845" s="147"/>
    </row>
    <row r="846">
      <c r="C846" s="147"/>
    </row>
    <row r="847">
      <c r="C847" s="147"/>
    </row>
    <row r="848">
      <c r="C848" s="147"/>
    </row>
    <row r="849">
      <c r="C849" s="147"/>
    </row>
    <row r="850">
      <c r="C850" s="147"/>
    </row>
    <row r="851">
      <c r="C851" s="147"/>
    </row>
    <row r="852">
      <c r="C852" s="147"/>
    </row>
    <row r="853">
      <c r="C853" s="147"/>
    </row>
    <row r="854">
      <c r="C854" s="147"/>
    </row>
    <row r="855">
      <c r="C855" s="147"/>
    </row>
    <row r="856">
      <c r="C856" s="147"/>
    </row>
    <row r="857">
      <c r="C857" s="147"/>
    </row>
    <row r="858">
      <c r="C858" s="147"/>
    </row>
    <row r="859">
      <c r="C859" s="147"/>
    </row>
    <row r="860">
      <c r="C860" s="147"/>
    </row>
    <row r="861">
      <c r="C861" s="147"/>
    </row>
    <row r="862">
      <c r="C862" s="147"/>
    </row>
    <row r="863">
      <c r="C863" s="147"/>
    </row>
    <row r="864">
      <c r="C864" s="147"/>
    </row>
    <row r="865">
      <c r="C865" s="147"/>
    </row>
    <row r="866">
      <c r="C866" s="147"/>
    </row>
    <row r="867">
      <c r="C867" s="147"/>
    </row>
    <row r="868">
      <c r="C868" s="147"/>
    </row>
    <row r="869">
      <c r="C869" s="147"/>
    </row>
    <row r="870">
      <c r="C870" s="147"/>
    </row>
    <row r="871">
      <c r="C871" s="147"/>
    </row>
    <row r="872">
      <c r="C872" s="147"/>
    </row>
    <row r="873">
      <c r="C873" s="147"/>
    </row>
    <row r="874">
      <c r="C874" s="147"/>
    </row>
    <row r="875">
      <c r="C875" s="147"/>
    </row>
    <row r="876">
      <c r="C876" s="147"/>
    </row>
    <row r="877">
      <c r="C877" s="147"/>
    </row>
    <row r="878">
      <c r="C878" s="147"/>
    </row>
    <row r="879">
      <c r="C879" s="147"/>
    </row>
    <row r="880">
      <c r="C880" s="147"/>
    </row>
    <row r="881">
      <c r="C881" s="147"/>
    </row>
    <row r="882">
      <c r="C882" s="147"/>
    </row>
    <row r="883">
      <c r="C883" s="147"/>
    </row>
    <row r="884">
      <c r="C884" s="147"/>
    </row>
    <row r="885">
      <c r="C885" s="147"/>
    </row>
    <row r="886">
      <c r="C886" s="147"/>
    </row>
    <row r="887">
      <c r="C887" s="147"/>
    </row>
    <row r="888">
      <c r="C888" s="147"/>
    </row>
    <row r="889">
      <c r="C889" s="147"/>
    </row>
    <row r="890">
      <c r="C890" s="147"/>
    </row>
    <row r="891">
      <c r="C891" s="147"/>
    </row>
    <row r="892">
      <c r="C892" s="147"/>
    </row>
    <row r="893">
      <c r="C893" s="147"/>
    </row>
    <row r="894">
      <c r="C894" s="147"/>
    </row>
    <row r="895">
      <c r="C895" s="147"/>
    </row>
    <row r="896">
      <c r="C896" s="147"/>
    </row>
    <row r="897">
      <c r="C897" s="147"/>
    </row>
    <row r="898">
      <c r="C898" s="147"/>
    </row>
    <row r="899">
      <c r="C899" s="147"/>
    </row>
    <row r="900">
      <c r="C900" s="147"/>
    </row>
    <row r="901">
      <c r="C901" s="147"/>
    </row>
    <row r="902">
      <c r="C902" s="147"/>
    </row>
    <row r="903">
      <c r="C903" s="147"/>
    </row>
    <row r="904">
      <c r="C904" s="147"/>
    </row>
    <row r="905">
      <c r="C905" s="147"/>
    </row>
    <row r="906">
      <c r="C906" s="147"/>
    </row>
    <row r="907">
      <c r="C907" s="147"/>
    </row>
    <row r="908">
      <c r="C908" s="147"/>
    </row>
    <row r="909">
      <c r="C909" s="147"/>
    </row>
    <row r="910">
      <c r="C910" s="147"/>
    </row>
    <row r="911">
      <c r="C911" s="147"/>
    </row>
    <row r="912">
      <c r="C912" s="147"/>
    </row>
    <row r="913">
      <c r="C913" s="147"/>
    </row>
    <row r="914">
      <c r="C914" s="147"/>
    </row>
    <row r="915">
      <c r="C915" s="147"/>
    </row>
    <row r="916">
      <c r="C916" s="147"/>
    </row>
    <row r="917">
      <c r="C917" s="147"/>
    </row>
    <row r="918">
      <c r="C918" s="147"/>
    </row>
    <row r="919">
      <c r="C919" s="147"/>
    </row>
    <row r="920">
      <c r="C920" s="147"/>
    </row>
    <row r="921">
      <c r="C921" s="147"/>
    </row>
    <row r="922">
      <c r="C922" s="147"/>
    </row>
    <row r="923">
      <c r="C923" s="147"/>
    </row>
    <row r="924">
      <c r="C924" s="147"/>
    </row>
    <row r="925">
      <c r="C925" s="147"/>
    </row>
    <row r="926">
      <c r="C926" s="147"/>
    </row>
    <row r="927">
      <c r="C927" s="147"/>
    </row>
    <row r="928">
      <c r="C928" s="147"/>
    </row>
    <row r="929">
      <c r="C929" s="147"/>
    </row>
    <row r="930">
      <c r="C930" s="147"/>
    </row>
    <row r="931">
      <c r="C931" s="147"/>
    </row>
    <row r="932">
      <c r="C932" s="147"/>
    </row>
    <row r="933">
      <c r="C933" s="147"/>
    </row>
    <row r="934">
      <c r="C934" s="147"/>
    </row>
    <row r="935">
      <c r="C935" s="147"/>
    </row>
    <row r="936">
      <c r="C936" s="147"/>
    </row>
    <row r="937">
      <c r="C937" s="147"/>
    </row>
    <row r="938">
      <c r="C938" s="147"/>
    </row>
    <row r="939">
      <c r="C939" s="147"/>
    </row>
    <row r="940">
      <c r="C940" s="147"/>
    </row>
    <row r="941">
      <c r="C941" s="147"/>
    </row>
    <row r="942">
      <c r="C942" s="147"/>
    </row>
    <row r="943">
      <c r="C943" s="147"/>
    </row>
    <row r="944">
      <c r="C944" s="147"/>
    </row>
    <row r="945">
      <c r="C945" s="147"/>
    </row>
    <row r="946">
      <c r="C946" s="147"/>
    </row>
    <row r="947">
      <c r="C947" s="147"/>
    </row>
    <row r="948">
      <c r="C948" s="147"/>
    </row>
    <row r="949">
      <c r="C949" s="147"/>
    </row>
    <row r="950">
      <c r="C950" s="147"/>
    </row>
    <row r="951">
      <c r="C951" s="147"/>
    </row>
    <row r="952">
      <c r="C952" s="147"/>
    </row>
    <row r="953">
      <c r="C953" s="147"/>
    </row>
    <row r="954">
      <c r="C954" s="147"/>
    </row>
    <row r="955">
      <c r="C955" s="147"/>
    </row>
    <row r="956">
      <c r="C956" s="147"/>
    </row>
    <row r="957">
      <c r="C957" s="147"/>
    </row>
    <row r="958">
      <c r="C958" s="147"/>
    </row>
    <row r="959">
      <c r="C959" s="147"/>
    </row>
    <row r="960">
      <c r="C960" s="147"/>
    </row>
    <row r="961">
      <c r="C961" s="147"/>
    </row>
    <row r="962">
      <c r="C962" s="147"/>
    </row>
    <row r="963">
      <c r="C963" s="147"/>
    </row>
    <row r="964">
      <c r="C964" s="147"/>
    </row>
    <row r="965">
      <c r="C965" s="147"/>
    </row>
    <row r="966">
      <c r="C966" s="147"/>
    </row>
    <row r="967">
      <c r="C967" s="147"/>
    </row>
    <row r="968">
      <c r="C968" s="147"/>
    </row>
    <row r="969">
      <c r="C969" s="147"/>
    </row>
    <row r="970">
      <c r="C970" s="147"/>
    </row>
    <row r="971">
      <c r="C971" s="147"/>
    </row>
    <row r="972">
      <c r="C972" s="147"/>
    </row>
    <row r="973">
      <c r="C973" s="147"/>
    </row>
    <row r="974">
      <c r="C974" s="147"/>
    </row>
    <row r="975">
      <c r="C975" s="147"/>
    </row>
    <row r="976">
      <c r="C976" s="147"/>
    </row>
    <row r="977">
      <c r="C977" s="147"/>
    </row>
    <row r="978">
      <c r="C978" s="147"/>
    </row>
    <row r="979">
      <c r="C979" s="147"/>
    </row>
    <row r="980">
      <c r="C980" s="147"/>
    </row>
    <row r="981">
      <c r="C981" s="147"/>
    </row>
    <row r="982">
      <c r="C982" s="147"/>
    </row>
    <row r="983">
      <c r="C983" s="147"/>
    </row>
    <row r="984">
      <c r="C984" s="147"/>
    </row>
    <row r="985">
      <c r="C985" s="147"/>
    </row>
    <row r="986">
      <c r="C986" s="147"/>
    </row>
    <row r="987">
      <c r="C987" s="147"/>
    </row>
    <row r="988">
      <c r="C988" s="147"/>
    </row>
    <row r="989">
      <c r="C989" s="147"/>
    </row>
    <row r="990">
      <c r="C990" s="147"/>
    </row>
    <row r="991">
      <c r="C991" s="147"/>
    </row>
    <row r="992">
      <c r="C992" s="147"/>
      <c r="E992" s="44"/>
    </row>
    <row r="993">
      <c r="C993" s="147"/>
    </row>
    <row r="994">
      <c r="C994" s="147"/>
    </row>
    <row r="995">
      <c r="C995" s="147"/>
    </row>
    <row r="996">
      <c r="C996" s="147"/>
    </row>
    <row r="997">
      <c r="C997" s="147"/>
    </row>
    <row r="998">
      <c r="C998" s="147"/>
    </row>
    <row r="999">
      <c r="C999" s="147"/>
    </row>
    <row r="1000">
      <c r="C1000" s="147"/>
    </row>
    <row r="1001">
      <c r="C1001" s="147"/>
    </row>
    <row r="1002">
      <c r="C1002" s="147"/>
    </row>
    <row r="1003">
      <c r="C1003" s="147"/>
    </row>
    <row r="1004">
      <c r="C1004" s="147"/>
    </row>
    <row r="1005">
      <c r="C1005" s="147"/>
    </row>
    <row r="1006">
      <c r="C1006" s="147"/>
    </row>
    <row r="1007">
      <c r="C1007" s="147"/>
    </row>
    <row r="1008">
      <c r="C1008" s="147"/>
    </row>
    <row r="1009">
      <c r="C1009" s="147"/>
    </row>
    <row r="1010">
      <c r="C1010" s="147"/>
    </row>
    <row r="1011">
      <c r="C1011" s="147"/>
    </row>
    <row r="1012">
      <c r="C1012" s="147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2026</v>
      </c>
      <c r="B5" s="5" t="s">
        <v>2027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2028</v>
      </c>
      <c r="F8" s="20" t="s">
        <v>12</v>
      </c>
      <c r="G8" s="21" t="s">
        <v>2029</v>
      </c>
      <c r="H8" s="20" t="s">
        <v>14</v>
      </c>
    </row>
    <row r="9">
      <c r="A9" s="52" t="s">
        <v>65</v>
      </c>
      <c r="B9" s="52" t="s">
        <v>1096</v>
      </c>
      <c r="C9" s="78"/>
      <c r="D9" s="53">
        <v>5500.0</v>
      </c>
      <c r="E9" s="50">
        <f t="shared" ref="E9:E11" si="1">D9+400</f>
        <v>5900</v>
      </c>
      <c r="F9" s="50">
        <f t="shared" ref="F9:F11" si="2">E9*2%*107%+E9</f>
        <v>6026.26</v>
      </c>
      <c r="G9" s="50">
        <f t="shared" ref="G9:G11" si="3">E9*4*0.8%*107%+E9*1.5%*107%+E9</f>
        <v>6196.711</v>
      </c>
      <c r="H9" s="56" t="s">
        <v>79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282</v>
      </c>
      <c r="B10" s="52" t="s">
        <v>2030</v>
      </c>
      <c r="C10" s="78"/>
      <c r="D10" s="53">
        <v>12000.0</v>
      </c>
      <c r="E10" s="50">
        <f t="shared" si="1"/>
        <v>12400</v>
      </c>
      <c r="F10" s="50">
        <f t="shared" si="2"/>
        <v>12665.36</v>
      </c>
      <c r="G10" s="50">
        <f t="shared" si="3"/>
        <v>13023.596</v>
      </c>
      <c r="H10" s="56" t="s">
        <v>79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45</v>
      </c>
      <c r="B11" s="52" t="s">
        <v>1506</v>
      </c>
      <c r="C11" s="78"/>
      <c r="D11" s="53">
        <v>8250.0</v>
      </c>
      <c r="E11" s="50">
        <f t="shared" si="1"/>
        <v>8650</v>
      </c>
      <c r="F11" s="50">
        <f t="shared" si="2"/>
        <v>8835.11</v>
      </c>
      <c r="G11" s="50">
        <f t="shared" si="3"/>
        <v>9085.0085</v>
      </c>
      <c r="H11" s="56" t="s">
        <v>79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83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3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7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68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975">
      <c r="E975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1327</v>
      </c>
      <c r="B5" s="5" t="s">
        <v>2031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2032</v>
      </c>
      <c r="F8" s="20" t="s">
        <v>12</v>
      </c>
      <c r="G8" s="21" t="s">
        <v>2033</v>
      </c>
      <c r="H8" s="20" t="s">
        <v>14</v>
      </c>
    </row>
    <row r="9" hidden="1">
      <c r="A9" s="52" t="s">
        <v>135</v>
      </c>
      <c r="B9" s="52" t="s">
        <v>1939</v>
      </c>
      <c r="C9" s="78"/>
      <c r="D9" s="53">
        <v>7200.0</v>
      </c>
      <c r="E9" s="50">
        <f t="shared" ref="E9:E16" si="1">D9+550</f>
        <v>7750</v>
      </c>
      <c r="F9" s="50">
        <f t="shared" ref="F9:F16" si="2">E9*3%+E9</f>
        <v>7982.5</v>
      </c>
      <c r="G9" s="50">
        <f t="shared" ref="G9:G16" si="3">E9*4*0.8%*107%+E9*1.5%*107%+E9</f>
        <v>8139.7475</v>
      </c>
      <c r="H9" s="56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506</v>
      </c>
      <c r="C10" s="48"/>
      <c r="D10" s="53">
        <v>7000.0</v>
      </c>
      <c r="E10" s="50">
        <f t="shared" si="1"/>
        <v>7550</v>
      </c>
      <c r="F10" s="50">
        <f t="shared" si="2"/>
        <v>7776.5</v>
      </c>
      <c r="G10" s="50">
        <f t="shared" si="3"/>
        <v>7929.6895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20</v>
      </c>
      <c r="B11" s="52" t="s">
        <v>629</v>
      </c>
      <c r="C11" s="78"/>
      <c r="D11" s="53">
        <v>4250.0</v>
      </c>
      <c r="E11" s="50">
        <f t="shared" si="1"/>
        <v>4800</v>
      </c>
      <c r="F11" s="50">
        <f t="shared" si="2"/>
        <v>4944</v>
      </c>
      <c r="G11" s="50">
        <f t="shared" si="3"/>
        <v>5041.392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20</v>
      </c>
      <c r="B12" s="52" t="s">
        <v>208</v>
      </c>
      <c r="C12" s="78"/>
      <c r="D12" s="53">
        <v>4600.0</v>
      </c>
      <c r="E12" s="50">
        <f t="shared" si="1"/>
        <v>5150</v>
      </c>
      <c r="F12" s="50">
        <f t="shared" si="2"/>
        <v>5304.5</v>
      </c>
      <c r="G12" s="50">
        <f t="shared" si="3"/>
        <v>5408.9935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35</v>
      </c>
      <c r="B13" s="52" t="s">
        <v>606</v>
      </c>
      <c r="C13" s="78"/>
      <c r="D13" s="53">
        <v>4750.0</v>
      </c>
      <c r="E13" s="50">
        <f t="shared" si="1"/>
        <v>5300</v>
      </c>
      <c r="F13" s="50">
        <f t="shared" si="2"/>
        <v>5459</v>
      </c>
      <c r="G13" s="50">
        <f t="shared" si="3"/>
        <v>5566.537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35</v>
      </c>
      <c r="B14" s="52" t="s">
        <v>1462</v>
      </c>
      <c r="C14" s="78"/>
      <c r="D14" s="53">
        <v>5250.0</v>
      </c>
      <c r="E14" s="50">
        <f t="shared" si="1"/>
        <v>5800</v>
      </c>
      <c r="F14" s="50">
        <f t="shared" si="2"/>
        <v>5974</v>
      </c>
      <c r="G14" s="50">
        <f t="shared" si="3"/>
        <v>6091.682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311</v>
      </c>
      <c r="B15" s="52" t="s">
        <v>630</v>
      </c>
      <c r="C15" s="48"/>
      <c r="D15" s="53">
        <v>4350.0</v>
      </c>
      <c r="E15" s="50">
        <f t="shared" si="1"/>
        <v>4900</v>
      </c>
      <c r="F15" s="50">
        <f t="shared" si="2"/>
        <v>5047</v>
      </c>
      <c r="G15" s="50">
        <f t="shared" si="3"/>
        <v>5146.421</v>
      </c>
      <c r="H15" s="75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144</v>
      </c>
      <c r="B16" s="52" t="s">
        <v>1030</v>
      </c>
      <c r="C16" s="78"/>
      <c r="D16" s="53">
        <v>3750.0</v>
      </c>
      <c r="E16" s="50">
        <f t="shared" si="1"/>
        <v>4300</v>
      </c>
      <c r="F16" s="50">
        <f t="shared" si="2"/>
        <v>4429</v>
      </c>
      <c r="G16" s="50">
        <f t="shared" si="3"/>
        <v>4516.247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68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977">
      <c r="E97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5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1928</v>
      </c>
      <c r="B5" s="5" t="s">
        <v>2034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2035</v>
      </c>
      <c r="F8" s="20" t="s">
        <v>12</v>
      </c>
      <c r="G8" s="21" t="s">
        <v>2036</v>
      </c>
      <c r="H8" s="20" t="s">
        <v>14</v>
      </c>
    </row>
    <row r="9">
      <c r="A9" s="52" t="s">
        <v>130</v>
      </c>
      <c r="B9" s="37" t="s">
        <v>1851</v>
      </c>
      <c r="C9" s="58"/>
      <c r="D9" s="53">
        <v>9100.0</v>
      </c>
      <c r="E9" s="50">
        <f t="shared" ref="E9:E15" si="1">D9+500</f>
        <v>9600</v>
      </c>
      <c r="F9" s="50">
        <f t="shared" ref="F9:F15" si="2">E9*3%+E9</f>
        <v>9888</v>
      </c>
      <c r="G9" s="50">
        <f t="shared" ref="G9:G15" si="3">E9*4*0.8%*107%+E9*1.5%*107%+E9</f>
        <v>10082.784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37" t="s">
        <v>1852</v>
      </c>
      <c r="C10" s="58"/>
      <c r="D10" s="53">
        <v>12000.0</v>
      </c>
      <c r="E10" s="50">
        <f t="shared" si="1"/>
        <v>12500</v>
      </c>
      <c r="F10" s="50">
        <f t="shared" si="2"/>
        <v>12875</v>
      </c>
      <c r="G10" s="50">
        <f t="shared" si="3"/>
        <v>13128.625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52" t="s">
        <v>1856</v>
      </c>
      <c r="C11" s="48"/>
      <c r="D11" s="53">
        <v>9500.0</v>
      </c>
      <c r="E11" s="50">
        <f t="shared" si="1"/>
        <v>10000</v>
      </c>
      <c r="F11" s="50">
        <f t="shared" si="2"/>
        <v>10300</v>
      </c>
      <c r="G11" s="50">
        <f t="shared" si="3"/>
        <v>10502.9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45</v>
      </c>
      <c r="B12" s="52" t="s">
        <v>1854</v>
      </c>
      <c r="C12" s="48"/>
      <c r="D12" s="53">
        <v>9700.0</v>
      </c>
      <c r="E12" s="50">
        <f t="shared" si="1"/>
        <v>10200</v>
      </c>
      <c r="F12" s="50">
        <f t="shared" si="2"/>
        <v>10506</v>
      </c>
      <c r="G12" s="50">
        <f t="shared" si="3"/>
        <v>10712.958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52" t="s">
        <v>65</v>
      </c>
      <c r="B13" s="52" t="s">
        <v>1096</v>
      </c>
      <c r="C13" s="78"/>
      <c r="D13" s="53">
        <v>4900.0</v>
      </c>
      <c r="E13" s="50">
        <f t="shared" si="1"/>
        <v>5400</v>
      </c>
      <c r="F13" s="50">
        <f t="shared" si="2"/>
        <v>5562</v>
      </c>
      <c r="G13" s="50">
        <f t="shared" si="3"/>
        <v>5671.566</v>
      </c>
      <c r="H13" s="56" t="s">
        <v>47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52" t="s">
        <v>67</v>
      </c>
      <c r="B14" s="52" t="s">
        <v>403</v>
      </c>
      <c r="C14" s="78"/>
      <c r="D14" s="53">
        <v>1700.0</v>
      </c>
      <c r="E14" s="50">
        <f t="shared" si="1"/>
        <v>2200</v>
      </c>
      <c r="F14" s="50">
        <f t="shared" si="2"/>
        <v>2266</v>
      </c>
      <c r="G14" s="50">
        <f t="shared" si="3"/>
        <v>2310.638</v>
      </c>
      <c r="H14" s="165" t="s">
        <v>2037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2038</v>
      </c>
      <c r="B15" s="52" t="s">
        <v>2039</v>
      </c>
      <c r="C15" s="78"/>
      <c r="D15" s="53">
        <v>1750.0</v>
      </c>
      <c r="E15" s="50">
        <f t="shared" si="1"/>
        <v>2250</v>
      </c>
      <c r="F15" s="50">
        <f t="shared" si="2"/>
        <v>2317.5</v>
      </c>
      <c r="G15" s="50">
        <f t="shared" si="3"/>
        <v>2363.1525</v>
      </c>
      <c r="H15" s="95" t="s">
        <v>2040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79"/>
      <c r="D17" s="80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3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7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68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982">
      <c r="E982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5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2041</v>
      </c>
      <c r="B5" s="5" t="s">
        <v>2042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2043</v>
      </c>
      <c r="F8" s="20" t="s">
        <v>12</v>
      </c>
      <c r="G8" s="21" t="s">
        <v>2044</v>
      </c>
      <c r="H8" s="20" t="s">
        <v>14</v>
      </c>
    </row>
    <row r="9">
      <c r="A9" s="52" t="s">
        <v>144</v>
      </c>
      <c r="B9" s="37" t="s">
        <v>1811</v>
      </c>
      <c r="C9" s="58"/>
      <c r="D9" s="53">
        <v>2700.0</v>
      </c>
      <c r="E9" s="50">
        <f>D9+500</f>
        <v>3200</v>
      </c>
      <c r="F9" s="50">
        <f>E9*3%+E9</f>
        <v>3296</v>
      </c>
      <c r="G9" s="50">
        <f>E9*4*0.8%*107%+E9*1.5%*107%+E9</f>
        <v>3360.928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79"/>
      <c r="B10" s="79"/>
      <c r="C10" s="29"/>
      <c r="D10" s="84"/>
      <c r="E10" s="81"/>
      <c r="F10" s="81"/>
      <c r="G10" s="81"/>
      <c r="H10" s="8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79"/>
      <c r="D12" s="80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3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68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977">
      <c r="E97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2045</v>
      </c>
      <c r="B5" s="5" t="s">
        <v>2046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2047</v>
      </c>
      <c r="F8" s="20" t="s">
        <v>12</v>
      </c>
      <c r="G8" s="21" t="s">
        <v>2048</v>
      </c>
      <c r="H8" s="20" t="s">
        <v>14</v>
      </c>
    </row>
    <row r="9">
      <c r="A9" s="52" t="s">
        <v>135</v>
      </c>
      <c r="B9" s="52" t="s">
        <v>2049</v>
      </c>
      <c r="C9" s="78"/>
      <c r="D9" s="53">
        <v>7750.0</v>
      </c>
      <c r="E9" s="50">
        <f t="shared" ref="E9:E23" si="1">D9+550</f>
        <v>8300</v>
      </c>
      <c r="F9" s="50">
        <f t="shared" ref="F9:F23" si="2">E9*3%+E9</f>
        <v>8549</v>
      </c>
      <c r="G9" s="50">
        <f t="shared" ref="G9:G23" si="3">E9*4*0.8%*107%+E9*1.5%*107%+E9</f>
        <v>8717.407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52" t="s">
        <v>818</v>
      </c>
      <c r="C10" s="48"/>
      <c r="D10" s="53">
        <v>5100.0</v>
      </c>
      <c r="E10" s="50">
        <f t="shared" si="1"/>
        <v>5650</v>
      </c>
      <c r="F10" s="50">
        <f t="shared" si="2"/>
        <v>5819.5</v>
      </c>
      <c r="G10" s="50">
        <f t="shared" si="3"/>
        <v>5934.1385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52" t="s">
        <v>2050</v>
      </c>
      <c r="C11" s="48"/>
      <c r="D11" s="53">
        <v>5700.0</v>
      </c>
      <c r="E11" s="50">
        <f t="shared" si="1"/>
        <v>6250</v>
      </c>
      <c r="F11" s="50">
        <f t="shared" si="2"/>
        <v>6437.5</v>
      </c>
      <c r="G11" s="50">
        <f t="shared" si="3"/>
        <v>6564.3125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564</v>
      </c>
      <c r="C12" s="78"/>
      <c r="D12" s="53">
        <v>6850.0</v>
      </c>
      <c r="E12" s="50">
        <f t="shared" si="1"/>
        <v>7400</v>
      </c>
      <c r="F12" s="50">
        <f t="shared" si="2"/>
        <v>7622</v>
      </c>
      <c r="G12" s="50">
        <f t="shared" si="3"/>
        <v>7772.146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130</v>
      </c>
      <c r="B13" s="52" t="s">
        <v>506</v>
      </c>
      <c r="C13" s="78"/>
      <c r="D13" s="53">
        <v>7050.0</v>
      </c>
      <c r="E13" s="50">
        <f t="shared" si="1"/>
        <v>7600</v>
      </c>
      <c r="F13" s="50">
        <f t="shared" si="2"/>
        <v>7828</v>
      </c>
      <c r="G13" s="50">
        <f t="shared" si="3"/>
        <v>7982.204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45</v>
      </c>
      <c r="B14" s="37" t="s">
        <v>622</v>
      </c>
      <c r="C14" s="58"/>
      <c r="D14" s="86">
        <v>6400.0</v>
      </c>
      <c r="E14" s="50">
        <f t="shared" si="1"/>
        <v>6950</v>
      </c>
      <c r="F14" s="50">
        <f t="shared" si="2"/>
        <v>7158.5</v>
      </c>
      <c r="G14" s="40">
        <f t="shared" si="3"/>
        <v>7299.5155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37" t="s">
        <v>931</v>
      </c>
      <c r="C15" s="58"/>
      <c r="D15" s="86">
        <v>6700.0</v>
      </c>
      <c r="E15" s="50">
        <f t="shared" si="1"/>
        <v>7250</v>
      </c>
      <c r="F15" s="50">
        <f t="shared" si="2"/>
        <v>7467.5</v>
      </c>
      <c r="G15" s="40">
        <f t="shared" si="3"/>
        <v>7614.6025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48" t="s">
        <v>174</v>
      </c>
      <c r="B16" s="37" t="s">
        <v>1421</v>
      </c>
      <c r="C16" s="58"/>
      <c r="D16" s="86">
        <v>3500.0</v>
      </c>
      <c r="E16" s="50">
        <f t="shared" si="1"/>
        <v>4050</v>
      </c>
      <c r="F16" s="50">
        <f t="shared" si="2"/>
        <v>4171.5</v>
      </c>
      <c r="G16" s="40">
        <f t="shared" si="3"/>
        <v>4253.6745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174</v>
      </c>
      <c r="B17" s="37" t="s">
        <v>2051</v>
      </c>
      <c r="C17" s="58"/>
      <c r="D17" s="86">
        <v>6650.0</v>
      </c>
      <c r="E17" s="50">
        <f t="shared" si="1"/>
        <v>7200</v>
      </c>
      <c r="F17" s="50">
        <f t="shared" si="2"/>
        <v>7416</v>
      </c>
      <c r="G17" s="40">
        <f t="shared" si="3"/>
        <v>7562.088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63</v>
      </c>
      <c r="B18" s="37" t="s">
        <v>1025</v>
      </c>
      <c r="C18" s="58"/>
      <c r="D18" s="86">
        <v>5150.0</v>
      </c>
      <c r="E18" s="50">
        <f t="shared" si="1"/>
        <v>5700</v>
      </c>
      <c r="F18" s="50">
        <f t="shared" si="2"/>
        <v>5871</v>
      </c>
      <c r="G18" s="40">
        <f t="shared" si="3"/>
        <v>5986.653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63</v>
      </c>
      <c r="B19" s="37" t="s">
        <v>2052</v>
      </c>
      <c r="C19" s="58"/>
      <c r="D19" s="86">
        <v>7400.0</v>
      </c>
      <c r="E19" s="50">
        <f t="shared" si="1"/>
        <v>7950</v>
      </c>
      <c r="F19" s="50">
        <f t="shared" si="2"/>
        <v>8188.5</v>
      </c>
      <c r="G19" s="40">
        <f t="shared" si="3"/>
        <v>8349.8055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63</v>
      </c>
      <c r="B20" s="37" t="s">
        <v>541</v>
      </c>
      <c r="C20" s="58"/>
      <c r="D20" s="86">
        <v>5750.0</v>
      </c>
      <c r="E20" s="50">
        <f t="shared" si="1"/>
        <v>6300</v>
      </c>
      <c r="F20" s="50">
        <f t="shared" si="2"/>
        <v>6489</v>
      </c>
      <c r="G20" s="40">
        <f t="shared" si="3"/>
        <v>6616.827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65</v>
      </c>
      <c r="B21" s="37" t="s">
        <v>1354</v>
      </c>
      <c r="C21" s="58"/>
      <c r="D21" s="86">
        <v>3300.0</v>
      </c>
      <c r="E21" s="50">
        <f t="shared" si="1"/>
        <v>3850</v>
      </c>
      <c r="F21" s="50">
        <f t="shared" si="2"/>
        <v>3965.5</v>
      </c>
      <c r="G21" s="40">
        <f t="shared" si="3"/>
        <v>4043.6165</v>
      </c>
      <c r="H21" s="60" t="s">
        <v>2053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20</v>
      </c>
      <c r="B22" s="37" t="s">
        <v>629</v>
      </c>
      <c r="C22" s="58"/>
      <c r="D22" s="86">
        <v>4300.0</v>
      </c>
      <c r="E22" s="50">
        <f t="shared" si="1"/>
        <v>4850</v>
      </c>
      <c r="F22" s="50">
        <f t="shared" si="2"/>
        <v>4995.5</v>
      </c>
      <c r="G22" s="40">
        <f t="shared" si="3"/>
        <v>5093.9065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67</v>
      </c>
      <c r="B23" s="37" t="s">
        <v>68</v>
      </c>
      <c r="C23" s="58"/>
      <c r="D23" s="86">
        <v>3200.0</v>
      </c>
      <c r="E23" s="50">
        <f t="shared" si="1"/>
        <v>3750</v>
      </c>
      <c r="F23" s="50">
        <f t="shared" si="2"/>
        <v>3862.5</v>
      </c>
      <c r="G23" s="40">
        <f t="shared" si="3"/>
        <v>3938.5875</v>
      </c>
      <c r="H23" s="57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83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7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7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7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7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7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7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2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2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2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A41" s="47"/>
      <c r="B41" s="47"/>
      <c r="C41" s="43"/>
      <c r="D41" s="66"/>
      <c r="E41" s="44"/>
      <c r="F41" s="45"/>
      <c r="G41" s="45"/>
      <c r="H41" s="67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68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  <c r="E94" s="44"/>
    </row>
    <row r="95">
      <c r="D95" s="54"/>
      <c r="E95" s="44"/>
    </row>
    <row r="96">
      <c r="D96" s="54"/>
      <c r="E96" s="44"/>
    </row>
    <row r="97">
      <c r="D97" s="54"/>
    </row>
    <row r="98">
      <c r="D98" s="54"/>
    </row>
    <row r="99">
      <c r="D99" s="54"/>
    </row>
    <row r="100">
      <c r="D100" s="54"/>
    </row>
    <row r="101">
      <c r="D101" s="54"/>
    </row>
    <row r="102">
      <c r="D102" s="54"/>
    </row>
    <row r="103">
      <c r="D103" s="54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143">
      <c r="D143" s="55"/>
    </row>
    <row r="986">
      <c r="E986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1327</v>
      </c>
      <c r="B5" s="5" t="s">
        <v>2054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2055</v>
      </c>
      <c r="F8" s="20" t="s">
        <v>12</v>
      </c>
      <c r="G8" s="21" t="s">
        <v>2056</v>
      </c>
      <c r="H8" s="20" t="s">
        <v>14</v>
      </c>
    </row>
    <row r="9">
      <c r="A9" s="52" t="s">
        <v>135</v>
      </c>
      <c r="B9" s="52" t="s">
        <v>640</v>
      </c>
      <c r="C9" s="78"/>
      <c r="D9" s="53">
        <v>10600.0</v>
      </c>
      <c r="E9" s="50">
        <f t="shared" ref="E9:E13" si="1">D9+550</f>
        <v>11150</v>
      </c>
      <c r="F9" s="50">
        <f t="shared" ref="F9:F13" si="2">E9*3%+E9</f>
        <v>11484.5</v>
      </c>
      <c r="G9" s="50">
        <f t="shared" ref="G9:G13" si="3">E9*4*0.8%*107%+E9*1.5%*107%+E9</f>
        <v>11710.7335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45</v>
      </c>
      <c r="B10" s="52" t="s">
        <v>1418</v>
      </c>
      <c r="C10" s="78"/>
      <c r="D10" s="53">
        <v>7900.0</v>
      </c>
      <c r="E10" s="50">
        <f t="shared" si="1"/>
        <v>8450</v>
      </c>
      <c r="F10" s="50">
        <f t="shared" si="2"/>
        <v>8703.5</v>
      </c>
      <c r="G10" s="50">
        <f t="shared" si="3"/>
        <v>8874.9505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35</v>
      </c>
      <c r="B11" s="52" t="s">
        <v>964</v>
      </c>
      <c r="C11" s="78"/>
      <c r="D11" s="53">
        <v>4350.0</v>
      </c>
      <c r="E11" s="50">
        <f t="shared" si="1"/>
        <v>4900</v>
      </c>
      <c r="F11" s="50">
        <f t="shared" si="2"/>
        <v>5047</v>
      </c>
      <c r="G11" s="50">
        <f t="shared" si="3"/>
        <v>5146.421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35</v>
      </c>
      <c r="B12" s="52" t="s">
        <v>965</v>
      </c>
      <c r="C12" s="78"/>
      <c r="D12" s="53">
        <v>4950.0</v>
      </c>
      <c r="E12" s="50">
        <f t="shared" si="1"/>
        <v>5500</v>
      </c>
      <c r="F12" s="50">
        <f t="shared" si="2"/>
        <v>5665</v>
      </c>
      <c r="G12" s="50">
        <f t="shared" si="3"/>
        <v>5776.595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52" t="s">
        <v>311</v>
      </c>
      <c r="B13" s="52" t="s">
        <v>1045</v>
      </c>
      <c r="C13" s="78"/>
      <c r="D13" s="53">
        <v>6850.0</v>
      </c>
      <c r="E13" s="50">
        <f t="shared" si="1"/>
        <v>7400</v>
      </c>
      <c r="F13" s="50">
        <f t="shared" si="2"/>
        <v>7622</v>
      </c>
      <c r="G13" s="50">
        <f t="shared" si="3"/>
        <v>7772.146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7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7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A28" s="47"/>
      <c r="B28" s="47"/>
      <c r="C28" s="43"/>
      <c r="D28" s="66"/>
      <c r="E28" s="44"/>
      <c r="F28" s="45"/>
      <c r="G28" s="45"/>
      <c r="H28" s="67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68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D74" s="54"/>
      <c r="E74" s="44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</row>
    <row r="85">
      <c r="D85" s="5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973">
      <c r="E973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2057</v>
      </c>
      <c r="B5" s="5" t="s">
        <v>2058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2059</v>
      </c>
      <c r="F8" s="20" t="s">
        <v>12</v>
      </c>
      <c r="G8" s="21" t="s">
        <v>2060</v>
      </c>
      <c r="H8" s="20" t="s">
        <v>14</v>
      </c>
    </row>
    <row r="9">
      <c r="A9" s="52" t="s">
        <v>130</v>
      </c>
      <c r="B9" s="52" t="s">
        <v>2061</v>
      </c>
      <c r="C9" s="78"/>
      <c r="D9" s="53">
        <v>14300.0</v>
      </c>
      <c r="E9" s="50">
        <f t="shared" ref="E9:E10" si="1">D9+800</f>
        <v>15100</v>
      </c>
      <c r="F9" s="50">
        <f t="shared" ref="F9:F10" si="2">E9*3%+E9</f>
        <v>15553</v>
      </c>
      <c r="G9" s="50">
        <f t="shared" ref="G9:G10" si="3">E9*4*0.8%*107%+E9*1.5%*107%+E9</f>
        <v>15859.379</v>
      </c>
      <c r="H9" s="165" t="s">
        <v>79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329</v>
      </c>
      <c r="B10" s="52" t="s">
        <v>2062</v>
      </c>
      <c r="C10" s="65"/>
      <c r="D10" s="53">
        <v>10800.0</v>
      </c>
      <c r="E10" s="50">
        <f t="shared" si="1"/>
        <v>11600</v>
      </c>
      <c r="F10" s="50">
        <f t="shared" si="2"/>
        <v>11948</v>
      </c>
      <c r="G10" s="50">
        <f t="shared" si="3"/>
        <v>12183.364</v>
      </c>
      <c r="H10" s="95" t="s">
        <v>2063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79"/>
      <c r="D14" s="80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979">
      <c r="E97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2064</v>
      </c>
      <c r="B5" s="5" t="s">
        <v>2065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2066</v>
      </c>
      <c r="F8" s="20" t="s">
        <v>12</v>
      </c>
      <c r="G8" s="21" t="s">
        <v>2067</v>
      </c>
      <c r="H8" s="20" t="s">
        <v>14</v>
      </c>
    </row>
    <row r="9">
      <c r="A9" s="52" t="s">
        <v>130</v>
      </c>
      <c r="B9" s="52" t="s">
        <v>1545</v>
      </c>
      <c r="C9" s="78"/>
      <c r="D9" s="53">
        <v>13300.0</v>
      </c>
      <c r="E9" s="50">
        <f t="shared" ref="E9:E10" si="1">D9+600</f>
        <v>13900</v>
      </c>
      <c r="F9" s="50">
        <f t="shared" ref="F9:F10" si="2">E9*3%+E9</f>
        <v>14317</v>
      </c>
      <c r="G9" s="50">
        <f t="shared" ref="G9:G10" si="3">E9*4*0.8%*107%+E9*1.5%*107%+E9</f>
        <v>14599.031</v>
      </c>
      <c r="H9" s="56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439</v>
      </c>
      <c r="B10" s="52" t="s">
        <v>440</v>
      </c>
      <c r="C10" s="78"/>
      <c r="D10" s="53">
        <v>2650.0</v>
      </c>
      <c r="E10" s="50">
        <f t="shared" si="1"/>
        <v>3250</v>
      </c>
      <c r="F10" s="50">
        <f t="shared" si="2"/>
        <v>3347.5</v>
      </c>
      <c r="G10" s="50">
        <f t="shared" si="3"/>
        <v>3413.4425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79"/>
      <c r="D14" s="80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979">
      <c r="E97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2064</v>
      </c>
      <c r="B5" s="5" t="s">
        <v>2068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2069</v>
      </c>
      <c r="F8" s="20" t="s">
        <v>12</v>
      </c>
      <c r="G8" s="21" t="s">
        <v>2070</v>
      </c>
      <c r="H8" s="20" t="s">
        <v>14</v>
      </c>
    </row>
    <row r="9">
      <c r="A9" s="52" t="s">
        <v>115</v>
      </c>
      <c r="B9" s="52" t="s">
        <v>1871</v>
      </c>
      <c r="C9" s="78"/>
      <c r="D9" s="53">
        <v>2250.0</v>
      </c>
      <c r="E9" s="50">
        <f t="shared" ref="E9:E10" si="1">D9+600</f>
        <v>2850</v>
      </c>
      <c r="F9" s="50">
        <f t="shared" ref="F9:F10" si="2">E9*3%+E9</f>
        <v>2935.5</v>
      </c>
      <c r="G9" s="50">
        <f t="shared" ref="G9:G10" si="3">E9*4*0.8%*107%+E9*1.5%*107%+E9</f>
        <v>2993.3265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211</v>
      </c>
      <c r="B10" s="52" t="s">
        <v>1870</v>
      </c>
      <c r="C10" s="78"/>
      <c r="D10" s="53">
        <v>2250.0</v>
      </c>
      <c r="E10" s="50">
        <f t="shared" si="1"/>
        <v>2850</v>
      </c>
      <c r="F10" s="50">
        <f t="shared" si="2"/>
        <v>2935.5</v>
      </c>
      <c r="G10" s="50">
        <f t="shared" si="3"/>
        <v>2993.3265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79"/>
      <c r="D14" s="80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979">
      <c r="E97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0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2071</v>
      </c>
      <c r="B5" s="5" t="s">
        <v>2072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281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2073</v>
      </c>
      <c r="F8" s="20" t="s">
        <v>12</v>
      </c>
      <c r="G8" s="21" t="s">
        <v>2074</v>
      </c>
      <c r="H8" s="20" t="s">
        <v>14</v>
      </c>
    </row>
    <row r="9" hidden="1">
      <c r="A9" s="52" t="s">
        <v>58</v>
      </c>
      <c r="B9" s="52" t="s">
        <v>1513</v>
      </c>
      <c r="C9" s="64"/>
      <c r="D9" s="61">
        <v>5150.0</v>
      </c>
      <c r="E9" s="50">
        <f t="shared" ref="E9:E25" si="1">D9+600</f>
        <v>5750</v>
      </c>
      <c r="F9" s="50">
        <f t="shared" ref="F9:F25" si="2">E9*3%+E9</f>
        <v>5922.5</v>
      </c>
      <c r="G9" s="50">
        <f t="shared" ref="G9:G25" si="3">E9*4*0.8%*107%+E9*1.5%*107%+E9</f>
        <v>6039.1675</v>
      </c>
      <c r="H9" s="165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48" t="s">
        <v>130</v>
      </c>
      <c r="B10" s="52" t="s">
        <v>1551</v>
      </c>
      <c r="C10" s="78"/>
      <c r="D10" s="61">
        <v>10100.0</v>
      </c>
      <c r="E10" s="50">
        <f t="shared" si="1"/>
        <v>10700</v>
      </c>
      <c r="F10" s="50">
        <f t="shared" si="2"/>
        <v>11021</v>
      </c>
      <c r="G10" s="50">
        <f t="shared" si="3"/>
        <v>11238.103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1505</v>
      </c>
      <c r="C11" s="64"/>
      <c r="D11" s="61">
        <v>11100.0</v>
      </c>
      <c r="E11" s="50">
        <f t="shared" si="1"/>
        <v>11700</v>
      </c>
      <c r="F11" s="50">
        <f t="shared" si="2"/>
        <v>12051</v>
      </c>
      <c r="G11" s="50">
        <f t="shared" si="3"/>
        <v>12288.393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2075</v>
      </c>
      <c r="C12" s="64" t="s">
        <v>708</v>
      </c>
      <c r="D12" s="61">
        <v>10850.0</v>
      </c>
      <c r="E12" s="50">
        <f t="shared" si="1"/>
        <v>11450</v>
      </c>
      <c r="F12" s="50">
        <f t="shared" si="2"/>
        <v>11793.5</v>
      </c>
      <c r="G12" s="50">
        <f t="shared" si="3"/>
        <v>12025.8205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52" t="s">
        <v>1490</v>
      </c>
      <c r="C13" s="64" t="s">
        <v>708</v>
      </c>
      <c r="D13" s="61">
        <v>8500.0</v>
      </c>
      <c r="E13" s="50">
        <f t="shared" si="1"/>
        <v>9100</v>
      </c>
      <c r="F13" s="40">
        <f t="shared" si="2"/>
        <v>9373</v>
      </c>
      <c r="G13" s="40">
        <f t="shared" si="3"/>
        <v>9557.639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52" t="s">
        <v>2076</v>
      </c>
      <c r="C14" s="64" t="s">
        <v>708</v>
      </c>
      <c r="D14" s="61">
        <v>13200.0</v>
      </c>
      <c r="E14" s="50">
        <f t="shared" si="1"/>
        <v>13800</v>
      </c>
      <c r="F14" s="40">
        <f t="shared" si="2"/>
        <v>14214</v>
      </c>
      <c r="G14" s="40">
        <f t="shared" si="3"/>
        <v>14494.002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329</v>
      </c>
      <c r="B15" s="52" t="s">
        <v>1223</v>
      </c>
      <c r="C15" s="64" t="s">
        <v>708</v>
      </c>
      <c r="D15" s="61">
        <v>8500.0</v>
      </c>
      <c r="E15" s="50">
        <f t="shared" si="1"/>
        <v>9100</v>
      </c>
      <c r="F15" s="40">
        <f t="shared" si="2"/>
        <v>9373</v>
      </c>
      <c r="G15" s="40">
        <f t="shared" si="3"/>
        <v>9557.639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45</v>
      </c>
      <c r="B16" s="52" t="s">
        <v>382</v>
      </c>
      <c r="C16" s="65"/>
      <c r="D16" s="61">
        <v>7100.0</v>
      </c>
      <c r="E16" s="50">
        <f t="shared" si="1"/>
        <v>7700</v>
      </c>
      <c r="F16" s="50">
        <f t="shared" si="2"/>
        <v>7931</v>
      </c>
      <c r="G16" s="40">
        <f t="shared" si="3"/>
        <v>8087.233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45</v>
      </c>
      <c r="B17" s="52" t="s">
        <v>1642</v>
      </c>
      <c r="C17" s="65"/>
      <c r="D17" s="61">
        <v>8300.0</v>
      </c>
      <c r="E17" s="50">
        <f t="shared" si="1"/>
        <v>8900</v>
      </c>
      <c r="F17" s="50">
        <f t="shared" si="2"/>
        <v>9167</v>
      </c>
      <c r="G17" s="40">
        <f t="shared" si="3"/>
        <v>9347.581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282</v>
      </c>
      <c r="B18" s="52" t="s">
        <v>2077</v>
      </c>
      <c r="C18" s="36"/>
      <c r="D18" s="61">
        <v>8400.0</v>
      </c>
      <c r="E18" s="50">
        <f t="shared" si="1"/>
        <v>9000</v>
      </c>
      <c r="F18" s="40">
        <f t="shared" si="2"/>
        <v>9270</v>
      </c>
      <c r="G18" s="40">
        <f t="shared" si="3"/>
        <v>9452.61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52" t="s">
        <v>174</v>
      </c>
      <c r="B19" s="52" t="s">
        <v>1568</v>
      </c>
      <c r="C19" s="65"/>
      <c r="D19" s="61">
        <v>8200.0</v>
      </c>
      <c r="E19" s="50">
        <f t="shared" si="1"/>
        <v>8800</v>
      </c>
      <c r="F19" s="40">
        <f t="shared" si="2"/>
        <v>9064</v>
      </c>
      <c r="G19" s="40">
        <f t="shared" si="3"/>
        <v>9242.552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65</v>
      </c>
      <c r="B20" s="58" t="s">
        <v>2078</v>
      </c>
      <c r="C20" s="115" t="s">
        <v>328</v>
      </c>
      <c r="D20" s="59">
        <v>3900.0</v>
      </c>
      <c r="E20" s="50">
        <f t="shared" si="1"/>
        <v>4500</v>
      </c>
      <c r="F20" s="40">
        <f t="shared" si="2"/>
        <v>4635</v>
      </c>
      <c r="G20" s="40">
        <f t="shared" si="3"/>
        <v>4726.305</v>
      </c>
      <c r="H20" s="63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65</v>
      </c>
      <c r="B21" s="37" t="s">
        <v>2079</v>
      </c>
      <c r="C21" s="117" t="s">
        <v>328</v>
      </c>
      <c r="D21" s="59">
        <v>4750.0</v>
      </c>
      <c r="E21" s="50">
        <f t="shared" si="1"/>
        <v>5350</v>
      </c>
      <c r="F21" s="40">
        <f t="shared" si="2"/>
        <v>5510.5</v>
      </c>
      <c r="G21" s="40">
        <f t="shared" si="3"/>
        <v>5619.0515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48" t="s">
        <v>65</v>
      </c>
      <c r="B22" s="37" t="s">
        <v>2080</v>
      </c>
      <c r="C22" s="117" t="s">
        <v>328</v>
      </c>
      <c r="D22" s="59">
        <v>3800.0</v>
      </c>
      <c r="E22" s="50">
        <f t="shared" si="1"/>
        <v>4400</v>
      </c>
      <c r="F22" s="40">
        <f t="shared" si="2"/>
        <v>4532</v>
      </c>
      <c r="G22" s="40">
        <f t="shared" si="3"/>
        <v>4621.276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115</v>
      </c>
      <c r="B23" s="52" t="s">
        <v>732</v>
      </c>
      <c r="C23" s="78"/>
      <c r="D23" s="61">
        <v>2300.0</v>
      </c>
      <c r="E23" s="50">
        <f t="shared" si="1"/>
        <v>2900</v>
      </c>
      <c r="F23" s="50">
        <f t="shared" si="2"/>
        <v>2987</v>
      </c>
      <c r="G23" s="50">
        <f t="shared" si="3"/>
        <v>3045.841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25</v>
      </c>
      <c r="B24" s="52" t="s">
        <v>368</v>
      </c>
      <c r="C24" s="48"/>
      <c r="D24" s="61">
        <v>2350.0</v>
      </c>
      <c r="E24" s="50">
        <f t="shared" si="1"/>
        <v>2950</v>
      </c>
      <c r="F24" s="50">
        <f t="shared" si="2"/>
        <v>3038.5</v>
      </c>
      <c r="G24" s="50">
        <f t="shared" si="3"/>
        <v>3098.3555</v>
      </c>
      <c r="H24" s="119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146</v>
      </c>
      <c r="B25" s="52" t="s">
        <v>688</v>
      </c>
      <c r="C25" s="48"/>
      <c r="D25" s="61">
        <v>2150.0</v>
      </c>
      <c r="E25" s="50">
        <f t="shared" si="1"/>
        <v>2750</v>
      </c>
      <c r="F25" s="50">
        <f t="shared" si="2"/>
        <v>2832.5</v>
      </c>
      <c r="G25" s="50">
        <f t="shared" si="3"/>
        <v>2888.2975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C26" s="43"/>
      <c r="D26" s="55"/>
    </row>
    <row r="27">
      <c r="C27" s="43"/>
      <c r="D27" s="55"/>
    </row>
    <row r="28">
      <c r="C28" s="43"/>
      <c r="D28" s="55"/>
    </row>
    <row r="29">
      <c r="C29" s="43"/>
      <c r="D29" s="55"/>
    </row>
    <row r="30">
      <c r="C30" s="43"/>
      <c r="D30" s="55"/>
    </row>
    <row r="31">
      <c r="C31" s="43"/>
      <c r="D31" s="55"/>
    </row>
    <row r="32">
      <c r="C32" s="43"/>
      <c r="D32" s="55"/>
    </row>
    <row r="33">
      <c r="C33" s="43"/>
      <c r="D33" s="55"/>
    </row>
    <row r="34">
      <c r="C34" s="43"/>
      <c r="D34" s="55"/>
    </row>
    <row r="35">
      <c r="C35" s="43"/>
      <c r="D35" s="55"/>
    </row>
    <row r="36">
      <c r="C36" s="43"/>
      <c r="D36" s="55"/>
    </row>
    <row r="37">
      <c r="C37" s="43"/>
      <c r="D37" s="55"/>
    </row>
    <row r="38">
      <c r="C38" s="43"/>
      <c r="D38" s="55"/>
    </row>
    <row r="39">
      <c r="C39" s="43"/>
      <c r="D39" s="55"/>
    </row>
    <row r="40">
      <c r="C40" s="43"/>
      <c r="D40" s="55"/>
    </row>
    <row r="41">
      <c r="C41" s="43"/>
      <c r="D41" s="55"/>
    </row>
    <row r="42">
      <c r="C42" s="43"/>
      <c r="D42" s="55"/>
    </row>
    <row r="43">
      <c r="C43" s="43"/>
      <c r="D43" s="55"/>
    </row>
    <row r="44">
      <c r="C44" s="43"/>
      <c r="D44" s="55"/>
    </row>
    <row r="45">
      <c r="C45" s="43"/>
      <c r="D45" s="55"/>
    </row>
    <row r="46">
      <c r="C46" s="43"/>
      <c r="D46" s="55"/>
    </row>
    <row r="47">
      <c r="C47" s="43"/>
      <c r="D47" s="55"/>
    </row>
    <row r="48">
      <c r="C48" s="43"/>
      <c r="D48" s="55"/>
    </row>
    <row r="49">
      <c r="C49" s="43"/>
      <c r="D49" s="55"/>
    </row>
    <row r="50">
      <c r="C50" s="43"/>
      <c r="D50" s="55"/>
    </row>
    <row r="51">
      <c r="C51" s="43"/>
      <c r="D51" s="55"/>
    </row>
    <row r="52">
      <c r="C52" s="43"/>
      <c r="D52" s="55"/>
    </row>
    <row r="53">
      <c r="C53" s="43"/>
      <c r="D53" s="55"/>
    </row>
    <row r="54">
      <c r="C54" s="43"/>
      <c r="D54" s="55"/>
    </row>
    <row r="55">
      <c r="C55" s="43"/>
      <c r="D55" s="55"/>
    </row>
    <row r="56">
      <c r="C56" s="43"/>
      <c r="D56" s="55"/>
    </row>
    <row r="57">
      <c r="C57" s="43"/>
      <c r="D57" s="55"/>
    </row>
    <row r="58">
      <c r="C58" s="43"/>
      <c r="D58" s="55"/>
    </row>
    <row r="59">
      <c r="C59" s="43"/>
      <c r="D59" s="55"/>
    </row>
    <row r="60">
      <c r="C60" s="43"/>
      <c r="D60" s="55"/>
    </row>
    <row r="61">
      <c r="C61" s="43"/>
      <c r="D61" s="55"/>
    </row>
    <row r="62">
      <c r="C62" s="43"/>
      <c r="D62" s="55"/>
    </row>
    <row r="63">
      <c r="C63" s="43"/>
      <c r="D63" s="55"/>
    </row>
    <row r="64">
      <c r="C64" s="43"/>
      <c r="D64" s="55"/>
    </row>
    <row r="65">
      <c r="C65" s="43"/>
      <c r="D65" s="55"/>
    </row>
    <row r="66">
      <c r="C66" s="43"/>
      <c r="D66" s="55"/>
    </row>
    <row r="67">
      <c r="C67" s="43"/>
      <c r="D67" s="55"/>
    </row>
    <row r="68">
      <c r="C68" s="43"/>
      <c r="D68" s="55"/>
    </row>
    <row r="69">
      <c r="C69" s="43"/>
      <c r="D69" s="55"/>
    </row>
    <row r="70">
      <c r="C70" s="43"/>
      <c r="D70" s="55"/>
    </row>
    <row r="71">
      <c r="C71" s="43"/>
      <c r="D71" s="55"/>
    </row>
    <row r="72">
      <c r="C72" s="43"/>
      <c r="D72" s="55"/>
    </row>
    <row r="73">
      <c r="C73" s="43"/>
      <c r="D73" s="55"/>
    </row>
    <row r="74">
      <c r="C74" s="43"/>
      <c r="D74" s="55"/>
    </row>
    <row r="75">
      <c r="C75" s="43"/>
      <c r="D75" s="55"/>
    </row>
    <row r="76">
      <c r="C76" s="43"/>
      <c r="D76" s="55"/>
    </row>
    <row r="77">
      <c r="C77" s="43"/>
      <c r="D77" s="55"/>
    </row>
    <row r="78">
      <c r="C78" s="43"/>
      <c r="D78" s="55"/>
    </row>
    <row r="79">
      <c r="C79" s="43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  <c r="D162" s="55"/>
    </row>
    <row r="163">
      <c r="C163" s="43"/>
      <c r="D163" s="55"/>
    </row>
    <row r="164">
      <c r="C164" s="43"/>
      <c r="D164" s="55"/>
    </row>
    <row r="165">
      <c r="C165" s="43"/>
      <c r="D165" s="55"/>
    </row>
    <row r="166">
      <c r="C166" s="43"/>
      <c r="D166" s="55"/>
    </row>
    <row r="167">
      <c r="C167" s="43"/>
      <c r="D167" s="55"/>
    </row>
    <row r="168">
      <c r="C168" s="43"/>
      <c r="D168" s="55"/>
    </row>
    <row r="169">
      <c r="C169" s="43"/>
      <c r="D169" s="55"/>
    </row>
    <row r="170">
      <c r="C170" s="43"/>
      <c r="D170" s="55"/>
    </row>
    <row r="171">
      <c r="C171" s="43"/>
      <c r="D171" s="55"/>
    </row>
    <row r="172">
      <c r="C172" s="43"/>
      <c r="D172" s="55"/>
    </row>
    <row r="173">
      <c r="C173" s="43"/>
      <c r="D173" s="55"/>
    </row>
    <row r="174">
      <c r="C174" s="43"/>
      <c r="D174" s="55"/>
    </row>
    <row r="175">
      <c r="C175" s="43"/>
      <c r="D175" s="55"/>
    </row>
    <row r="176">
      <c r="C176" s="43"/>
      <c r="D176" s="55"/>
    </row>
    <row r="177">
      <c r="C177" s="43"/>
      <c r="D177" s="55"/>
    </row>
    <row r="178">
      <c r="C178" s="43"/>
      <c r="D178" s="55"/>
    </row>
    <row r="179">
      <c r="C179" s="43"/>
      <c r="D179" s="55"/>
    </row>
    <row r="180">
      <c r="C180" s="43"/>
      <c r="D180" s="55"/>
    </row>
    <row r="181">
      <c r="C181" s="43"/>
      <c r="D181" s="55"/>
    </row>
    <row r="182">
      <c r="C182" s="43"/>
      <c r="D182" s="55"/>
    </row>
    <row r="183">
      <c r="C183" s="43"/>
      <c r="D183" s="55"/>
    </row>
    <row r="184">
      <c r="C184" s="43"/>
      <c r="D184" s="55"/>
    </row>
    <row r="185">
      <c r="C185" s="43"/>
      <c r="D185" s="55"/>
    </row>
    <row r="186">
      <c r="C186" s="43"/>
      <c r="D186" s="55"/>
    </row>
    <row r="187">
      <c r="C187" s="43"/>
      <c r="D187" s="55"/>
    </row>
    <row r="188">
      <c r="C188" s="43"/>
      <c r="D188" s="55"/>
    </row>
    <row r="189">
      <c r="C189" s="43"/>
      <c r="D189" s="55"/>
    </row>
    <row r="190">
      <c r="C190" s="43"/>
      <c r="D190" s="55"/>
    </row>
    <row r="191">
      <c r="C191" s="43"/>
      <c r="D191" s="55"/>
    </row>
    <row r="192">
      <c r="C192" s="43"/>
      <c r="D192" s="55"/>
    </row>
    <row r="193">
      <c r="C193" s="43"/>
      <c r="D193" s="55"/>
    </row>
    <row r="194">
      <c r="C194" s="43"/>
      <c r="D194" s="55"/>
    </row>
    <row r="195">
      <c r="C195" s="43"/>
      <c r="D195" s="55"/>
    </row>
    <row r="196">
      <c r="C196" s="43"/>
      <c r="D196" s="55"/>
    </row>
    <row r="197">
      <c r="C197" s="43"/>
      <c r="D197" s="55"/>
    </row>
    <row r="198">
      <c r="C198" s="43"/>
      <c r="D198" s="55"/>
    </row>
    <row r="199">
      <c r="C199" s="43"/>
      <c r="D199" s="55"/>
    </row>
    <row r="200">
      <c r="C200" s="43"/>
      <c r="D200" s="55"/>
    </row>
    <row r="201">
      <c r="C201" s="43"/>
      <c r="D201" s="55"/>
    </row>
    <row r="202">
      <c r="C202" s="43"/>
      <c r="D202" s="55"/>
    </row>
    <row r="203">
      <c r="C203" s="43"/>
      <c r="D203" s="55"/>
    </row>
    <row r="204">
      <c r="C204" s="43"/>
      <c r="D204" s="55"/>
    </row>
    <row r="205">
      <c r="C205" s="43"/>
      <c r="D205" s="55"/>
    </row>
    <row r="206">
      <c r="C206" s="43"/>
      <c r="D206" s="55"/>
    </row>
    <row r="207">
      <c r="C207" s="43"/>
      <c r="D207" s="55"/>
    </row>
    <row r="208">
      <c r="C208" s="43"/>
      <c r="D208" s="55"/>
    </row>
    <row r="209">
      <c r="C209" s="43"/>
      <c r="D209" s="55"/>
    </row>
    <row r="210">
      <c r="C210" s="43"/>
      <c r="D210" s="55"/>
    </row>
    <row r="211">
      <c r="C211" s="43"/>
      <c r="D211" s="55"/>
    </row>
    <row r="212">
      <c r="C212" s="43"/>
      <c r="D212" s="55"/>
    </row>
    <row r="213">
      <c r="C213" s="43"/>
      <c r="D213" s="55"/>
    </row>
    <row r="214">
      <c r="C214" s="43"/>
      <c r="D214" s="55"/>
    </row>
    <row r="215">
      <c r="C215" s="43"/>
      <c r="D215" s="55"/>
    </row>
    <row r="216">
      <c r="C216" s="43"/>
      <c r="D216" s="55"/>
    </row>
    <row r="217">
      <c r="C217" s="43"/>
      <c r="D217" s="55"/>
    </row>
    <row r="218">
      <c r="C218" s="43"/>
      <c r="D218" s="55"/>
    </row>
    <row r="219">
      <c r="C219" s="43"/>
      <c r="D219" s="55"/>
    </row>
    <row r="220">
      <c r="C220" s="43"/>
      <c r="D220" s="55"/>
    </row>
    <row r="221">
      <c r="C221" s="43"/>
      <c r="D221" s="55"/>
    </row>
    <row r="222">
      <c r="C222" s="43"/>
      <c r="D222" s="55"/>
    </row>
    <row r="223">
      <c r="C223" s="43"/>
      <c r="D223" s="55"/>
    </row>
    <row r="224">
      <c r="C224" s="43"/>
      <c r="D224" s="55"/>
    </row>
    <row r="225">
      <c r="C225" s="43"/>
      <c r="D225" s="55"/>
    </row>
    <row r="226">
      <c r="C226" s="43"/>
      <c r="D226" s="55"/>
    </row>
    <row r="227">
      <c r="C227" s="43"/>
      <c r="D227" s="55"/>
    </row>
    <row r="228">
      <c r="C228" s="43"/>
      <c r="D228" s="55"/>
    </row>
    <row r="229">
      <c r="C229" s="43"/>
      <c r="D229" s="55"/>
    </row>
    <row r="230">
      <c r="C230" s="43"/>
      <c r="D230" s="55"/>
    </row>
    <row r="231">
      <c r="C231" s="43"/>
      <c r="D231" s="55"/>
    </row>
    <row r="232">
      <c r="C232" s="43"/>
      <c r="D232" s="55"/>
    </row>
    <row r="233">
      <c r="C233" s="43"/>
      <c r="D233" s="55"/>
    </row>
    <row r="234">
      <c r="C234" s="43"/>
      <c r="D234" s="55"/>
    </row>
    <row r="235">
      <c r="C235" s="43"/>
      <c r="D235" s="55"/>
    </row>
    <row r="236">
      <c r="C236" s="43"/>
      <c r="D236" s="55"/>
    </row>
    <row r="237">
      <c r="C237" s="43"/>
      <c r="D237" s="55"/>
    </row>
    <row r="238">
      <c r="C238" s="43"/>
      <c r="D238" s="55"/>
    </row>
    <row r="239">
      <c r="C239" s="43"/>
      <c r="D239" s="55"/>
    </row>
    <row r="240">
      <c r="C240" s="43"/>
      <c r="D240" s="55"/>
    </row>
    <row r="241">
      <c r="C241" s="43"/>
      <c r="D241" s="55"/>
    </row>
    <row r="242">
      <c r="C242" s="43"/>
      <c r="D242" s="55"/>
    </row>
    <row r="243">
      <c r="C243" s="43"/>
      <c r="D243" s="55"/>
    </row>
    <row r="244">
      <c r="C244" s="43"/>
      <c r="D244" s="55"/>
    </row>
    <row r="245">
      <c r="C245" s="43"/>
      <c r="D245" s="55"/>
    </row>
    <row r="246">
      <c r="C246" s="43"/>
      <c r="D246" s="55"/>
    </row>
    <row r="247">
      <c r="C247" s="43"/>
      <c r="D247" s="55"/>
    </row>
    <row r="248">
      <c r="C248" s="43"/>
      <c r="D248" s="55"/>
    </row>
    <row r="249">
      <c r="C249" s="43"/>
      <c r="D249" s="55"/>
    </row>
    <row r="250">
      <c r="C250" s="43"/>
      <c r="D250" s="55"/>
    </row>
    <row r="251">
      <c r="C251" s="43"/>
      <c r="D251" s="55"/>
    </row>
    <row r="252">
      <c r="C252" s="43"/>
      <c r="D252" s="55"/>
    </row>
    <row r="253">
      <c r="C253" s="43"/>
      <c r="D253" s="55"/>
    </row>
    <row r="254">
      <c r="C254" s="43"/>
      <c r="D254" s="55"/>
    </row>
    <row r="255">
      <c r="C255" s="43"/>
      <c r="D255" s="55"/>
    </row>
    <row r="256">
      <c r="C256" s="43"/>
      <c r="D256" s="55"/>
    </row>
    <row r="257">
      <c r="C257" s="43"/>
      <c r="D257" s="55"/>
    </row>
    <row r="258">
      <c r="C258" s="43"/>
      <c r="D258" s="55"/>
    </row>
    <row r="259">
      <c r="C259" s="43"/>
      <c r="D259" s="55"/>
    </row>
    <row r="260">
      <c r="C260" s="43"/>
      <c r="D260" s="55"/>
    </row>
    <row r="261">
      <c r="C261" s="43"/>
      <c r="D261" s="55"/>
    </row>
    <row r="262">
      <c r="C262" s="43"/>
      <c r="D262" s="55"/>
    </row>
    <row r="263">
      <c r="C263" s="43"/>
      <c r="D263" s="55"/>
    </row>
    <row r="264">
      <c r="C264" s="43"/>
      <c r="D264" s="55"/>
    </row>
    <row r="265">
      <c r="C265" s="43"/>
      <c r="D265" s="55"/>
    </row>
    <row r="266">
      <c r="C266" s="43"/>
      <c r="D266" s="55"/>
    </row>
    <row r="267">
      <c r="C267" s="43"/>
      <c r="D267" s="55"/>
    </row>
    <row r="268">
      <c r="C268" s="43"/>
      <c r="D268" s="55"/>
    </row>
    <row r="269">
      <c r="C269" s="43"/>
      <c r="D269" s="55"/>
    </row>
    <row r="270">
      <c r="C270" s="43"/>
      <c r="D270" s="55"/>
    </row>
    <row r="271">
      <c r="C271" s="43"/>
      <c r="D271" s="55"/>
    </row>
    <row r="272">
      <c r="C272" s="43"/>
      <c r="D272" s="55"/>
    </row>
    <row r="273">
      <c r="C273" s="43"/>
      <c r="D273" s="55"/>
    </row>
    <row r="274">
      <c r="C274" s="43"/>
      <c r="D274" s="55"/>
    </row>
    <row r="275">
      <c r="C275" s="43"/>
      <c r="D275" s="55"/>
    </row>
    <row r="276">
      <c r="C276" s="43"/>
      <c r="D276" s="55"/>
    </row>
    <row r="277">
      <c r="C277" s="43"/>
      <c r="D277" s="55"/>
    </row>
    <row r="278">
      <c r="C278" s="43"/>
      <c r="D278" s="55"/>
    </row>
    <row r="279">
      <c r="C279" s="43"/>
      <c r="D279" s="55"/>
    </row>
    <row r="280">
      <c r="C280" s="43"/>
      <c r="D280" s="55"/>
    </row>
    <row r="281">
      <c r="C281" s="43"/>
      <c r="D281" s="55"/>
    </row>
    <row r="282">
      <c r="C282" s="43"/>
      <c r="D282" s="55"/>
    </row>
    <row r="283">
      <c r="C283" s="43"/>
      <c r="D283" s="55"/>
    </row>
    <row r="284">
      <c r="C284" s="43"/>
      <c r="D284" s="55"/>
    </row>
    <row r="285">
      <c r="C285" s="43"/>
      <c r="D285" s="55"/>
    </row>
    <row r="286">
      <c r="C286" s="43"/>
      <c r="D286" s="55"/>
    </row>
    <row r="287">
      <c r="C287" s="43"/>
      <c r="D287" s="55"/>
    </row>
    <row r="288">
      <c r="C288" s="43"/>
      <c r="D288" s="55"/>
    </row>
    <row r="289">
      <c r="C289" s="43"/>
      <c r="D289" s="55"/>
    </row>
    <row r="290">
      <c r="C290" s="43"/>
      <c r="D290" s="55"/>
    </row>
    <row r="291">
      <c r="C291" s="43"/>
      <c r="D291" s="55"/>
    </row>
    <row r="292">
      <c r="C292" s="43"/>
      <c r="D292" s="55"/>
    </row>
    <row r="293">
      <c r="C293" s="43"/>
      <c r="D293" s="55"/>
    </row>
    <row r="294">
      <c r="C294" s="43"/>
      <c r="D294" s="55"/>
    </row>
    <row r="295">
      <c r="C295" s="43"/>
      <c r="D295" s="55"/>
    </row>
    <row r="296">
      <c r="C296" s="43"/>
      <c r="D296" s="55"/>
    </row>
    <row r="297">
      <c r="C297" s="43"/>
      <c r="D297" s="55"/>
    </row>
    <row r="298">
      <c r="C298" s="43"/>
      <c r="D298" s="55"/>
    </row>
    <row r="299">
      <c r="C299" s="43"/>
      <c r="D299" s="55"/>
    </row>
    <row r="300">
      <c r="C300" s="43"/>
      <c r="D300" s="55"/>
    </row>
    <row r="301">
      <c r="C301" s="43"/>
      <c r="D301" s="55"/>
    </row>
    <row r="302">
      <c r="C302" s="43"/>
      <c r="D302" s="55"/>
    </row>
    <row r="303">
      <c r="C303" s="43"/>
      <c r="D303" s="55"/>
    </row>
    <row r="304">
      <c r="C304" s="43"/>
      <c r="D304" s="55"/>
    </row>
    <row r="305">
      <c r="C305" s="43"/>
      <c r="D305" s="55"/>
    </row>
    <row r="306">
      <c r="C306" s="43"/>
      <c r="D306" s="55"/>
    </row>
    <row r="307">
      <c r="C307" s="43"/>
      <c r="D307" s="55"/>
    </row>
    <row r="308">
      <c r="C308" s="43"/>
      <c r="D308" s="55"/>
    </row>
    <row r="309">
      <c r="C309" s="43"/>
      <c r="D309" s="55"/>
    </row>
    <row r="310">
      <c r="C310" s="43"/>
      <c r="D310" s="55"/>
    </row>
    <row r="311">
      <c r="C311" s="43"/>
      <c r="D311" s="55"/>
    </row>
    <row r="312">
      <c r="C312" s="43"/>
      <c r="D312" s="55"/>
    </row>
    <row r="313">
      <c r="C313" s="43"/>
      <c r="D313" s="55"/>
    </row>
    <row r="314">
      <c r="C314" s="43"/>
      <c r="D314" s="55"/>
    </row>
    <row r="315">
      <c r="C315" s="43"/>
      <c r="D315" s="55"/>
    </row>
    <row r="316">
      <c r="C316" s="43"/>
      <c r="D316" s="55"/>
    </row>
    <row r="317">
      <c r="C317" s="43"/>
      <c r="D317" s="55"/>
    </row>
    <row r="318">
      <c r="C318" s="43"/>
      <c r="D318" s="55"/>
    </row>
    <row r="319">
      <c r="C319" s="43"/>
      <c r="D319" s="55"/>
    </row>
    <row r="320">
      <c r="C320" s="43"/>
      <c r="D320" s="55"/>
    </row>
    <row r="321">
      <c r="C321" s="43"/>
      <c r="D321" s="55"/>
    </row>
    <row r="322">
      <c r="C322" s="43"/>
      <c r="D322" s="55"/>
    </row>
    <row r="323">
      <c r="C323" s="43"/>
      <c r="D323" s="55"/>
    </row>
    <row r="324">
      <c r="C324" s="43"/>
      <c r="D324" s="55"/>
    </row>
    <row r="325">
      <c r="C325" s="43"/>
      <c r="D325" s="55"/>
    </row>
    <row r="326">
      <c r="C326" s="43"/>
      <c r="D326" s="55"/>
    </row>
    <row r="327">
      <c r="C327" s="43"/>
      <c r="D327" s="55"/>
    </row>
    <row r="328">
      <c r="C328" s="43"/>
      <c r="D328" s="55"/>
    </row>
    <row r="329">
      <c r="C329" s="43"/>
      <c r="D329" s="55"/>
    </row>
    <row r="330">
      <c r="C330" s="43"/>
      <c r="D330" s="55"/>
    </row>
    <row r="331">
      <c r="C331" s="43"/>
      <c r="D331" s="55"/>
    </row>
    <row r="332">
      <c r="C332" s="43"/>
      <c r="D332" s="55"/>
    </row>
    <row r="333">
      <c r="C333" s="43"/>
      <c r="D333" s="55"/>
    </row>
    <row r="334">
      <c r="C334" s="43"/>
      <c r="D334" s="55"/>
    </row>
    <row r="335">
      <c r="C335" s="43"/>
      <c r="D335" s="55"/>
    </row>
    <row r="336">
      <c r="C336" s="43"/>
      <c r="D336" s="55"/>
    </row>
    <row r="337">
      <c r="C337" s="43"/>
      <c r="D337" s="55"/>
    </row>
    <row r="338">
      <c r="C338" s="43"/>
      <c r="D338" s="55"/>
    </row>
    <row r="339">
      <c r="C339" s="43"/>
      <c r="D339" s="55"/>
    </row>
    <row r="340">
      <c r="C340" s="43"/>
      <c r="D340" s="55"/>
    </row>
    <row r="341">
      <c r="C341" s="43"/>
      <c r="D341" s="55"/>
    </row>
    <row r="342">
      <c r="C342" s="43"/>
      <c r="D342" s="55"/>
    </row>
    <row r="343">
      <c r="C343" s="43"/>
      <c r="D343" s="55"/>
    </row>
    <row r="344">
      <c r="C344" s="43"/>
      <c r="D344" s="55"/>
    </row>
    <row r="345">
      <c r="C345" s="43"/>
      <c r="D345" s="55"/>
    </row>
    <row r="346">
      <c r="C346" s="43"/>
      <c r="D346" s="55"/>
    </row>
    <row r="347">
      <c r="C347" s="43"/>
      <c r="D347" s="55"/>
    </row>
    <row r="348">
      <c r="C348" s="43"/>
      <c r="D348" s="55"/>
    </row>
    <row r="349">
      <c r="C349" s="43"/>
      <c r="D349" s="55"/>
    </row>
    <row r="350">
      <c r="C350" s="43"/>
      <c r="D350" s="55"/>
    </row>
    <row r="351">
      <c r="C351" s="43"/>
      <c r="D351" s="55"/>
    </row>
    <row r="352">
      <c r="C352" s="43"/>
      <c r="D352" s="55"/>
    </row>
    <row r="353">
      <c r="C353" s="43"/>
      <c r="D353" s="55"/>
    </row>
    <row r="354">
      <c r="C354" s="43"/>
      <c r="D354" s="55"/>
    </row>
    <row r="355">
      <c r="C355" s="43"/>
      <c r="D355" s="55"/>
    </row>
    <row r="356">
      <c r="C356" s="43"/>
      <c r="D356" s="55"/>
    </row>
    <row r="357">
      <c r="C357" s="43"/>
      <c r="D357" s="55"/>
    </row>
    <row r="358">
      <c r="C358" s="43"/>
      <c r="D358" s="55"/>
    </row>
    <row r="359">
      <c r="C359" s="43"/>
      <c r="D359" s="55"/>
    </row>
    <row r="360">
      <c r="C360" s="43"/>
      <c r="D360" s="55"/>
    </row>
    <row r="361">
      <c r="C361" s="43"/>
      <c r="D361" s="55"/>
    </row>
    <row r="362">
      <c r="C362" s="43"/>
      <c r="D362" s="55"/>
    </row>
    <row r="363">
      <c r="C363" s="43"/>
      <c r="D363" s="55"/>
    </row>
    <row r="364">
      <c r="C364" s="43"/>
      <c r="D364" s="55"/>
    </row>
    <row r="365">
      <c r="C365" s="43"/>
      <c r="D365" s="55"/>
    </row>
    <row r="366">
      <c r="C366" s="43"/>
      <c r="D366" s="55"/>
    </row>
    <row r="367">
      <c r="C367" s="43"/>
      <c r="D367" s="55"/>
    </row>
    <row r="368">
      <c r="C368" s="43"/>
      <c r="D368" s="55"/>
    </row>
    <row r="369">
      <c r="C369" s="43"/>
      <c r="D369" s="55"/>
    </row>
    <row r="370">
      <c r="C370" s="43"/>
      <c r="D370" s="55"/>
    </row>
    <row r="371">
      <c r="C371" s="43"/>
      <c r="D371" s="55"/>
    </row>
    <row r="372">
      <c r="C372" s="43"/>
      <c r="D372" s="55"/>
    </row>
    <row r="373">
      <c r="C373" s="43"/>
      <c r="D373" s="55"/>
    </row>
    <row r="374">
      <c r="C374" s="43"/>
      <c r="D374" s="55"/>
    </row>
    <row r="375">
      <c r="C375" s="43"/>
      <c r="D375" s="55"/>
    </row>
    <row r="376">
      <c r="C376" s="43"/>
      <c r="D376" s="55"/>
    </row>
    <row r="377">
      <c r="C377" s="43"/>
      <c r="D377" s="55"/>
    </row>
    <row r="378">
      <c r="C378" s="43"/>
      <c r="D378" s="55"/>
    </row>
    <row r="379">
      <c r="C379" s="43"/>
      <c r="D379" s="55"/>
    </row>
    <row r="380">
      <c r="C380" s="43"/>
      <c r="D380" s="55"/>
    </row>
    <row r="381">
      <c r="C381" s="43"/>
      <c r="D381" s="55"/>
    </row>
    <row r="382">
      <c r="C382" s="43"/>
      <c r="D382" s="55"/>
    </row>
    <row r="383">
      <c r="C383" s="43"/>
      <c r="D383" s="55"/>
    </row>
    <row r="384">
      <c r="C384" s="43"/>
      <c r="D384" s="55"/>
    </row>
    <row r="385">
      <c r="C385" s="43"/>
      <c r="D385" s="55"/>
    </row>
    <row r="386">
      <c r="C386" s="43"/>
      <c r="D386" s="55"/>
    </row>
    <row r="387">
      <c r="C387" s="43"/>
      <c r="D387" s="55"/>
    </row>
    <row r="388">
      <c r="C388" s="43"/>
      <c r="D388" s="55"/>
    </row>
    <row r="389">
      <c r="C389" s="43"/>
      <c r="D389" s="55"/>
    </row>
    <row r="390">
      <c r="C390" s="43"/>
      <c r="D390" s="55"/>
    </row>
    <row r="391">
      <c r="C391" s="43"/>
      <c r="D391" s="55"/>
    </row>
    <row r="392">
      <c r="C392" s="43"/>
      <c r="D392" s="55"/>
    </row>
    <row r="393">
      <c r="C393" s="43"/>
      <c r="D393" s="55"/>
    </row>
    <row r="394">
      <c r="C394" s="43"/>
      <c r="D394" s="55"/>
    </row>
    <row r="395">
      <c r="C395" s="43"/>
      <c r="D395" s="55"/>
    </row>
    <row r="396">
      <c r="C396" s="43"/>
      <c r="D396" s="55"/>
    </row>
    <row r="397">
      <c r="C397" s="43"/>
      <c r="D397" s="55"/>
    </row>
    <row r="398">
      <c r="C398" s="43"/>
      <c r="D398" s="55"/>
    </row>
    <row r="399">
      <c r="C399" s="43"/>
      <c r="D399" s="55"/>
    </row>
    <row r="400">
      <c r="C400" s="43"/>
      <c r="D400" s="55"/>
    </row>
    <row r="401">
      <c r="C401" s="43"/>
      <c r="D401" s="55"/>
    </row>
    <row r="402">
      <c r="C402" s="43"/>
      <c r="D402" s="55"/>
    </row>
    <row r="403">
      <c r="C403" s="43"/>
      <c r="D403" s="55"/>
    </row>
    <row r="404">
      <c r="C404" s="43"/>
      <c r="D404" s="55"/>
    </row>
    <row r="405">
      <c r="C405" s="43"/>
      <c r="D405" s="55"/>
    </row>
    <row r="406">
      <c r="C406" s="43"/>
      <c r="D406" s="55"/>
    </row>
    <row r="407">
      <c r="C407" s="43"/>
      <c r="D407" s="55"/>
    </row>
    <row r="408">
      <c r="C408" s="43"/>
      <c r="D408" s="55"/>
    </row>
    <row r="409">
      <c r="C409" s="43"/>
      <c r="D409" s="55"/>
    </row>
    <row r="410">
      <c r="C410" s="43"/>
      <c r="D410" s="55"/>
    </row>
    <row r="411">
      <c r="C411" s="43"/>
      <c r="D411" s="55"/>
    </row>
    <row r="412">
      <c r="C412" s="43"/>
      <c r="D412" s="55"/>
    </row>
    <row r="413">
      <c r="C413" s="43"/>
      <c r="D413" s="55"/>
    </row>
    <row r="414">
      <c r="C414" s="43"/>
      <c r="D414" s="55"/>
    </row>
    <row r="415">
      <c r="C415" s="43"/>
      <c r="D415" s="55"/>
    </row>
    <row r="416">
      <c r="C416" s="43"/>
      <c r="D416" s="55"/>
    </row>
    <row r="417">
      <c r="C417" s="43"/>
      <c r="D417" s="55"/>
    </row>
    <row r="418">
      <c r="C418" s="43"/>
      <c r="D418" s="55"/>
    </row>
    <row r="419">
      <c r="C419" s="43"/>
      <c r="D419" s="55"/>
    </row>
    <row r="420">
      <c r="C420" s="43"/>
      <c r="D420" s="55"/>
    </row>
    <row r="421">
      <c r="C421" s="43"/>
      <c r="D421" s="55"/>
    </row>
    <row r="422">
      <c r="C422" s="43"/>
      <c r="D422" s="55"/>
    </row>
    <row r="423">
      <c r="C423" s="43"/>
      <c r="D423" s="55"/>
    </row>
    <row r="424">
      <c r="C424" s="43"/>
      <c r="D424" s="55"/>
    </row>
    <row r="425">
      <c r="C425" s="43"/>
      <c r="D425" s="55"/>
    </row>
    <row r="426">
      <c r="C426" s="43"/>
      <c r="D426" s="55"/>
    </row>
    <row r="427">
      <c r="C427" s="43"/>
      <c r="D427" s="55"/>
    </row>
    <row r="428">
      <c r="C428" s="43"/>
      <c r="D428" s="55"/>
    </row>
    <row r="429">
      <c r="C429" s="43"/>
      <c r="D429" s="55"/>
    </row>
    <row r="430">
      <c r="C430" s="43"/>
      <c r="D430" s="55"/>
    </row>
    <row r="431">
      <c r="C431" s="43"/>
      <c r="D431" s="55"/>
    </row>
    <row r="432">
      <c r="C432" s="43"/>
      <c r="D432" s="55"/>
    </row>
    <row r="433">
      <c r="C433" s="43"/>
      <c r="D433" s="55"/>
    </row>
    <row r="434">
      <c r="C434" s="43"/>
      <c r="D434" s="55"/>
    </row>
    <row r="435">
      <c r="C435" s="43"/>
      <c r="D435" s="55"/>
    </row>
    <row r="436">
      <c r="C436" s="43"/>
      <c r="D436" s="55"/>
    </row>
    <row r="437">
      <c r="C437" s="43"/>
      <c r="D437" s="55"/>
    </row>
    <row r="438">
      <c r="C438" s="43"/>
      <c r="D438" s="55"/>
    </row>
    <row r="439">
      <c r="C439" s="43"/>
      <c r="D439" s="55"/>
    </row>
    <row r="440">
      <c r="C440" s="43"/>
      <c r="D440" s="55"/>
    </row>
    <row r="441">
      <c r="C441" s="43"/>
      <c r="D441" s="55"/>
    </row>
    <row r="442">
      <c r="C442" s="43"/>
      <c r="D442" s="55"/>
    </row>
    <row r="443">
      <c r="C443" s="43"/>
      <c r="D443" s="55"/>
    </row>
    <row r="444">
      <c r="C444" s="43"/>
      <c r="D444" s="55"/>
    </row>
    <row r="445">
      <c r="C445" s="43"/>
      <c r="D445" s="55"/>
    </row>
    <row r="446">
      <c r="C446" s="43"/>
      <c r="D446" s="55"/>
    </row>
    <row r="447">
      <c r="C447" s="43"/>
      <c r="D447" s="55"/>
    </row>
    <row r="448">
      <c r="C448" s="43"/>
      <c r="D448" s="55"/>
    </row>
    <row r="449">
      <c r="C449" s="43"/>
      <c r="D449" s="55"/>
    </row>
    <row r="450">
      <c r="C450" s="43"/>
      <c r="D450" s="55"/>
    </row>
    <row r="451">
      <c r="C451" s="43"/>
      <c r="D451" s="55"/>
    </row>
    <row r="452">
      <c r="C452" s="43"/>
      <c r="D452" s="55"/>
    </row>
    <row r="453">
      <c r="C453" s="43"/>
      <c r="D453" s="55"/>
    </row>
    <row r="454">
      <c r="C454" s="43"/>
      <c r="D454" s="55"/>
    </row>
    <row r="455">
      <c r="C455" s="43"/>
      <c r="D455" s="55"/>
    </row>
    <row r="456">
      <c r="C456" s="43"/>
      <c r="D456" s="55"/>
    </row>
    <row r="457">
      <c r="C457" s="43"/>
      <c r="D457" s="55"/>
    </row>
    <row r="458">
      <c r="C458" s="43"/>
      <c r="D458" s="55"/>
    </row>
    <row r="459">
      <c r="C459" s="43"/>
      <c r="D459" s="55"/>
    </row>
    <row r="460">
      <c r="C460" s="43"/>
      <c r="D460" s="55"/>
    </row>
    <row r="461">
      <c r="C461" s="43"/>
      <c r="D461" s="55"/>
    </row>
    <row r="462">
      <c r="C462" s="43"/>
      <c r="D462" s="55"/>
    </row>
    <row r="463">
      <c r="C463" s="43"/>
      <c r="D463" s="55"/>
    </row>
    <row r="464">
      <c r="C464" s="43"/>
      <c r="D464" s="55"/>
    </row>
    <row r="465">
      <c r="C465" s="43"/>
      <c r="D465" s="55"/>
    </row>
    <row r="466">
      <c r="C466" s="43"/>
      <c r="D466" s="55"/>
    </row>
    <row r="467">
      <c r="C467" s="43"/>
      <c r="D467" s="55"/>
    </row>
    <row r="468">
      <c r="C468" s="43"/>
      <c r="D468" s="55"/>
    </row>
    <row r="469">
      <c r="C469" s="43"/>
      <c r="D469" s="55"/>
    </row>
    <row r="470">
      <c r="C470" s="43"/>
      <c r="D470" s="55"/>
    </row>
    <row r="471">
      <c r="C471" s="43"/>
      <c r="D471" s="55"/>
    </row>
    <row r="472">
      <c r="C472" s="43"/>
      <c r="D472" s="55"/>
    </row>
    <row r="473">
      <c r="C473" s="43"/>
      <c r="D473" s="55"/>
    </row>
    <row r="474">
      <c r="C474" s="43"/>
      <c r="D474" s="55"/>
    </row>
    <row r="475">
      <c r="C475" s="43"/>
      <c r="D475" s="55"/>
    </row>
    <row r="476">
      <c r="C476" s="43"/>
      <c r="D476" s="55"/>
    </row>
    <row r="477">
      <c r="C477" s="43"/>
      <c r="D477" s="55"/>
    </row>
    <row r="478">
      <c r="C478" s="43"/>
      <c r="D478" s="55"/>
    </row>
    <row r="479">
      <c r="C479" s="43"/>
      <c r="D479" s="55"/>
    </row>
    <row r="480">
      <c r="C480" s="43"/>
      <c r="D480" s="55"/>
    </row>
    <row r="481">
      <c r="C481" s="43"/>
      <c r="D481" s="55"/>
    </row>
    <row r="482">
      <c r="C482" s="43"/>
      <c r="D482" s="55"/>
    </row>
    <row r="483">
      <c r="C483" s="43"/>
      <c r="D483" s="55"/>
    </row>
    <row r="484">
      <c r="C484" s="43"/>
      <c r="D484" s="55"/>
    </row>
    <row r="485">
      <c r="C485" s="43"/>
      <c r="D485" s="55"/>
    </row>
    <row r="486">
      <c r="C486" s="43"/>
      <c r="D486" s="55"/>
    </row>
    <row r="487">
      <c r="C487" s="43"/>
      <c r="D487" s="55"/>
    </row>
    <row r="488">
      <c r="C488" s="43"/>
      <c r="D488" s="55"/>
    </row>
    <row r="489">
      <c r="C489" s="43"/>
      <c r="D489" s="55"/>
    </row>
    <row r="490">
      <c r="C490" s="43"/>
      <c r="D490" s="55"/>
    </row>
    <row r="491">
      <c r="C491" s="43"/>
      <c r="D491" s="55"/>
    </row>
    <row r="492">
      <c r="C492" s="43"/>
      <c r="D492" s="55"/>
    </row>
    <row r="493">
      <c r="C493" s="43"/>
      <c r="D493" s="55"/>
    </row>
    <row r="494">
      <c r="C494" s="43"/>
      <c r="D494" s="55"/>
    </row>
    <row r="495">
      <c r="C495" s="43"/>
      <c r="D495" s="55"/>
    </row>
    <row r="496">
      <c r="C496" s="43"/>
      <c r="D496" s="55"/>
    </row>
    <row r="497">
      <c r="C497" s="43"/>
      <c r="D497" s="55"/>
    </row>
    <row r="498">
      <c r="C498" s="43"/>
      <c r="D498" s="55"/>
    </row>
    <row r="499">
      <c r="C499" s="43"/>
      <c r="D499" s="55"/>
    </row>
    <row r="500">
      <c r="C500" s="43"/>
      <c r="D500" s="55"/>
    </row>
    <row r="501">
      <c r="C501" s="43"/>
      <c r="D501" s="55"/>
    </row>
    <row r="502">
      <c r="C502" s="43"/>
      <c r="D502" s="55"/>
    </row>
    <row r="503">
      <c r="C503" s="43"/>
      <c r="D503" s="55"/>
    </row>
    <row r="504">
      <c r="C504" s="43"/>
      <c r="D504" s="55"/>
    </row>
    <row r="505">
      <c r="C505" s="43"/>
      <c r="D505" s="55"/>
    </row>
    <row r="506">
      <c r="C506" s="43"/>
      <c r="D506" s="55"/>
    </row>
    <row r="507">
      <c r="C507" s="43"/>
      <c r="D507" s="55"/>
    </row>
    <row r="508">
      <c r="C508" s="43"/>
      <c r="D508" s="55"/>
    </row>
    <row r="509">
      <c r="C509" s="43"/>
      <c r="D509" s="55"/>
    </row>
    <row r="510">
      <c r="C510" s="43"/>
      <c r="D510" s="55"/>
    </row>
    <row r="511">
      <c r="C511" s="43"/>
      <c r="D511" s="55"/>
    </row>
    <row r="512">
      <c r="C512" s="43"/>
      <c r="D512" s="55"/>
    </row>
    <row r="513">
      <c r="C513" s="43"/>
      <c r="D513" s="55"/>
    </row>
    <row r="514">
      <c r="C514" s="43"/>
      <c r="D514" s="55"/>
    </row>
    <row r="515">
      <c r="C515" s="43"/>
      <c r="D515" s="55"/>
    </row>
    <row r="516">
      <c r="C516" s="43"/>
      <c r="D516" s="55"/>
    </row>
    <row r="517">
      <c r="C517" s="43"/>
      <c r="D517" s="55"/>
    </row>
    <row r="518">
      <c r="C518" s="43"/>
      <c r="D518" s="55"/>
    </row>
    <row r="519">
      <c r="C519" s="43"/>
      <c r="D519" s="55"/>
    </row>
    <row r="520">
      <c r="C520" s="43"/>
      <c r="D520" s="55"/>
    </row>
    <row r="521">
      <c r="C521" s="43"/>
      <c r="D521" s="55"/>
    </row>
    <row r="522">
      <c r="C522" s="43"/>
      <c r="D522" s="55"/>
    </row>
    <row r="523">
      <c r="C523" s="43"/>
      <c r="D523" s="55"/>
    </row>
    <row r="524">
      <c r="C524" s="43"/>
      <c r="D524" s="55"/>
    </row>
    <row r="525">
      <c r="C525" s="43"/>
      <c r="D525" s="55"/>
    </row>
    <row r="526">
      <c r="C526" s="43"/>
      <c r="D526" s="55"/>
    </row>
    <row r="527">
      <c r="C527" s="43"/>
      <c r="D527" s="55"/>
    </row>
    <row r="528">
      <c r="C528" s="43"/>
      <c r="D528" s="55"/>
    </row>
    <row r="529">
      <c r="C529" s="43"/>
      <c r="D529" s="55"/>
    </row>
    <row r="530">
      <c r="C530" s="43"/>
      <c r="D530" s="55"/>
    </row>
    <row r="531">
      <c r="C531" s="43"/>
      <c r="D531" s="55"/>
    </row>
    <row r="532">
      <c r="C532" s="43"/>
      <c r="D532" s="55"/>
    </row>
    <row r="533">
      <c r="C533" s="43"/>
      <c r="D533" s="55"/>
    </row>
    <row r="534">
      <c r="C534" s="43"/>
      <c r="D534" s="55"/>
    </row>
    <row r="535">
      <c r="C535" s="43"/>
      <c r="D535" s="55"/>
    </row>
    <row r="536">
      <c r="C536" s="43"/>
      <c r="D536" s="55"/>
    </row>
    <row r="537">
      <c r="C537" s="43"/>
      <c r="D537" s="55"/>
    </row>
    <row r="538">
      <c r="C538" s="43"/>
      <c r="D538" s="55"/>
    </row>
    <row r="539">
      <c r="C539" s="43"/>
      <c r="D539" s="55"/>
    </row>
    <row r="540">
      <c r="C540" s="43"/>
      <c r="D540" s="55"/>
    </row>
    <row r="541">
      <c r="C541" s="43"/>
      <c r="D541" s="55"/>
    </row>
    <row r="542">
      <c r="C542" s="43"/>
      <c r="D542" s="55"/>
    </row>
    <row r="543">
      <c r="C543" s="43"/>
      <c r="D543" s="55"/>
    </row>
    <row r="544">
      <c r="C544" s="43"/>
      <c r="D544" s="55"/>
    </row>
    <row r="545">
      <c r="C545" s="43"/>
      <c r="D545" s="55"/>
    </row>
    <row r="546">
      <c r="C546" s="43"/>
      <c r="D546" s="55"/>
    </row>
    <row r="547">
      <c r="C547" s="43"/>
      <c r="D547" s="55"/>
    </row>
    <row r="548">
      <c r="C548" s="43"/>
      <c r="D548" s="55"/>
    </row>
    <row r="549">
      <c r="C549" s="43"/>
      <c r="D549" s="55"/>
    </row>
    <row r="550">
      <c r="C550" s="43"/>
      <c r="D550" s="55"/>
    </row>
    <row r="551">
      <c r="C551" s="43"/>
      <c r="D551" s="55"/>
    </row>
    <row r="552">
      <c r="C552" s="43"/>
      <c r="D552" s="55"/>
    </row>
    <row r="553">
      <c r="C553" s="43"/>
      <c r="D553" s="55"/>
    </row>
    <row r="554">
      <c r="C554" s="43"/>
      <c r="D554" s="55"/>
    </row>
    <row r="555">
      <c r="C555" s="43"/>
      <c r="D555" s="55"/>
    </row>
    <row r="556">
      <c r="C556" s="43"/>
      <c r="D556" s="55"/>
    </row>
    <row r="557">
      <c r="C557" s="43"/>
      <c r="D557" s="55"/>
    </row>
    <row r="558">
      <c r="C558" s="43"/>
      <c r="D558" s="55"/>
    </row>
    <row r="559">
      <c r="C559" s="43"/>
      <c r="D559" s="55"/>
    </row>
    <row r="560">
      <c r="C560" s="43"/>
      <c r="D560" s="55"/>
    </row>
    <row r="561">
      <c r="C561" s="43"/>
      <c r="D561" s="55"/>
    </row>
    <row r="562">
      <c r="C562" s="43"/>
      <c r="D562" s="55"/>
    </row>
    <row r="563">
      <c r="C563" s="43"/>
      <c r="D563" s="55"/>
    </row>
    <row r="564">
      <c r="C564" s="43"/>
      <c r="D564" s="55"/>
    </row>
    <row r="565">
      <c r="C565" s="43"/>
      <c r="D565" s="55"/>
    </row>
    <row r="566">
      <c r="C566" s="43"/>
      <c r="D566" s="55"/>
    </row>
    <row r="567">
      <c r="C567" s="43"/>
      <c r="D567" s="55"/>
    </row>
    <row r="568">
      <c r="C568" s="43"/>
      <c r="D568" s="55"/>
    </row>
    <row r="569">
      <c r="C569" s="43"/>
      <c r="D569" s="55"/>
    </row>
    <row r="570">
      <c r="C570" s="43"/>
      <c r="D570" s="55"/>
    </row>
    <row r="571">
      <c r="C571" s="43"/>
      <c r="D571" s="55"/>
    </row>
    <row r="572">
      <c r="C572" s="43"/>
      <c r="D572" s="55"/>
    </row>
    <row r="573">
      <c r="C573" s="43"/>
      <c r="D573" s="55"/>
    </row>
    <row r="574">
      <c r="C574" s="43"/>
      <c r="D574" s="55"/>
    </row>
    <row r="575">
      <c r="C575" s="43"/>
      <c r="D575" s="55"/>
    </row>
    <row r="576">
      <c r="C576" s="43"/>
      <c r="D576" s="55"/>
    </row>
    <row r="577">
      <c r="C577" s="43"/>
      <c r="D577" s="55"/>
    </row>
    <row r="578">
      <c r="C578" s="43"/>
      <c r="D578" s="55"/>
    </row>
    <row r="579">
      <c r="C579" s="43"/>
      <c r="D579" s="55"/>
    </row>
    <row r="580">
      <c r="C580" s="43"/>
      <c r="D580" s="55"/>
    </row>
    <row r="581">
      <c r="C581" s="43"/>
      <c r="D581" s="55"/>
    </row>
    <row r="582">
      <c r="C582" s="43"/>
      <c r="D582" s="55"/>
    </row>
    <row r="583">
      <c r="C583" s="43"/>
      <c r="D583" s="55"/>
    </row>
    <row r="584">
      <c r="C584" s="43"/>
      <c r="D584" s="55"/>
    </row>
    <row r="585">
      <c r="C585" s="43"/>
      <c r="D585" s="55"/>
    </row>
    <row r="586">
      <c r="C586" s="43"/>
      <c r="D586" s="55"/>
    </row>
    <row r="587">
      <c r="C587" s="43"/>
      <c r="D587" s="55"/>
    </row>
    <row r="588">
      <c r="C588" s="43"/>
      <c r="D588" s="55"/>
    </row>
    <row r="589">
      <c r="C589" s="43"/>
      <c r="D589" s="55"/>
    </row>
    <row r="590">
      <c r="C590" s="43"/>
      <c r="D590" s="55"/>
    </row>
    <row r="591">
      <c r="C591" s="43"/>
      <c r="D591" s="55"/>
    </row>
    <row r="592">
      <c r="C592" s="43"/>
      <c r="D592" s="55"/>
    </row>
    <row r="593">
      <c r="C593" s="43"/>
      <c r="D593" s="55"/>
    </row>
    <row r="594">
      <c r="C594" s="43"/>
      <c r="D594" s="55"/>
    </row>
    <row r="595">
      <c r="C595" s="43"/>
      <c r="D595" s="55"/>
    </row>
    <row r="596">
      <c r="C596" s="43"/>
      <c r="D596" s="55"/>
    </row>
    <row r="597">
      <c r="C597" s="43"/>
      <c r="D597" s="55"/>
    </row>
    <row r="598">
      <c r="C598" s="43"/>
      <c r="D598" s="55"/>
    </row>
    <row r="599">
      <c r="C599" s="43"/>
      <c r="D599" s="55"/>
    </row>
    <row r="600">
      <c r="C600" s="43"/>
      <c r="D600" s="55"/>
    </row>
    <row r="601">
      <c r="C601" s="43"/>
      <c r="D601" s="55"/>
    </row>
    <row r="602">
      <c r="C602" s="43"/>
      <c r="D602" s="55"/>
    </row>
    <row r="603">
      <c r="C603" s="43"/>
      <c r="D603" s="55"/>
    </row>
    <row r="604">
      <c r="C604" s="43"/>
      <c r="D604" s="55"/>
    </row>
    <row r="605">
      <c r="C605" s="43"/>
      <c r="D605" s="55"/>
    </row>
    <row r="606">
      <c r="C606" s="43"/>
      <c r="D606" s="55"/>
    </row>
    <row r="607">
      <c r="C607" s="43"/>
      <c r="D607" s="55"/>
    </row>
    <row r="608">
      <c r="C608" s="43"/>
      <c r="D608" s="55"/>
    </row>
    <row r="609">
      <c r="C609" s="43"/>
      <c r="D609" s="55"/>
    </row>
    <row r="610">
      <c r="C610" s="43"/>
      <c r="D610" s="55"/>
    </row>
    <row r="611">
      <c r="C611" s="43"/>
      <c r="D611" s="55"/>
    </row>
    <row r="612">
      <c r="C612" s="43"/>
      <c r="D612" s="55"/>
    </row>
    <row r="613">
      <c r="C613" s="43"/>
      <c r="D613" s="55"/>
    </row>
    <row r="614">
      <c r="C614" s="43"/>
      <c r="D614" s="55"/>
    </row>
    <row r="615">
      <c r="C615" s="43"/>
      <c r="D615" s="55"/>
    </row>
    <row r="616">
      <c r="C616" s="43"/>
      <c r="D616" s="55"/>
    </row>
    <row r="617">
      <c r="C617" s="43"/>
      <c r="D617" s="55"/>
    </row>
    <row r="618">
      <c r="C618" s="43"/>
      <c r="D618" s="55"/>
    </row>
    <row r="619">
      <c r="C619" s="43"/>
      <c r="D619" s="55"/>
    </row>
    <row r="620">
      <c r="C620" s="43"/>
      <c r="D620" s="55"/>
    </row>
    <row r="621">
      <c r="C621" s="43"/>
      <c r="D621" s="55"/>
    </row>
    <row r="622">
      <c r="C622" s="43"/>
      <c r="D622" s="55"/>
    </row>
    <row r="623">
      <c r="C623" s="43"/>
      <c r="D623" s="55"/>
    </row>
    <row r="624">
      <c r="C624" s="43"/>
      <c r="D624" s="55"/>
    </row>
    <row r="625">
      <c r="C625" s="43"/>
      <c r="D625" s="55"/>
    </row>
    <row r="626">
      <c r="C626" s="43"/>
      <c r="D626" s="55"/>
    </row>
    <row r="627">
      <c r="C627" s="43"/>
      <c r="D627" s="55"/>
    </row>
    <row r="628">
      <c r="C628" s="43"/>
      <c r="D628" s="55"/>
    </row>
    <row r="629">
      <c r="C629" s="43"/>
      <c r="D629" s="55"/>
    </row>
    <row r="630">
      <c r="C630" s="43"/>
      <c r="D630" s="55"/>
    </row>
    <row r="631">
      <c r="C631" s="43"/>
      <c r="D631" s="55"/>
    </row>
    <row r="632">
      <c r="C632" s="43"/>
      <c r="D632" s="55"/>
    </row>
    <row r="633">
      <c r="C633" s="43"/>
      <c r="D633" s="55"/>
    </row>
    <row r="634">
      <c r="C634" s="43"/>
      <c r="D634" s="55"/>
    </row>
    <row r="635">
      <c r="C635" s="43"/>
      <c r="D635" s="55"/>
    </row>
    <row r="636">
      <c r="C636" s="43"/>
      <c r="D636" s="55"/>
    </row>
    <row r="637">
      <c r="C637" s="43"/>
      <c r="D637" s="55"/>
    </row>
    <row r="638">
      <c r="C638" s="43"/>
      <c r="D638" s="55"/>
    </row>
    <row r="639">
      <c r="C639" s="43"/>
      <c r="D639" s="55"/>
    </row>
    <row r="640">
      <c r="C640" s="43"/>
      <c r="D640" s="55"/>
    </row>
    <row r="641">
      <c r="C641" s="43"/>
      <c r="D641" s="55"/>
    </row>
    <row r="642">
      <c r="C642" s="43"/>
      <c r="D642" s="55"/>
    </row>
    <row r="643">
      <c r="C643" s="43"/>
      <c r="D643" s="55"/>
    </row>
    <row r="644">
      <c r="C644" s="43"/>
      <c r="D644" s="55"/>
    </row>
    <row r="645">
      <c r="C645" s="43"/>
      <c r="D645" s="55"/>
    </row>
    <row r="646">
      <c r="C646" s="43"/>
      <c r="D646" s="55"/>
    </row>
    <row r="647">
      <c r="C647" s="43"/>
      <c r="D647" s="55"/>
    </row>
    <row r="648">
      <c r="C648" s="43"/>
      <c r="D648" s="55"/>
    </row>
    <row r="649">
      <c r="C649" s="43"/>
      <c r="D649" s="55"/>
    </row>
    <row r="650">
      <c r="C650" s="43"/>
      <c r="D650" s="55"/>
    </row>
    <row r="651">
      <c r="C651" s="43"/>
      <c r="D651" s="55"/>
    </row>
    <row r="652">
      <c r="C652" s="43"/>
      <c r="D652" s="55"/>
    </row>
    <row r="653">
      <c r="C653" s="43"/>
      <c r="D653" s="55"/>
    </row>
    <row r="654">
      <c r="C654" s="43"/>
      <c r="D654" s="55"/>
    </row>
    <row r="655">
      <c r="C655" s="43"/>
      <c r="D655" s="55"/>
    </row>
    <row r="656">
      <c r="C656" s="43"/>
      <c r="D656" s="55"/>
    </row>
    <row r="657">
      <c r="C657" s="43"/>
      <c r="D657" s="55"/>
    </row>
    <row r="658">
      <c r="C658" s="43"/>
      <c r="D658" s="55"/>
    </row>
    <row r="659">
      <c r="C659" s="43"/>
      <c r="D659" s="55"/>
    </row>
    <row r="660">
      <c r="C660" s="43"/>
      <c r="D660" s="55"/>
    </row>
    <row r="661">
      <c r="C661" s="43"/>
      <c r="D661" s="55"/>
    </row>
    <row r="662">
      <c r="C662" s="43"/>
      <c r="D662" s="55"/>
    </row>
    <row r="663">
      <c r="C663" s="43"/>
      <c r="D663" s="55"/>
    </row>
    <row r="664">
      <c r="C664" s="43"/>
      <c r="D664" s="55"/>
    </row>
    <row r="665">
      <c r="C665" s="43"/>
      <c r="D665" s="55"/>
    </row>
    <row r="666">
      <c r="C666" s="43"/>
      <c r="D666" s="55"/>
    </row>
    <row r="667">
      <c r="C667" s="43"/>
      <c r="D667" s="55"/>
    </row>
    <row r="668">
      <c r="C668" s="43"/>
      <c r="D668" s="55"/>
    </row>
    <row r="669">
      <c r="C669" s="43"/>
      <c r="D669" s="55"/>
    </row>
    <row r="670">
      <c r="C670" s="43"/>
      <c r="D670" s="55"/>
    </row>
    <row r="671">
      <c r="C671" s="43"/>
      <c r="D671" s="55"/>
    </row>
    <row r="672">
      <c r="C672" s="43"/>
      <c r="D672" s="55"/>
    </row>
    <row r="673">
      <c r="C673" s="43"/>
      <c r="D673" s="55"/>
    </row>
    <row r="674">
      <c r="C674" s="43"/>
      <c r="D674" s="55"/>
    </row>
    <row r="675">
      <c r="C675" s="43"/>
      <c r="D675" s="55"/>
    </row>
    <row r="676">
      <c r="C676" s="43"/>
      <c r="D676" s="55"/>
    </row>
    <row r="677">
      <c r="C677" s="43"/>
      <c r="D677" s="55"/>
    </row>
    <row r="678">
      <c r="C678" s="43"/>
      <c r="D678" s="55"/>
    </row>
    <row r="679">
      <c r="C679" s="43"/>
      <c r="D679" s="55"/>
    </row>
    <row r="680">
      <c r="C680" s="43"/>
      <c r="D680" s="55"/>
    </row>
    <row r="681">
      <c r="C681" s="43"/>
      <c r="D681" s="55"/>
    </row>
    <row r="682">
      <c r="C682" s="43"/>
      <c r="D682" s="55"/>
    </row>
    <row r="683">
      <c r="C683" s="43"/>
      <c r="D683" s="55"/>
    </row>
    <row r="684">
      <c r="C684" s="43"/>
      <c r="D684" s="55"/>
    </row>
    <row r="685">
      <c r="C685" s="43"/>
      <c r="D685" s="55"/>
    </row>
    <row r="686">
      <c r="C686" s="43"/>
      <c r="D686" s="55"/>
    </row>
    <row r="687">
      <c r="C687" s="43"/>
      <c r="D687" s="55"/>
    </row>
    <row r="688">
      <c r="C688" s="43"/>
      <c r="D688" s="55"/>
    </row>
    <row r="689">
      <c r="C689" s="43"/>
      <c r="D689" s="55"/>
    </row>
    <row r="690">
      <c r="C690" s="43"/>
      <c r="D690" s="55"/>
    </row>
    <row r="691">
      <c r="C691" s="43"/>
      <c r="D691" s="55"/>
    </row>
    <row r="692">
      <c r="C692" s="43"/>
      <c r="D692" s="55"/>
    </row>
    <row r="693">
      <c r="C693" s="43"/>
      <c r="D693" s="55"/>
    </row>
    <row r="694">
      <c r="C694" s="43"/>
      <c r="D694" s="55"/>
    </row>
    <row r="695">
      <c r="C695" s="43"/>
      <c r="D695" s="55"/>
    </row>
    <row r="696">
      <c r="C696" s="43"/>
      <c r="D696" s="55"/>
    </row>
    <row r="697">
      <c r="C697" s="43"/>
      <c r="D697" s="55"/>
    </row>
    <row r="698">
      <c r="C698" s="43"/>
      <c r="D698" s="55"/>
    </row>
    <row r="699">
      <c r="C699" s="43"/>
      <c r="D699" s="55"/>
    </row>
    <row r="700">
      <c r="C700" s="43"/>
      <c r="D700" s="55"/>
    </row>
    <row r="701">
      <c r="C701" s="43"/>
      <c r="D701" s="55"/>
    </row>
    <row r="702">
      <c r="C702" s="43"/>
      <c r="D702" s="55"/>
    </row>
    <row r="703">
      <c r="C703" s="43"/>
      <c r="D703" s="55"/>
    </row>
    <row r="704">
      <c r="C704" s="43"/>
      <c r="D704" s="55"/>
    </row>
    <row r="705">
      <c r="C705" s="43"/>
      <c r="D705" s="55"/>
    </row>
    <row r="706">
      <c r="C706" s="43"/>
      <c r="D706" s="55"/>
    </row>
    <row r="707">
      <c r="C707" s="43"/>
      <c r="D707" s="55"/>
    </row>
    <row r="708">
      <c r="C708" s="43"/>
      <c r="D708" s="55"/>
    </row>
    <row r="709">
      <c r="C709" s="43"/>
      <c r="D709" s="55"/>
    </row>
    <row r="710">
      <c r="C710" s="43"/>
      <c r="D710" s="55"/>
    </row>
    <row r="711">
      <c r="C711" s="43"/>
      <c r="D711" s="55"/>
    </row>
    <row r="712">
      <c r="C712" s="43"/>
      <c r="D712" s="55"/>
    </row>
    <row r="713">
      <c r="C713" s="43"/>
      <c r="D713" s="55"/>
    </row>
    <row r="714">
      <c r="C714" s="43"/>
      <c r="D714" s="55"/>
    </row>
    <row r="715">
      <c r="C715" s="43"/>
      <c r="D715" s="55"/>
    </row>
    <row r="716">
      <c r="C716" s="43"/>
      <c r="D716" s="55"/>
    </row>
    <row r="717">
      <c r="C717" s="43"/>
      <c r="D717" s="55"/>
    </row>
    <row r="718">
      <c r="C718" s="43"/>
      <c r="D718" s="55"/>
    </row>
    <row r="719">
      <c r="C719" s="43"/>
      <c r="D719" s="55"/>
    </row>
    <row r="720">
      <c r="C720" s="43"/>
      <c r="D720" s="55"/>
    </row>
    <row r="721">
      <c r="C721" s="43"/>
      <c r="D721" s="55"/>
    </row>
    <row r="722">
      <c r="C722" s="43"/>
      <c r="D722" s="55"/>
    </row>
    <row r="723">
      <c r="C723" s="43"/>
      <c r="D723" s="55"/>
    </row>
    <row r="724">
      <c r="C724" s="43"/>
      <c r="D724" s="55"/>
    </row>
    <row r="725">
      <c r="C725" s="43"/>
      <c r="D725" s="55"/>
    </row>
    <row r="726">
      <c r="C726" s="43"/>
      <c r="D726" s="55"/>
    </row>
    <row r="727">
      <c r="C727" s="43"/>
      <c r="D727" s="55"/>
    </row>
    <row r="728">
      <c r="C728" s="43"/>
      <c r="D728" s="55"/>
    </row>
    <row r="729">
      <c r="C729" s="43"/>
      <c r="D729" s="55"/>
    </row>
    <row r="730">
      <c r="C730" s="43"/>
      <c r="D730" s="55"/>
    </row>
    <row r="731">
      <c r="C731" s="43"/>
      <c r="D731" s="55"/>
    </row>
    <row r="732">
      <c r="C732" s="43"/>
      <c r="D732" s="55"/>
    </row>
    <row r="733">
      <c r="C733" s="43"/>
      <c r="D733" s="55"/>
    </row>
    <row r="734">
      <c r="C734" s="43"/>
      <c r="D734" s="55"/>
    </row>
    <row r="735">
      <c r="C735" s="43"/>
      <c r="D735" s="55"/>
    </row>
    <row r="736">
      <c r="C736" s="43"/>
      <c r="D736" s="55"/>
    </row>
    <row r="737">
      <c r="C737" s="43"/>
      <c r="D737" s="55"/>
    </row>
    <row r="738">
      <c r="C738" s="43"/>
      <c r="D738" s="55"/>
    </row>
    <row r="739">
      <c r="C739" s="43"/>
      <c r="D739" s="55"/>
    </row>
    <row r="740">
      <c r="C740" s="43"/>
      <c r="D740" s="55"/>
    </row>
    <row r="741">
      <c r="C741" s="43"/>
      <c r="D741" s="55"/>
    </row>
    <row r="742">
      <c r="C742" s="43"/>
      <c r="D742" s="55"/>
    </row>
    <row r="743">
      <c r="C743" s="43"/>
      <c r="D743" s="55"/>
    </row>
    <row r="744">
      <c r="C744" s="43"/>
      <c r="D744" s="55"/>
    </row>
    <row r="745">
      <c r="C745" s="43"/>
      <c r="D745" s="55"/>
    </row>
    <row r="746">
      <c r="C746" s="43"/>
      <c r="D746" s="55"/>
    </row>
    <row r="747">
      <c r="C747" s="43"/>
      <c r="D747" s="55"/>
    </row>
    <row r="748">
      <c r="C748" s="43"/>
      <c r="D748" s="55"/>
    </row>
    <row r="749">
      <c r="C749" s="43"/>
      <c r="D749" s="55"/>
    </row>
    <row r="750">
      <c r="C750" s="43"/>
      <c r="D750" s="55"/>
    </row>
    <row r="751">
      <c r="C751" s="43"/>
      <c r="D751" s="55"/>
    </row>
    <row r="752">
      <c r="C752" s="43"/>
      <c r="D752" s="55"/>
    </row>
    <row r="753">
      <c r="C753" s="43"/>
      <c r="D753" s="55"/>
    </row>
    <row r="754">
      <c r="C754" s="43"/>
      <c r="D754" s="55"/>
    </row>
    <row r="755">
      <c r="C755" s="43"/>
      <c r="D755" s="55"/>
    </row>
    <row r="756">
      <c r="C756" s="43"/>
      <c r="D756" s="55"/>
    </row>
    <row r="757">
      <c r="C757" s="43"/>
      <c r="D757" s="55"/>
    </row>
    <row r="758">
      <c r="C758" s="43"/>
      <c r="D758" s="55"/>
    </row>
    <row r="759">
      <c r="C759" s="43"/>
      <c r="D759" s="55"/>
    </row>
    <row r="760">
      <c r="C760" s="43"/>
      <c r="D760" s="55"/>
    </row>
    <row r="761">
      <c r="C761" s="43"/>
      <c r="D761" s="55"/>
    </row>
    <row r="762">
      <c r="C762" s="43"/>
      <c r="D762" s="55"/>
    </row>
    <row r="763">
      <c r="C763" s="43"/>
      <c r="D763" s="55"/>
    </row>
    <row r="764">
      <c r="C764" s="43"/>
      <c r="D764" s="55"/>
    </row>
    <row r="765">
      <c r="C765" s="43"/>
      <c r="D765" s="55"/>
    </row>
    <row r="766">
      <c r="C766" s="43"/>
      <c r="D766" s="55"/>
    </row>
    <row r="767">
      <c r="C767" s="43"/>
      <c r="D767" s="55"/>
    </row>
    <row r="768">
      <c r="C768" s="43"/>
      <c r="D768" s="55"/>
    </row>
    <row r="769">
      <c r="C769" s="43"/>
      <c r="D769" s="55"/>
    </row>
    <row r="770">
      <c r="C770" s="43"/>
      <c r="D770" s="55"/>
    </row>
    <row r="771">
      <c r="C771" s="43"/>
      <c r="D771" s="55"/>
    </row>
    <row r="772">
      <c r="C772" s="43"/>
      <c r="D772" s="55"/>
    </row>
    <row r="773">
      <c r="C773" s="43"/>
      <c r="D773" s="55"/>
    </row>
    <row r="774">
      <c r="C774" s="43"/>
      <c r="D774" s="55"/>
    </row>
    <row r="775">
      <c r="C775" s="43"/>
      <c r="D775" s="55"/>
    </row>
    <row r="776">
      <c r="C776" s="43"/>
      <c r="D776" s="55"/>
    </row>
    <row r="777">
      <c r="C777" s="43"/>
      <c r="D777" s="55"/>
    </row>
    <row r="778">
      <c r="C778" s="43"/>
      <c r="D778" s="55"/>
    </row>
    <row r="779">
      <c r="C779" s="43"/>
      <c r="D779" s="55"/>
    </row>
    <row r="780">
      <c r="C780" s="43"/>
      <c r="D780" s="55"/>
    </row>
    <row r="781">
      <c r="C781" s="43"/>
      <c r="D781" s="55"/>
    </row>
    <row r="782">
      <c r="C782" s="43"/>
      <c r="D782" s="55"/>
    </row>
    <row r="783">
      <c r="C783" s="43"/>
      <c r="D783" s="55"/>
    </row>
    <row r="784">
      <c r="C784" s="43"/>
      <c r="D784" s="55"/>
    </row>
    <row r="785">
      <c r="C785" s="43"/>
      <c r="D785" s="55"/>
    </row>
    <row r="786">
      <c r="C786" s="43"/>
      <c r="D786" s="55"/>
    </row>
    <row r="787">
      <c r="C787" s="43"/>
      <c r="D787" s="55"/>
    </row>
    <row r="788">
      <c r="C788" s="43"/>
      <c r="D788" s="55"/>
    </row>
    <row r="789">
      <c r="C789" s="43"/>
      <c r="D789" s="55"/>
    </row>
    <row r="790">
      <c r="C790" s="43"/>
      <c r="D790" s="55"/>
    </row>
    <row r="791">
      <c r="C791" s="43"/>
      <c r="D791" s="55"/>
    </row>
    <row r="792">
      <c r="C792" s="43"/>
      <c r="D792" s="55"/>
    </row>
    <row r="793">
      <c r="C793" s="43"/>
      <c r="D793" s="55"/>
    </row>
    <row r="794">
      <c r="C794" s="43"/>
      <c r="D794" s="55"/>
    </row>
    <row r="795">
      <c r="C795" s="43"/>
      <c r="D795" s="55"/>
    </row>
    <row r="796">
      <c r="C796" s="43"/>
      <c r="D796" s="55"/>
    </row>
    <row r="797">
      <c r="C797" s="43"/>
      <c r="D797" s="55"/>
    </row>
    <row r="798">
      <c r="C798" s="43"/>
      <c r="D798" s="55"/>
    </row>
    <row r="799">
      <c r="C799" s="43"/>
      <c r="D799" s="55"/>
    </row>
    <row r="800">
      <c r="C800" s="43"/>
      <c r="D800" s="55"/>
    </row>
    <row r="801">
      <c r="C801" s="43"/>
      <c r="D801" s="55"/>
    </row>
    <row r="802">
      <c r="C802" s="43"/>
      <c r="D802" s="55"/>
    </row>
    <row r="803">
      <c r="C803" s="43"/>
      <c r="D803" s="55"/>
    </row>
    <row r="804">
      <c r="C804" s="43"/>
      <c r="D804" s="55"/>
    </row>
    <row r="805">
      <c r="C805" s="43"/>
      <c r="D805" s="55"/>
    </row>
    <row r="806">
      <c r="C806" s="43"/>
      <c r="D806" s="55"/>
    </row>
    <row r="807">
      <c r="C807" s="43"/>
      <c r="D807" s="55"/>
    </row>
    <row r="808">
      <c r="C808" s="43"/>
      <c r="D808" s="55"/>
    </row>
    <row r="809">
      <c r="C809" s="43"/>
      <c r="D809" s="55"/>
    </row>
    <row r="810">
      <c r="C810" s="43"/>
      <c r="D810" s="55"/>
    </row>
    <row r="811">
      <c r="C811" s="43"/>
      <c r="D811" s="55"/>
    </row>
    <row r="812">
      <c r="C812" s="43"/>
      <c r="D812" s="55"/>
    </row>
    <row r="813">
      <c r="C813" s="43"/>
      <c r="D813" s="55"/>
    </row>
    <row r="814">
      <c r="C814" s="43"/>
      <c r="D814" s="55"/>
    </row>
    <row r="815">
      <c r="C815" s="43"/>
      <c r="D815" s="55"/>
    </row>
    <row r="816">
      <c r="C816" s="43"/>
      <c r="D816" s="55"/>
    </row>
    <row r="817">
      <c r="C817" s="43"/>
      <c r="D817" s="55"/>
    </row>
    <row r="818">
      <c r="C818" s="43"/>
      <c r="D818" s="55"/>
    </row>
    <row r="819">
      <c r="C819" s="43"/>
      <c r="D819" s="55"/>
    </row>
    <row r="820">
      <c r="C820" s="43"/>
      <c r="D820" s="55"/>
    </row>
    <row r="821">
      <c r="C821" s="43"/>
      <c r="D821" s="55"/>
    </row>
    <row r="822">
      <c r="C822" s="43"/>
      <c r="D822" s="55"/>
    </row>
    <row r="823">
      <c r="C823" s="43"/>
      <c r="D823" s="55"/>
    </row>
    <row r="824">
      <c r="C824" s="43"/>
      <c r="D824" s="55"/>
    </row>
    <row r="825">
      <c r="C825" s="43"/>
      <c r="D825" s="55"/>
    </row>
    <row r="826">
      <c r="C826" s="43"/>
      <c r="D826" s="55"/>
    </row>
    <row r="827">
      <c r="C827" s="43"/>
      <c r="D827" s="55"/>
    </row>
    <row r="828">
      <c r="C828" s="43"/>
      <c r="D828" s="55"/>
    </row>
    <row r="829">
      <c r="C829" s="43"/>
      <c r="D829" s="55"/>
    </row>
    <row r="830">
      <c r="C830" s="43"/>
      <c r="D830" s="55"/>
    </row>
    <row r="831">
      <c r="C831" s="43"/>
      <c r="D831" s="55"/>
    </row>
    <row r="832">
      <c r="C832" s="43"/>
      <c r="D832" s="55"/>
    </row>
    <row r="833">
      <c r="C833" s="43"/>
      <c r="D833" s="55"/>
    </row>
    <row r="834">
      <c r="C834" s="43"/>
      <c r="D834" s="55"/>
    </row>
    <row r="835">
      <c r="C835" s="43"/>
      <c r="D835" s="55"/>
    </row>
    <row r="836">
      <c r="C836" s="43"/>
      <c r="D836" s="55"/>
    </row>
    <row r="837">
      <c r="C837" s="43"/>
      <c r="D837" s="55"/>
    </row>
    <row r="838">
      <c r="C838" s="43"/>
      <c r="D838" s="55"/>
    </row>
    <row r="839">
      <c r="C839" s="43"/>
      <c r="D839" s="55"/>
    </row>
    <row r="840">
      <c r="C840" s="43"/>
      <c r="D840" s="55"/>
    </row>
    <row r="841">
      <c r="C841" s="43"/>
      <c r="D841" s="55"/>
    </row>
    <row r="842">
      <c r="C842" s="43"/>
      <c r="D842" s="55"/>
    </row>
    <row r="843">
      <c r="C843" s="43"/>
      <c r="D843" s="55"/>
    </row>
    <row r="844">
      <c r="C844" s="43"/>
      <c r="D844" s="55"/>
    </row>
    <row r="845">
      <c r="C845" s="43"/>
      <c r="D845" s="55"/>
    </row>
    <row r="846">
      <c r="C846" s="43"/>
      <c r="D846" s="55"/>
    </row>
    <row r="847">
      <c r="C847" s="43"/>
      <c r="D847" s="55"/>
    </row>
    <row r="848">
      <c r="C848" s="43"/>
      <c r="D848" s="55"/>
    </row>
    <row r="849">
      <c r="C849" s="43"/>
      <c r="D849" s="55"/>
    </row>
    <row r="850">
      <c r="C850" s="43"/>
      <c r="D850" s="55"/>
    </row>
    <row r="851">
      <c r="C851" s="43"/>
      <c r="D851" s="55"/>
    </row>
    <row r="852">
      <c r="C852" s="43"/>
      <c r="D852" s="55"/>
    </row>
    <row r="853">
      <c r="C853" s="43"/>
      <c r="D853" s="55"/>
    </row>
    <row r="854">
      <c r="C854" s="43"/>
      <c r="D854" s="55"/>
    </row>
    <row r="855">
      <c r="C855" s="43"/>
      <c r="D855" s="55"/>
    </row>
    <row r="856">
      <c r="C856" s="43"/>
      <c r="D856" s="55"/>
    </row>
    <row r="857">
      <c r="C857" s="43"/>
      <c r="D857" s="55"/>
    </row>
    <row r="858">
      <c r="C858" s="43"/>
      <c r="D858" s="55"/>
    </row>
    <row r="859">
      <c r="C859" s="43"/>
      <c r="D859" s="55"/>
    </row>
    <row r="860">
      <c r="C860" s="43"/>
      <c r="D860" s="55"/>
    </row>
    <row r="861">
      <c r="C861" s="43"/>
      <c r="D861" s="55"/>
      <c r="E861" s="44"/>
    </row>
    <row r="862">
      <c r="C862" s="43"/>
      <c r="D862" s="55"/>
    </row>
    <row r="863">
      <c r="C863" s="43"/>
      <c r="D863" s="55"/>
    </row>
    <row r="864">
      <c r="C864" s="43"/>
      <c r="D864" s="55"/>
    </row>
    <row r="865">
      <c r="C865" s="43"/>
      <c r="D865" s="55"/>
    </row>
    <row r="866">
      <c r="C866" s="43"/>
      <c r="D866" s="55"/>
    </row>
    <row r="867">
      <c r="C867" s="43"/>
      <c r="D867" s="55"/>
    </row>
    <row r="868">
      <c r="C868" s="43"/>
      <c r="D868" s="55"/>
    </row>
    <row r="869">
      <c r="C869" s="43"/>
      <c r="D869" s="55"/>
    </row>
    <row r="870">
      <c r="C870" s="43"/>
      <c r="D870" s="55"/>
    </row>
    <row r="871">
      <c r="C871" s="43"/>
      <c r="D871" s="55"/>
    </row>
    <row r="872">
      <c r="C872" s="43"/>
      <c r="D872" s="55"/>
    </row>
    <row r="873">
      <c r="C873" s="43"/>
      <c r="D873" s="55"/>
    </row>
    <row r="874">
      <c r="C874" s="43"/>
      <c r="D874" s="55"/>
    </row>
    <row r="875">
      <c r="C875" s="43"/>
      <c r="D875" s="55"/>
    </row>
    <row r="876">
      <c r="C876" s="43"/>
      <c r="D876" s="55"/>
    </row>
    <row r="877">
      <c r="C877" s="43"/>
      <c r="D877" s="55"/>
    </row>
    <row r="878">
      <c r="C878" s="43"/>
      <c r="D878" s="55"/>
    </row>
    <row r="879">
      <c r="C879" s="43"/>
      <c r="D879" s="55"/>
    </row>
    <row r="880">
      <c r="C880" s="43"/>
      <c r="D880" s="55"/>
    </row>
    <row r="881">
      <c r="C881" s="43"/>
      <c r="D881" s="55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0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118</v>
      </c>
      <c r="B5" s="5" t="s">
        <v>2081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281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2082</v>
      </c>
      <c r="F8" s="20" t="s">
        <v>12</v>
      </c>
      <c r="G8" s="21" t="s">
        <v>2083</v>
      </c>
      <c r="H8" s="20" t="s">
        <v>14</v>
      </c>
    </row>
    <row r="9">
      <c r="A9" s="48" t="s">
        <v>58</v>
      </c>
      <c r="B9" s="37" t="s">
        <v>696</v>
      </c>
      <c r="C9" s="58"/>
      <c r="D9" s="59">
        <v>5700.0</v>
      </c>
      <c r="E9" s="40">
        <f t="shared" ref="E9:E55" si="1">D9+600</f>
        <v>6300</v>
      </c>
      <c r="F9" s="40">
        <f t="shared" ref="F9:F55" si="2">E9*3%+E9</f>
        <v>6489</v>
      </c>
      <c r="G9" s="40">
        <f t="shared" ref="G9:G55" si="3">E9*4*0.8%*107%+E9*1.5%*107%+E9</f>
        <v>6616.827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782</v>
      </c>
      <c r="C10" s="117" t="s">
        <v>328</v>
      </c>
      <c r="D10" s="59">
        <v>6500.0</v>
      </c>
      <c r="E10" s="40">
        <f t="shared" si="1"/>
        <v>7100</v>
      </c>
      <c r="F10" s="40">
        <f t="shared" si="2"/>
        <v>7313</v>
      </c>
      <c r="G10" s="40">
        <f t="shared" si="3"/>
        <v>7457.059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48" t="s">
        <v>58</v>
      </c>
      <c r="B11" s="58" t="s">
        <v>1513</v>
      </c>
      <c r="C11" s="58"/>
      <c r="D11" s="59">
        <v>6400.0</v>
      </c>
      <c r="E11" s="40">
        <f t="shared" si="1"/>
        <v>7000</v>
      </c>
      <c r="F11" s="40">
        <f t="shared" si="2"/>
        <v>7210</v>
      </c>
      <c r="G11" s="40">
        <f t="shared" si="3"/>
        <v>7352.03</v>
      </c>
      <c r="H11" s="165" t="s">
        <v>2084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48" t="s">
        <v>58</v>
      </c>
      <c r="B12" s="37" t="s">
        <v>1218</v>
      </c>
      <c r="C12" s="117" t="s">
        <v>708</v>
      </c>
      <c r="D12" s="59">
        <v>7100.0</v>
      </c>
      <c r="E12" s="40">
        <f t="shared" si="1"/>
        <v>7700</v>
      </c>
      <c r="F12" s="40">
        <f t="shared" si="2"/>
        <v>7931</v>
      </c>
      <c r="G12" s="40">
        <f t="shared" si="3"/>
        <v>8087.233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2085</v>
      </c>
      <c r="C13" s="36"/>
      <c r="D13" s="61">
        <v>7000.0</v>
      </c>
      <c r="E13" s="40">
        <f t="shared" si="1"/>
        <v>7600</v>
      </c>
      <c r="F13" s="50">
        <f t="shared" si="2"/>
        <v>7828</v>
      </c>
      <c r="G13" s="50">
        <f t="shared" si="3"/>
        <v>7982.204</v>
      </c>
      <c r="H13" s="57" t="s">
        <v>22</v>
      </c>
      <c r="I13" s="79"/>
      <c r="J13" s="7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1551</v>
      </c>
      <c r="C14" s="65"/>
      <c r="D14" s="61">
        <v>11000.0</v>
      </c>
      <c r="E14" s="40">
        <f t="shared" si="1"/>
        <v>11600</v>
      </c>
      <c r="F14" s="50">
        <f t="shared" si="2"/>
        <v>11948</v>
      </c>
      <c r="G14" s="50">
        <f t="shared" si="3"/>
        <v>12183.364</v>
      </c>
      <c r="H14" s="57" t="s">
        <v>22</v>
      </c>
      <c r="I14" s="30"/>
      <c r="J14" s="30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52" t="s">
        <v>2086</v>
      </c>
      <c r="C15" s="36"/>
      <c r="D15" s="61">
        <v>9700.0</v>
      </c>
      <c r="E15" s="40">
        <f t="shared" si="1"/>
        <v>10300</v>
      </c>
      <c r="F15" s="50">
        <f t="shared" si="2"/>
        <v>10609</v>
      </c>
      <c r="G15" s="50">
        <f t="shared" si="3"/>
        <v>10817.987</v>
      </c>
      <c r="H15" s="56" t="s">
        <v>1037</v>
      </c>
      <c r="I15" s="79"/>
      <c r="J15" s="7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130</v>
      </c>
      <c r="B16" s="52" t="s">
        <v>1220</v>
      </c>
      <c r="C16" s="38" t="s">
        <v>708</v>
      </c>
      <c r="D16" s="61">
        <v>8800.0</v>
      </c>
      <c r="E16" s="40">
        <f t="shared" si="1"/>
        <v>9400</v>
      </c>
      <c r="F16" s="50">
        <f t="shared" si="2"/>
        <v>9682</v>
      </c>
      <c r="G16" s="50">
        <f t="shared" si="3"/>
        <v>9872.726</v>
      </c>
      <c r="H16" s="56" t="s">
        <v>31</v>
      </c>
      <c r="I16" s="79"/>
      <c r="J16" s="7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37" t="s">
        <v>1516</v>
      </c>
      <c r="C17" s="58"/>
      <c r="D17" s="59">
        <v>6850.0</v>
      </c>
      <c r="E17" s="40">
        <f t="shared" si="1"/>
        <v>7450</v>
      </c>
      <c r="F17" s="40">
        <f t="shared" si="2"/>
        <v>7673.5</v>
      </c>
      <c r="G17" s="40">
        <f t="shared" si="3"/>
        <v>7824.6605</v>
      </c>
      <c r="H17" s="63" t="s">
        <v>31</v>
      </c>
      <c r="I17" s="79"/>
      <c r="J17" s="7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37" t="s">
        <v>2087</v>
      </c>
      <c r="C18" s="58"/>
      <c r="D18" s="59">
        <v>7700.0</v>
      </c>
      <c r="E18" s="40">
        <f t="shared" si="1"/>
        <v>8300</v>
      </c>
      <c r="F18" s="40">
        <f t="shared" si="2"/>
        <v>8549</v>
      </c>
      <c r="G18" s="40">
        <f t="shared" si="3"/>
        <v>8717.407</v>
      </c>
      <c r="H18" s="63" t="s">
        <v>31</v>
      </c>
      <c r="I18" s="79"/>
      <c r="J18" s="7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329</v>
      </c>
      <c r="B19" s="37" t="s">
        <v>2088</v>
      </c>
      <c r="C19" s="115"/>
      <c r="D19" s="59">
        <v>9000.0</v>
      </c>
      <c r="E19" s="40">
        <f t="shared" si="1"/>
        <v>9600</v>
      </c>
      <c r="F19" s="40">
        <f t="shared" si="2"/>
        <v>9888</v>
      </c>
      <c r="G19" s="40">
        <f t="shared" si="3"/>
        <v>10082.784</v>
      </c>
      <c r="H19" s="60" t="s">
        <v>31</v>
      </c>
      <c r="I19" s="79"/>
      <c r="J19" s="7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37" t="s">
        <v>2089</v>
      </c>
      <c r="C20" s="115" t="s">
        <v>708</v>
      </c>
      <c r="D20" s="59">
        <v>8800.0</v>
      </c>
      <c r="E20" s="40">
        <f t="shared" si="1"/>
        <v>9400</v>
      </c>
      <c r="F20" s="40">
        <f t="shared" si="2"/>
        <v>9682</v>
      </c>
      <c r="G20" s="40">
        <f t="shared" si="3"/>
        <v>9872.726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329</v>
      </c>
      <c r="B21" s="37" t="s">
        <v>2090</v>
      </c>
      <c r="C21" s="117" t="s">
        <v>708</v>
      </c>
      <c r="D21" s="59">
        <v>9500.0</v>
      </c>
      <c r="E21" s="40">
        <f t="shared" si="1"/>
        <v>10100</v>
      </c>
      <c r="F21" s="40">
        <f t="shared" si="2"/>
        <v>10403</v>
      </c>
      <c r="G21" s="40">
        <f t="shared" si="3"/>
        <v>10607.929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45</v>
      </c>
      <c r="B22" s="48" t="s">
        <v>382</v>
      </c>
      <c r="C22" s="48"/>
      <c r="D22" s="61">
        <v>6200.0</v>
      </c>
      <c r="E22" s="40">
        <f t="shared" si="1"/>
        <v>6800</v>
      </c>
      <c r="F22" s="50">
        <f t="shared" si="2"/>
        <v>7004</v>
      </c>
      <c r="G22" s="50">
        <f t="shared" si="3"/>
        <v>7141.972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45</v>
      </c>
      <c r="B23" s="52" t="s">
        <v>326</v>
      </c>
      <c r="C23" s="78"/>
      <c r="D23" s="61">
        <v>7200.0</v>
      </c>
      <c r="E23" s="40">
        <f t="shared" si="1"/>
        <v>7800</v>
      </c>
      <c r="F23" s="50">
        <f t="shared" si="2"/>
        <v>8034</v>
      </c>
      <c r="G23" s="50">
        <f t="shared" si="3"/>
        <v>8192.262</v>
      </c>
      <c r="H23" s="60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45</v>
      </c>
      <c r="B24" s="52" t="s">
        <v>2091</v>
      </c>
      <c r="C24" s="65"/>
      <c r="D24" s="61">
        <v>6550.0</v>
      </c>
      <c r="E24" s="40">
        <f t="shared" si="1"/>
        <v>7150</v>
      </c>
      <c r="F24" s="50">
        <f t="shared" si="2"/>
        <v>7364.5</v>
      </c>
      <c r="G24" s="50">
        <f t="shared" si="3"/>
        <v>7509.5735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45</v>
      </c>
      <c r="B25" s="52" t="s">
        <v>2092</v>
      </c>
      <c r="C25" s="36"/>
      <c r="D25" s="61">
        <v>6300.0</v>
      </c>
      <c r="E25" s="40">
        <f t="shared" si="1"/>
        <v>6900</v>
      </c>
      <c r="F25" s="50">
        <f t="shared" si="2"/>
        <v>7107</v>
      </c>
      <c r="G25" s="50">
        <f t="shared" si="3"/>
        <v>7247.001</v>
      </c>
      <c r="H25" s="56" t="s">
        <v>421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45</v>
      </c>
      <c r="B26" s="52" t="s">
        <v>1642</v>
      </c>
      <c r="C26" s="73"/>
      <c r="D26" s="74">
        <v>7250.0</v>
      </c>
      <c r="E26" s="40">
        <f t="shared" si="1"/>
        <v>7850</v>
      </c>
      <c r="F26" s="50">
        <f t="shared" si="2"/>
        <v>8085.5</v>
      </c>
      <c r="G26" s="50">
        <f t="shared" si="3"/>
        <v>8244.7765</v>
      </c>
      <c r="H26" s="103" t="s">
        <v>22</v>
      </c>
    </row>
    <row r="27">
      <c r="A27" s="52" t="s">
        <v>45</v>
      </c>
      <c r="B27" s="52" t="s">
        <v>2093</v>
      </c>
      <c r="C27" s="64" t="s">
        <v>708</v>
      </c>
      <c r="D27" s="61">
        <v>6200.0</v>
      </c>
      <c r="E27" s="40">
        <f t="shared" si="1"/>
        <v>6800</v>
      </c>
      <c r="F27" s="50">
        <f t="shared" si="2"/>
        <v>7004</v>
      </c>
      <c r="G27" s="50">
        <f t="shared" si="3"/>
        <v>7141.972</v>
      </c>
      <c r="H27" s="56" t="s">
        <v>852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45</v>
      </c>
      <c r="B28" s="52" t="s">
        <v>1802</v>
      </c>
      <c r="C28" s="64" t="s">
        <v>708</v>
      </c>
      <c r="D28" s="61">
        <v>8400.0</v>
      </c>
      <c r="E28" s="40">
        <f t="shared" si="1"/>
        <v>9000</v>
      </c>
      <c r="F28" s="50">
        <f t="shared" si="2"/>
        <v>9270</v>
      </c>
      <c r="G28" s="50">
        <f t="shared" si="3"/>
        <v>9452.61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48" t="s">
        <v>104</v>
      </c>
      <c r="B29" s="37" t="s">
        <v>2094</v>
      </c>
      <c r="C29" s="115"/>
      <c r="D29" s="59">
        <v>8100.0</v>
      </c>
      <c r="E29" s="40">
        <f t="shared" si="1"/>
        <v>8700</v>
      </c>
      <c r="F29" s="40">
        <f t="shared" si="2"/>
        <v>8961</v>
      </c>
      <c r="G29" s="40">
        <f t="shared" si="3"/>
        <v>9137.523</v>
      </c>
      <c r="H29" s="56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104</v>
      </c>
      <c r="B30" s="37" t="s">
        <v>2095</v>
      </c>
      <c r="C30" s="58"/>
      <c r="D30" s="59">
        <v>5650.0</v>
      </c>
      <c r="E30" s="40">
        <f t="shared" si="1"/>
        <v>6250</v>
      </c>
      <c r="F30" s="40">
        <f t="shared" si="2"/>
        <v>6437.5</v>
      </c>
      <c r="G30" s="40">
        <f t="shared" si="3"/>
        <v>6564.3125</v>
      </c>
      <c r="H30" s="56" t="s">
        <v>743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104</v>
      </c>
      <c r="B31" s="37" t="s">
        <v>1619</v>
      </c>
      <c r="C31" s="117" t="s">
        <v>708</v>
      </c>
      <c r="D31" s="59">
        <v>6000.0</v>
      </c>
      <c r="E31" s="40">
        <f t="shared" si="1"/>
        <v>6600</v>
      </c>
      <c r="F31" s="40">
        <f t="shared" si="2"/>
        <v>6798</v>
      </c>
      <c r="G31" s="40">
        <f t="shared" si="3"/>
        <v>6931.914</v>
      </c>
      <c r="H31" s="56" t="s">
        <v>567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174</v>
      </c>
      <c r="B32" s="52" t="s">
        <v>772</v>
      </c>
      <c r="C32" s="48"/>
      <c r="D32" s="291">
        <v>7500.0</v>
      </c>
      <c r="E32" s="40">
        <f t="shared" si="1"/>
        <v>8100</v>
      </c>
      <c r="F32" s="50">
        <f t="shared" si="2"/>
        <v>8343</v>
      </c>
      <c r="G32" s="50">
        <f t="shared" si="3"/>
        <v>8507.349</v>
      </c>
      <c r="H32" s="56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174</v>
      </c>
      <c r="B33" s="48" t="s">
        <v>1568</v>
      </c>
      <c r="C33" s="48"/>
      <c r="D33" s="291">
        <v>7500.0</v>
      </c>
      <c r="E33" s="40">
        <f t="shared" si="1"/>
        <v>8100</v>
      </c>
      <c r="F33" s="50">
        <f t="shared" si="2"/>
        <v>8343</v>
      </c>
      <c r="G33" s="50">
        <f t="shared" si="3"/>
        <v>8507.349</v>
      </c>
      <c r="H33" s="56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282</v>
      </c>
      <c r="B34" s="37" t="s">
        <v>729</v>
      </c>
      <c r="C34" s="117"/>
      <c r="D34" s="59">
        <v>5150.0</v>
      </c>
      <c r="E34" s="40">
        <f t="shared" si="1"/>
        <v>5750</v>
      </c>
      <c r="F34" s="50">
        <f t="shared" si="2"/>
        <v>5922.5</v>
      </c>
      <c r="G34" s="50">
        <f t="shared" si="3"/>
        <v>6039.1675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282</v>
      </c>
      <c r="B35" s="37" t="s">
        <v>1661</v>
      </c>
      <c r="C35" s="115"/>
      <c r="D35" s="59">
        <v>7500.0</v>
      </c>
      <c r="E35" s="40">
        <f t="shared" si="1"/>
        <v>8100</v>
      </c>
      <c r="F35" s="50">
        <f t="shared" si="2"/>
        <v>8343</v>
      </c>
      <c r="G35" s="50">
        <f t="shared" si="3"/>
        <v>8507.349</v>
      </c>
      <c r="H35" s="77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282</v>
      </c>
      <c r="B36" s="37" t="s">
        <v>2096</v>
      </c>
      <c r="C36" s="117"/>
      <c r="D36" s="59">
        <v>5200.0</v>
      </c>
      <c r="E36" s="40">
        <f t="shared" si="1"/>
        <v>5800</v>
      </c>
      <c r="F36" s="50">
        <f t="shared" si="2"/>
        <v>5974</v>
      </c>
      <c r="G36" s="50">
        <f t="shared" si="3"/>
        <v>6091.682</v>
      </c>
      <c r="H36" s="56" t="s">
        <v>556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282</v>
      </c>
      <c r="B37" s="37" t="s">
        <v>1567</v>
      </c>
      <c r="C37" s="117" t="s">
        <v>708</v>
      </c>
      <c r="D37" s="59">
        <v>6500.0</v>
      </c>
      <c r="E37" s="40">
        <f t="shared" si="1"/>
        <v>7100</v>
      </c>
      <c r="F37" s="50">
        <f t="shared" si="2"/>
        <v>7313</v>
      </c>
      <c r="G37" s="50">
        <f t="shared" si="3"/>
        <v>7457.059</v>
      </c>
      <c r="H37" s="56" t="s">
        <v>384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63</v>
      </c>
      <c r="B38" s="37" t="s">
        <v>2097</v>
      </c>
      <c r="C38" s="58"/>
      <c r="D38" s="59">
        <v>5200.0</v>
      </c>
      <c r="E38" s="40">
        <f t="shared" si="1"/>
        <v>5800</v>
      </c>
      <c r="F38" s="40">
        <f t="shared" si="2"/>
        <v>5974</v>
      </c>
      <c r="G38" s="40">
        <f t="shared" si="3"/>
        <v>6091.682</v>
      </c>
      <c r="H38" s="56" t="s">
        <v>769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63</v>
      </c>
      <c r="B39" s="37" t="s">
        <v>809</v>
      </c>
      <c r="C39" s="115"/>
      <c r="D39" s="59">
        <v>6350.0</v>
      </c>
      <c r="E39" s="40">
        <f t="shared" si="1"/>
        <v>6950</v>
      </c>
      <c r="F39" s="40">
        <f t="shared" si="2"/>
        <v>7158.5</v>
      </c>
      <c r="G39" s="40">
        <f t="shared" si="3"/>
        <v>7299.5155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63</v>
      </c>
      <c r="B40" s="37" t="s">
        <v>308</v>
      </c>
      <c r="C40" s="117" t="s">
        <v>309</v>
      </c>
      <c r="D40" s="59">
        <v>5850.0</v>
      </c>
      <c r="E40" s="40">
        <f t="shared" si="1"/>
        <v>6450</v>
      </c>
      <c r="F40" s="40">
        <f t="shared" si="2"/>
        <v>6643.5</v>
      </c>
      <c r="G40" s="40">
        <f t="shared" si="3"/>
        <v>6774.3705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63</v>
      </c>
      <c r="B41" s="37" t="s">
        <v>1079</v>
      </c>
      <c r="C41" s="117" t="s">
        <v>309</v>
      </c>
      <c r="D41" s="59">
        <v>6050.0</v>
      </c>
      <c r="E41" s="40">
        <f t="shared" si="1"/>
        <v>6650</v>
      </c>
      <c r="F41" s="40">
        <f t="shared" si="2"/>
        <v>6849.5</v>
      </c>
      <c r="G41" s="40">
        <f t="shared" si="3"/>
        <v>6984.4285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137</v>
      </c>
      <c r="B42" s="37" t="s">
        <v>775</v>
      </c>
      <c r="C42" s="115"/>
      <c r="D42" s="59">
        <v>4200.0</v>
      </c>
      <c r="E42" s="40">
        <f t="shared" si="1"/>
        <v>4800</v>
      </c>
      <c r="F42" s="40">
        <f t="shared" si="2"/>
        <v>4944</v>
      </c>
      <c r="G42" s="40">
        <f t="shared" si="3"/>
        <v>5041.392</v>
      </c>
      <c r="H42" s="57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65</v>
      </c>
      <c r="B43" s="52" t="s">
        <v>1603</v>
      </c>
      <c r="C43" s="78"/>
      <c r="D43" s="292">
        <v>4400.0</v>
      </c>
      <c r="E43" s="40">
        <f t="shared" si="1"/>
        <v>5000</v>
      </c>
      <c r="F43" s="50">
        <f t="shared" si="2"/>
        <v>5150</v>
      </c>
      <c r="G43" s="50">
        <f t="shared" si="3"/>
        <v>5251.45</v>
      </c>
      <c r="H43" s="75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65</v>
      </c>
      <c r="B44" s="72" t="s">
        <v>1140</v>
      </c>
      <c r="C44" s="104" t="s">
        <v>328</v>
      </c>
      <c r="D44" s="293">
        <v>4400.0</v>
      </c>
      <c r="E44" s="40">
        <f t="shared" si="1"/>
        <v>5000</v>
      </c>
      <c r="F44" s="50">
        <f t="shared" si="2"/>
        <v>5150</v>
      </c>
      <c r="G44" s="50">
        <f t="shared" si="3"/>
        <v>5251.45</v>
      </c>
      <c r="H44" s="57" t="s">
        <v>22</v>
      </c>
    </row>
    <row r="45">
      <c r="A45" s="52" t="s">
        <v>65</v>
      </c>
      <c r="B45" s="72" t="s">
        <v>2098</v>
      </c>
      <c r="C45" s="104" t="s">
        <v>328</v>
      </c>
      <c r="D45" s="293">
        <v>4950.0</v>
      </c>
      <c r="E45" s="40">
        <f t="shared" si="1"/>
        <v>5550</v>
      </c>
      <c r="F45" s="50">
        <f t="shared" si="2"/>
        <v>5716.5</v>
      </c>
      <c r="G45" s="50">
        <f t="shared" si="3"/>
        <v>5829.1095</v>
      </c>
      <c r="H45" s="57" t="s">
        <v>22</v>
      </c>
    </row>
    <row r="46">
      <c r="A46" s="52" t="s">
        <v>67</v>
      </c>
      <c r="B46" s="52" t="s">
        <v>1098</v>
      </c>
      <c r="C46" s="36"/>
      <c r="D46" s="122">
        <v>3100.0</v>
      </c>
      <c r="E46" s="40">
        <f t="shared" si="1"/>
        <v>3700</v>
      </c>
      <c r="F46" s="50">
        <f t="shared" si="2"/>
        <v>3811</v>
      </c>
      <c r="G46" s="50">
        <f t="shared" si="3"/>
        <v>3886.073</v>
      </c>
      <c r="H46" s="100">
        <v>25.0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337</v>
      </c>
      <c r="B47" s="52" t="s">
        <v>1508</v>
      </c>
      <c r="C47" s="36"/>
      <c r="D47" s="122">
        <v>4100.0</v>
      </c>
      <c r="E47" s="40">
        <f t="shared" si="1"/>
        <v>4700</v>
      </c>
      <c r="F47" s="50">
        <f t="shared" si="2"/>
        <v>4841</v>
      </c>
      <c r="G47" s="50">
        <f t="shared" si="3"/>
        <v>4936.363</v>
      </c>
      <c r="H47" s="97">
        <v>26.0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52" t="s">
        <v>35</v>
      </c>
      <c r="B48" s="52" t="s">
        <v>400</v>
      </c>
      <c r="C48" s="36"/>
      <c r="D48" s="122">
        <v>4000.0</v>
      </c>
      <c r="E48" s="40">
        <f t="shared" si="1"/>
        <v>4600</v>
      </c>
      <c r="F48" s="50">
        <f t="shared" si="2"/>
        <v>4738</v>
      </c>
      <c r="G48" s="50">
        <f t="shared" si="3"/>
        <v>4831.334</v>
      </c>
      <c r="H48" s="294">
        <v>25.0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474</v>
      </c>
      <c r="B49" s="52" t="s">
        <v>812</v>
      </c>
      <c r="C49" s="36"/>
      <c r="D49" s="122">
        <v>2250.0</v>
      </c>
      <c r="E49" s="40">
        <f t="shared" si="1"/>
        <v>2850</v>
      </c>
      <c r="F49" s="50">
        <f t="shared" si="2"/>
        <v>2935.5</v>
      </c>
      <c r="G49" s="50">
        <f t="shared" si="3"/>
        <v>2993.3265</v>
      </c>
      <c r="H49" s="97">
        <v>26.0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52" t="s">
        <v>23</v>
      </c>
      <c r="B50" s="52" t="s">
        <v>1664</v>
      </c>
      <c r="C50" s="36"/>
      <c r="D50" s="122">
        <v>3750.0</v>
      </c>
      <c r="E50" s="40">
        <f t="shared" si="1"/>
        <v>4350</v>
      </c>
      <c r="F50" s="50">
        <f t="shared" si="2"/>
        <v>4480.5</v>
      </c>
      <c r="G50" s="50">
        <f t="shared" si="3"/>
        <v>4568.7615</v>
      </c>
      <c r="H50" s="100">
        <v>25.0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idden="1">
      <c r="A51" s="52" t="s">
        <v>25</v>
      </c>
      <c r="B51" s="52" t="s">
        <v>731</v>
      </c>
      <c r="C51" s="36"/>
      <c r="D51" s="122">
        <v>2550.0</v>
      </c>
      <c r="E51" s="40">
        <f t="shared" si="1"/>
        <v>3150</v>
      </c>
      <c r="F51" s="50">
        <f t="shared" si="2"/>
        <v>3244.5</v>
      </c>
      <c r="G51" s="50">
        <f t="shared" si="3"/>
        <v>3308.4135</v>
      </c>
      <c r="H51" s="100">
        <v>25.0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25</v>
      </c>
      <c r="B52" s="52" t="s">
        <v>368</v>
      </c>
      <c r="C52" s="36"/>
      <c r="D52" s="122">
        <v>2550.0</v>
      </c>
      <c r="E52" s="40">
        <f t="shared" si="1"/>
        <v>3150</v>
      </c>
      <c r="F52" s="50">
        <f t="shared" si="2"/>
        <v>3244.5</v>
      </c>
      <c r="G52" s="50">
        <f t="shared" si="3"/>
        <v>3308.4135</v>
      </c>
      <c r="H52" s="97">
        <v>26.0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52" t="s">
        <v>25</v>
      </c>
      <c r="B53" s="52" t="s">
        <v>1604</v>
      </c>
      <c r="C53" s="36"/>
      <c r="D53" s="122">
        <v>4150.0</v>
      </c>
      <c r="E53" s="40">
        <f t="shared" si="1"/>
        <v>4750</v>
      </c>
      <c r="F53" s="50">
        <f t="shared" si="2"/>
        <v>4892.5</v>
      </c>
      <c r="G53" s="50">
        <f t="shared" si="3"/>
        <v>4988.8775</v>
      </c>
      <c r="H53" s="97">
        <v>26.0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idden="1">
      <c r="A54" s="52" t="s">
        <v>146</v>
      </c>
      <c r="B54" s="52" t="s">
        <v>688</v>
      </c>
      <c r="C54" s="36"/>
      <c r="D54" s="292">
        <v>2200.0</v>
      </c>
      <c r="E54" s="40">
        <f t="shared" si="1"/>
        <v>2800</v>
      </c>
      <c r="F54" s="50">
        <f t="shared" si="2"/>
        <v>2884</v>
      </c>
      <c r="G54" s="50">
        <f t="shared" si="3"/>
        <v>2940.812</v>
      </c>
      <c r="H54" s="294">
        <v>25.0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52" t="s">
        <v>107</v>
      </c>
      <c r="B55" s="52" t="s">
        <v>237</v>
      </c>
      <c r="C55" s="36"/>
      <c r="D55" s="122">
        <v>2000.0</v>
      </c>
      <c r="E55" s="40">
        <f t="shared" si="1"/>
        <v>2600</v>
      </c>
      <c r="F55" s="50">
        <f t="shared" si="2"/>
        <v>2678</v>
      </c>
      <c r="G55" s="50">
        <f t="shared" si="3"/>
        <v>2730.754</v>
      </c>
      <c r="H55" s="97">
        <v>26.0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C56" s="43"/>
      <c r="D56" s="55"/>
    </row>
    <row r="57">
      <c r="C57" s="43"/>
      <c r="D57" s="55"/>
    </row>
    <row r="58">
      <c r="C58" s="43"/>
      <c r="D58" s="55"/>
    </row>
    <row r="59">
      <c r="C59" s="43"/>
      <c r="D59" s="55"/>
    </row>
    <row r="60">
      <c r="C60" s="43"/>
      <c r="D60" s="55"/>
    </row>
    <row r="61">
      <c r="C61" s="43"/>
      <c r="D61" s="55"/>
    </row>
    <row r="62">
      <c r="C62" s="43"/>
      <c r="D62" s="55"/>
    </row>
    <row r="63">
      <c r="C63" s="43"/>
      <c r="D63" s="55"/>
    </row>
    <row r="64">
      <c r="C64" s="43"/>
      <c r="D64" s="55"/>
    </row>
    <row r="65">
      <c r="C65" s="43"/>
      <c r="D65" s="55"/>
    </row>
    <row r="66">
      <c r="C66" s="43"/>
      <c r="D66" s="55"/>
    </row>
    <row r="67">
      <c r="C67" s="43"/>
      <c r="D67" s="55"/>
    </row>
    <row r="68">
      <c r="C68" s="43"/>
      <c r="D68" s="55"/>
    </row>
    <row r="69">
      <c r="C69" s="43"/>
      <c r="D69" s="55"/>
    </row>
    <row r="70">
      <c r="C70" s="43"/>
      <c r="D70" s="55"/>
    </row>
    <row r="71">
      <c r="C71" s="43"/>
      <c r="D71" s="55"/>
    </row>
    <row r="72">
      <c r="C72" s="43"/>
      <c r="D72" s="55"/>
    </row>
    <row r="73">
      <c r="C73" s="43"/>
      <c r="D73" s="55"/>
    </row>
    <row r="74">
      <c r="C74" s="43"/>
      <c r="D74" s="55"/>
    </row>
    <row r="75">
      <c r="C75" s="43"/>
      <c r="D75" s="55"/>
    </row>
    <row r="76">
      <c r="C76" s="43"/>
      <c r="D76" s="55"/>
    </row>
    <row r="77">
      <c r="C77" s="43"/>
      <c r="D77" s="55"/>
    </row>
    <row r="78">
      <c r="C78" s="43"/>
      <c r="D78" s="55"/>
    </row>
    <row r="79">
      <c r="C79" s="43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  <c r="D162" s="55"/>
    </row>
    <row r="163">
      <c r="C163" s="43"/>
      <c r="D163" s="55"/>
    </row>
    <row r="164">
      <c r="C164" s="43"/>
      <c r="D164" s="55"/>
    </row>
    <row r="165">
      <c r="C165" s="43"/>
      <c r="D165" s="55"/>
    </row>
    <row r="166">
      <c r="C166" s="43"/>
      <c r="D166" s="55"/>
    </row>
    <row r="167">
      <c r="C167" s="43"/>
      <c r="D167" s="55"/>
    </row>
    <row r="168">
      <c r="C168" s="43"/>
      <c r="D168" s="55"/>
    </row>
    <row r="169">
      <c r="C169" s="43"/>
      <c r="D169" s="55"/>
    </row>
    <row r="170">
      <c r="C170" s="43"/>
      <c r="D170" s="55"/>
    </row>
    <row r="171">
      <c r="C171" s="43"/>
      <c r="D171" s="55"/>
    </row>
    <row r="172">
      <c r="C172" s="43"/>
      <c r="D172" s="55"/>
    </row>
    <row r="173">
      <c r="C173" s="43"/>
      <c r="D173" s="55"/>
    </row>
    <row r="174">
      <c r="C174" s="43"/>
      <c r="D174" s="55"/>
    </row>
    <row r="175">
      <c r="C175" s="43"/>
      <c r="D175" s="55"/>
    </row>
    <row r="176">
      <c r="C176" s="43"/>
      <c r="D176" s="55"/>
    </row>
    <row r="177">
      <c r="C177" s="43"/>
      <c r="D177" s="55"/>
    </row>
    <row r="178">
      <c r="C178" s="43"/>
      <c r="D178" s="55"/>
    </row>
    <row r="179">
      <c r="C179" s="43"/>
      <c r="D179" s="55"/>
    </row>
    <row r="180">
      <c r="C180" s="43"/>
      <c r="D180" s="55"/>
    </row>
    <row r="181">
      <c r="C181" s="43"/>
      <c r="D181" s="55"/>
    </row>
    <row r="182">
      <c r="C182" s="43"/>
      <c r="D182" s="55"/>
    </row>
    <row r="183">
      <c r="C183" s="43"/>
      <c r="D183" s="55"/>
    </row>
    <row r="184">
      <c r="C184" s="43"/>
      <c r="D184" s="55"/>
    </row>
    <row r="185">
      <c r="C185" s="43"/>
      <c r="D185" s="55"/>
    </row>
    <row r="186">
      <c r="C186" s="43"/>
      <c r="D186" s="55"/>
    </row>
    <row r="187">
      <c r="C187" s="43"/>
      <c r="D187" s="55"/>
    </row>
    <row r="188">
      <c r="C188" s="43"/>
      <c r="D188" s="55"/>
    </row>
    <row r="189">
      <c r="C189" s="43"/>
      <c r="D189" s="55"/>
    </row>
    <row r="190">
      <c r="C190" s="43"/>
      <c r="D190" s="55"/>
    </row>
    <row r="191">
      <c r="C191" s="43"/>
      <c r="D191" s="55"/>
    </row>
    <row r="192">
      <c r="C192" s="43"/>
      <c r="D192" s="55"/>
    </row>
    <row r="193">
      <c r="C193" s="43"/>
      <c r="D193" s="55"/>
    </row>
    <row r="194">
      <c r="C194" s="43"/>
      <c r="D194" s="55"/>
    </row>
    <row r="195">
      <c r="C195" s="43"/>
      <c r="D195" s="55"/>
    </row>
    <row r="196">
      <c r="C196" s="43"/>
      <c r="D196" s="55"/>
    </row>
    <row r="197">
      <c r="C197" s="43"/>
      <c r="D197" s="55"/>
    </row>
    <row r="198">
      <c r="C198" s="43"/>
      <c r="D198" s="55"/>
    </row>
    <row r="199">
      <c r="C199" s="43"/>
      <c r="D199" s="55"/>
    </row>
    <row r="200">
      <c r="C200" s="43"/>
      <c r="D200" s="55"/>
    </row>
    <row r="201">
      <c r="C201" s="43"/>
      <c r="D201" s="55"/>
    </row>
    <row r="202">
      <c r="C202" s="43"/>
      <c r="D202" s="55"/>
    </row>
    <row r="203">
      <c r="C203" s="43"/>
      <c r="D203" s="55"/>
    </row>
    <row r="204">
      <c r="C204" s="43"/>
      <c r="D204" s="55"/>
    </row>
    <row r="205">
      <c r="C205" s="43"/>
      <c r="D205" s="55"/>
    </row>
    <row r="206">
      <c r="C206" s="43"/>
      <c r="D206" s="55"/>
    </row>
    <row r="207">
      <c r="C207" s="43"/>
      <c r="D207" s="55"/>
    </row>
    <row r="208">
      <c r="C208" s="43"/>
      <c r="D208" s="55"/>
    </row>
    <row r="209">
      <c r="C209" s="43"/>
      <c r="D209" s="55"/>
    </row>
    <row r="210">
      <c r="C210" s="43"/>
      <c r="D210" s="55"/>
    </row>
    <row r="211">
      <c r="C211" s="43"/>
      <c r="D211" s="55"/>
    </row>
    <row r="212">
      <c r="C212" s="43"/>
      <c r="D212" s="55"/>
    </row>
    <row r="213">
      <c r="C213" s="43"/>
      <c r="D213" s="55"/>
    </row>
    <row r="214">
      <c r="C214" s="43"/>
      <c r="D214" s="55"/>
    </row>
    <row r="215">
      <c r="C215" s="43"/>
      <c r="D215" s="55"/>
    </row>
    <row r="216">
      <c r="C216" s="43"/>
      <c r="D216" s="55"/>
    </row>
    <row r="217">
      <c r="C217" s="43"/>
      <c r="D217" s="55"/>
    </row>
    <row r="218">
      <c r="C218" s="43"/>
      <c r="D218" s="55"/>
    </row>
    <row r="219">
      <c r="C219" s="43"/>
      <c r="D219" s="55"/>
    </row>
    <row r="220">
      <c r="C220" s="43"/>
      <c r="D220" s="55"/>
    </row>
    <row r="221">
      <c r="C221" s="43"/>
      <c r="D221" s="55"/>
    </row>
    <row r="222">
      <c r="C222" s="43"/>
      <c r="D222" s="55"/>
    </row>
    <row r="223">
      <c r="C223" s="43"/>
      <c r="D223" s="55"/>
    </row>
    <row r="224">
      <c r="C224" s="43"/>
      <c r="D224" s="55"/>
    </row>
    <row r="225">
      <c r="C225" s="43"/>
      <c r="D225" s="55"/>
    </row>
    <row r="226">
      <c r="C226" s="43"/>
      <c r="D226" s="55"/>
    </row>
    <row r="227">
      <c r="C227" s="43"/>
      <c r="D227" s="55"/>
    </row>
    <row r="228">
      <c r="C228" s="43"/>
      <c r="D228" s="55"/>
    </row>
    <row r="229">
      <c r="C229" s="43"/>
      <c r="D229" s="55"/>
    </row>
    <row r="230">
      <c r="C230" s="43"/>
      <c r="D230" s="55"/>
    </row>
    <row r="231">
      <c r="C231" s="43"/>
      <c r="D231" s="55"/>
    </row>
    <row r="232">
      <c r="C232" s="43"/>
      <c r="D232" s="55"/>
    </row>
    <row r="233">
      <c r="C233" s="43"/>
      <c r="D233" s="55"/>
    </row>
    <row r="234">
      <c r="C234" s="43"/>
      <c r="D234" s="55"/>
    </row>
    <row r="235">
      <c r="C235" s="43"/>
      <c r="D235" s="55"/>
    </row>
    <row r="236">
      <c r="C236" s="43"/>
      <c r="D236" s="55"/>
    </row>
    <row r="237">
      <c r="C237" s="43"/>
      <c r="D237" s="55"/>
    </row>
    <row r="238">
      <c r="C238" s="43"/>
      <c r="D238" s="55"/>
    </row>
    <row r="239">
      <c r="C239" s="43"/>
      <c r="D239" s="55"/>
    </row>
    <row r="240">
      <c r="C240" s="43"/>
      <c r="D240" s="55"/>
    </row>
    <row r="241">
      <c r="C241" s="43"/>
      <c r="D241" s="55"/>
    </row>
    <row r="242">
      <c r="C242" s="43"/>
      <c r="D242" s="55"/>
    </row>
    <row r="243">
      <c r="C243" s="43"/>
      <c r="D243" s="55"/>
    </row>
    <row r="244">
      <c r="C244" s="43"/>
      <c r="D244" s="55"/>
    </row>
    <row r="245">
      <c r="C245" s="43"/>
      <c r="D245" s="55"/>
    </row>
    <row r="246">
      <c r="C246" s="43"/>
      <c r="D246" s="55"/>
    </row>
    <row r="247">
      <c r="C247" s="43"/>
      <c r="D247" s="55"/>
    </row>
    <row r="248">
      <c r="C248" s="43"/>
      <c r="D248" s="55"/>
    </row>
    <row r="249">
      <c r="C249" s="43"/>
      <c r="D249" s="55"/>
    </row>
    <row r="250">
      <c r="C250" s="43"/>
      <c r="D250" s="55"/>
    </row>
    <row r="251">
      <c r="C251" s="43"/>
      <c r="D251" s="55"/>
    </row>
    <row r="252">
      <c r="C252" s="43"/>
      <c r="D252" s="55"/>
    </row>
    <row r="253">
      <c r="C253" s="43"/>
      <c r="D253" s="55"/>
    </row>
    <row r="254">
      <c r="C254" s="43"/>
      <c r="D254" s="55"/>
    </row>
    <row r="255">
      <c r="C255" s="43"/>
      <c r="D255" s="55"/>
    </row>
    <row r="256">
      <c r="C256" s="43"/>
      <c r="D256" s="55"/>
    </row>
    <row r="257">
      <c r="C257" s="43"/>
      <c r="D257" s="55"/>
    </row>
    <row r="258">
      <c r="C258" s="43"/>
      <c r="D258" s="55"/>
    </row>
    <row r="259">
      <c r="C259" s="43"/>
      <c r="D259" s="55"/>
    </row>
    <row r="260">
      <c r="C260" s="43"/>
      <c r="D260" s="55"/>
    </row>
    <row r="261">
      <c r="C261" s="43"/>
      <c r="D261" s="55"/>
    </row>
    <row r="262">
      <c r="C262" s="43"/>
      <c r="D262" s="55"/>
    </row>
    <row r="263">
      <c r="C263" s="43"/>
      <c r="D263" s="55"/>
    </row>
    <row r="264">
      <c r="C264" s="43"/>
      <c r="D264" s="55"/>
    </row>
    <row r="265">
      <c r="C265" s="43"/>
      <c r="D265" s="55"/>
    </row>
    <row r="266">
      <c r="C266" s="43"/>
      <c r="D266" s="55"/>
    </row>
    <row r="267">
      <c r="C267" s="43"/>
      <c r="D267" s="55"/>
    </row>
    <row r="268">
      <c r="C268" s="43"/>
      <c r="D268" s="55"/>
    </row>
    <row r="269">
      <c r="C269" s="43"/>
      <c r="D269" s="55"/>
    </row>
    <row r="270">
      <c r="C270" s="43"/>
      <c r="D270" s="55"/>
    </row>
    <row r="271">
      <c r="C271" s="43"/>
      <c r="D271" s="55"/>
    </row>
    <row r="272">
      <c r="C272" s="43"/>
      <c r="D272" s="55"/>
    </row>
    <row r="273">
      <c r="C273" s="43"/>
      <c r="D273" s="55"/>
    </row>
    <row r="274">
      <c r="C274" s="43"/>
      <c r="D274" s="55"/>
    </row>
    <row r="275">
      <c r="C275" s="43"/>
      <c r="D275" s="55"/>
    </row>
    <row r="276">
      <c r="C276" s="43"/>
      <c r="D276" s="55"/>
    </row>
    <row r="277">
      <c r="C277" s="43"/>
      <c r="D277" s="55"/>
    </row>
    <row r="278">
      <c r="C278" s="43"/>
      <c r="D278" s="55"/>
    </row>
    <row r="279">
      <c r="C279" s="43"/>
      <c r="D279" s="55"/>
    </row>
    <row r="280">
      <c r="C280" s="43"/>
      <c r="D280" s="55"/>
    </row>
    <row r="281">
      <c r="C281" s="43"/>
      <c r="D281" s="55"/>
    </row>
    <row r="282">
      <c r="C282" s="43"/>
      <c r="D282" s="55"/>
    </row>
    <row r="283">
      <c r="C283" s="43"/>
      <c r="D283" s="55"/>
    </row>
    <row r="284">
      <c r="C284" s="43"/>
      <c r="D284" s="55"/>
    </row>
    <row r="285">
      <c r="C285" s="43"/>
      <c r="D285" s="55"/>
    </row>
    <row r="286">
      <c r="C286" s="43"/>
      <c r="D286" s="55"/>
    </row>
    <row r="287">
      <c r="C287" s="43"/>
      <c r="D287" s="55"/>
    </row>
    <row r="288">
      <c r="C288" s="43"/>
      <c r="D288" s="55"/>
    </row>
    <row r="289">
      <c r="C289" s="43"/>
      <c r="D289" s="55"/>
    </row>
    <row r="290">
      <c r="C290" s="43"/>
      <c r="D290" s="55"/>
    </row>
    <row r="291">
      <c r="C291" s="43"/>
      <c r="D291" s="55"/>
    </row>
    <row r="292">
      <c r="C292" s="43"/>
      <c r="D292" s="55"/>
    </row>
    <row r="293">
      <c r="C293" s="43"/>
      <c r="D293" s="55"/>
    </row>
    <row r="294">
      <c r="C294" s="43"/>
      <c r="D294" s="55"/>
    </row>
    <row r="295">
      <c r="C295" s="43"/>
      <c r="D295" s="55"/>
    </row>
    <row r="296">
      <c r="C296" s="43"/>
      <c r="D296" s="55"/>
    </row>
    <row r="297">
      <c r="C297" s="43"/>
      <c r="D297" s="55"/>
    </row>
    <row r="298">
      <c r="C298" s="43"/>
      <c r="D298" s="55"/>
    </row>
    <row r="299">
      <c r="C299" s="43"/>
      <c r="D299" s="55"/>
    </row>
    <row r="300">
      <c r="C300" s="43"/>
      <c r="D300" s="55"/>
    </row>
    <row r="301">
      <c r="C301" s="43"/>
      <c r="D301" s="55"/>
    </row>
    <row r="302">
      <c r="C302" s="43"/>
      <c r="D302" s="55"/>
    </row>
    <row r="303">
      <c r="C303" s="43"/>
      <c r="D303" s="55"/>
    </row>
    <row r="304">
      <c r="C304" s="43"/>
      <c r="D304" s="55"/>
    </row>
    <row r="305">
      <c r="C305" s="43"/>
      <c r="D305" s="55"/>
    </row>
    <row r="306">
      <c r="C306" s="43"/>
      <c r="D306" s="55"/>
    </row>
    <row r="307">
      <c r="C307" s="43"/>
      <c r="D307" s="55"/>
    </row>
    <row r="308">
      <c r="C308" s="43"/>
      <c r="D308" s="55"/>
    </row>
    <row r="309">
      <c r="C309" s="43"/>
      <c r="D309" s="55"/>
    </row>
    <row r="310">
      <c r="C310" s="43"/>
      <c r="D310" s="55"/>
    </row>
    <row r="311">
      <c r="C311" s="43"/>
      <c r="D311" s="55"/>
    </row>
    <row r="312">
      <c r="C312" s="43"/>
      <c r="D312" s="55"/>
    </row>
    <row r="313">
      <c r="C313" s="43"/>
      <c r="D313" s="55"/>
    </row>
    <row r="314">
      <c r="C314" s="43"/>
      <c r="D314" s="55"/>
    </row>
    <row r="315">
      <c r="C315" s="43"/>
      <c r="D315" s="55"/>
    </row>
    <row r="316">
      <c r="C316" s="43"/>
      <c r="D316" s="55"/>
    </row>
    <row r="317">
      <c r="C317" s="43"/>
      <c r="D317" s="55"/>
    </row>
    <row r="318">
      <c r="C318" s="43"/>
      <c r="D318" s="55"/>
    </row>
    <row r="319">
      <c r="C319" s="43"/>
      <c r="D319" s="55"/>
    </row>
    <row r="320">
      <c r="C320" s="43"/>
      <c r="D320" s="55"/>
    </row>
    <row r="321">
      <c r="C321" s="43"/>
      <c r="D321" s="55"/>
    </row>
    <row r="322">
      <c r="C322" s="43"/>
      <c r="D322" s="55"/>
    </row>
    <row r="323">
      <c r="C323" s="43"/>
      <c r="D323" s="55"/>
    </row>
    <row r="324">
      <c r="C324" s="43"/>
      <c r="D324" s="55"/>
    </row>
    <row r="325">
      <c r="C325" s="43"/>
      <c r="D325" s="55"/>
    </row>
    <row r="326">
      <c r="C326" s="43"/>
      <c r="D326" s="55"/>
    </row>
    <row r="327">
      <c r="C327" s="43"/>
      <c r="D327" s="55"/>
    </row>
    <row r="328">
      <c r="C328" s="43"/>
      <c r="D328" s="55"/>
    </row>
    <row r="329">
      <c r="C329" s="43"/>
      <c r="D329" s="55"/>
    </row>
    <row r="330">
      <c r="C330" s="43"/>
      <c r="D330" s="55"/>
    </row>
    <row r="331">
      <c r="C331" s="43"/>
      <c r="D331" s="55"/>
    </row>
    <row r="332">
      <c r="C332" s="43"/>
      <c r="D332" s="55"/>
    </row>
    <row r="333">
      <c r="C333" s="43"/>
      <c r="D333" s="55"/>
    </row>
    <row r="334">
      <c r="C334" s="43"/>
      <c r="D334" s="55"/>
    </row>
    <row r="335">
      <c r="C335" s="43"/>
      <c r="D335" s="55"/>
    </row>
    <row r="336">
      <c r="C336" s="43"/>
      <c r="D336" s="55"/>
    </row>
    <row r="337">
      <c r="C337" s="43"/>
      <c r="D337" s="55"/>
    </row>
    <row r="338">
      <c r="C338" s="43"/>
      <c r="D338" s="55"/>
    </row>
    <row r="339">
      <c r="C339" s="43"/>
      <c r="D339" s="55"/>
    </row>
    <row r="340">
      <c r="C340" s="43"/>
      <c r="D340" s="55"/>
    </row>
    <row r="341">
      <c r="C341" s="43"/>
      <c r="D341" s="55"/>
    </row>
    <row r="342">
      <c r="C342" s="43"/>
      <c r="D342" s="55"/>
    </row>
    <row r="343">
      <c r="C343" s="43"/>
      <c r="D343" s="55"/>
    </row>
    <row r="344">
      <c r="C344" s="43"/>
      <c r="D344" s="55"/>
    </row>
    <row r="345">
      <c r="C345" s="43"/>
      <c r="D345" s="55"/>
    </row>
    <row r="346">
      <c r="C346" s="43"/>
      <c r="D346" s="55"/>
    </row>
    <row r="347">
      <c r="C347" s="43"/>
      <c r="D347" s="55"/>
    </row>
    <row r="348">
      <c r="C348" s="43"/>
      <c r="D348" s="55"/>
    </row>
    <row r="349">
      <c r="C349" s="43"/>
      <c r="D349" s="55"/>
    </row>
    <row r="350">
      <c r="C350" s="43"/>
      <c r="D350" s="55"/>
    </row>
    <row r="351">
      <c r="C351" s="43"/>
      <c r="D351" s="55"/>
    </row>
    <row r="352">
      <c r="C352" s="43"/>
      <c r="D352" s="55"/>
    </row>
    <row r="353">
      <c r="C353" s="43"/>
      <c r="D353" s="55"/>
    </row>
    <row r="354">
      <c r="C354" s="43"/>
      <c r="D354" s="55"/>
    </row>
    <row r="355">
      <c r="C355" s="43"/>
      <c r="D355" s="55"/>
    </row>
    <row r="356">
      <c r="C356" s="43"/>
      <c r="D356" s="55"/>
    </row>
    <row r="357">
      <c r="C357" s="43"/>
      <c r="D357" s="55"/>
    </row>
    <row r="358">
      <c r="C358" s="43"/>
      <c r="D358" s="55"/>
    </row>
    <row r="359">
      <c r="C359" s="43"/>
      <c r="D359" s="55"/>
    </row>
    <row r="360">
      <c r="C360" s="43"/>
      <c r="D360" s="55"/>
    </row>
    <row r="361">
      <c r="C361" s="43"/>
      <c r="D361" s="55"/>
    </row>
    <row r="362">
      <c r="C362" s="43"/>
      <c r="D362" s="55"/>
    </row>
    <row r="363">
      <c r="C363" s="43"/>
      <c r="D363" s="55"/>
    </row>
    <row r="364">
      <c r="C364" s="43"/>
      <c r="D364" s="55"/>
    </row>
    <row r="365">
      <c r="C365" s="43"/>
      <c r="D365" s="55"/>
    </row>
    <row r="366">
      <c r="C366" s="43"/>
      <c r="D366" s="55"/>
    </row>
    <row r="367">
      <c r="C367" s="43"/>
      <c r="D367" s="55"/>
    </row>
    <row r="368">
      <c r="C368" s="43"/>
      <c r="D368" s="55"/>
    </row>
    <row r="369">
      <c r="C369" s="43"/>
      <c r="D369" s="55"/>
    </row>
    <row r="370">
      <c r="C370" s="43"/>
      <c r="D370" s="55"/>
    </row>
    <row r="371">
      <c r="C371" s="43"/>
      <c r="D371" s="55"/>
    </row>
    <row r="372">
      <c r="C372" s="43"/>
      <c r="D372" s="55"/>
    </row>
    <row r="373">
      <c r="C373" s="43"/>
      <c r="D373" s="55"/>
    </row>
    <row r="374">
      <c r="C374" s="43"/>
      <c r="D374" s="55"/>
    </row>
    <row r="375">
      <c r="C375" s="43"/>
      <c r="D375" s="55"/>
    </row>
    <row r="376">
      <c r="C376" s="43"/>
      <c r="D376" s="55"/>
    </row>
    <row r="377">
      <c r="C377" s="43"/>
      <c r="D377" s="55"/>
    </row>
    <row r="378">
      <c r="C378" s="43"/>
      <c r="D378" s="55"/>
    </row>
    <row r="379">
      <c r="C379" s="43"/>
      <c r="D379" s="55"/>
    </row>
    <row r="380">
      <c r="C380" s="43"/>
      <c r="D380" s="55"/>
    </row>
    <row r="381">
      <c r="C381" s="43"/>
      <c r="D381" s="55"/>
    </row>
    <row r="382">
      <c r="C382" s="43"/>
      <c r="D382" s="55"/>
    </row>
    <row r="383">
      <c r="C383" s="43"/>
      <c r="D383" s="55"/>
    </row>
    <row r="384">
      <c r="C384" s="43"/>
      <c r="D384" s="55"/>
    </row>
    <row r="385">
      <c r="C385" s="43"/>
      <c r="D385" s="55"/>
    </row>
    <row r="386">
      <c r="C386" s="43"/>
      <c r="D386" s="55"/>
    </row>
    <row r="387">
      <c r="C387" s="43"/>
      <c r="D387" s="55"/>
    </row>
    <row r="388">
      <c r="C388" s="43"/>
      <c r="D388" s="55"/>
    </row>
    <row r="389">
      <c r="C389" s="43"/>
      <c r="D389" s="55"/>
    </row>
    <row r="390">
      <c r="C390" s="43"/>
      <c r="D390" s="55"/>
    </row>
    <row r="391">
      <c r="C391" s="43"/>
      <c r="D391" s="55"/>
    </row>
    <row r="392">
      <c r="C392" s="43"/>
      <c r="D392" s="55"/>
    </row>
    <row r="393">
      <c r="C393" s="43"/>
      <c r="D393" s="55"/>
    </row>
    <row r="394">
      <c r="C394" s="43"/>
      <c r="D394" s="55"/>
    </row>
    <row r="395">
      <c r="C395" s="43"/>
      <c r="D395" s="55"/>
    </row>
    <row r="396">
      <c r="C396" s="43"/>
      <c r="D396" s="55"/>
    </row>
    <row r="397">
      <c r="C397" s="43"/>
      <c r="D397" s="55"/>
    </row>
    <row r="398">
      <c r="C398" s="43"/>
      <c r="D398" s="55"/>
    </row>
    <row r="399">
      <c r="C399" s="43"/>
      <c r="D399" s="55"/>
    </row>
    <row r="400">
      <c r="C400" s="43"/>
      <c r="D400" s="55"/>
    </row>
    <row r="401">
      <c r="C401" s="43"/>
      <c r="D401" s="55"/>
    </row>
    <row r="402">
      <c r="C402" s="43"/>
      <c r="D402" s="55"/>
    </row>
    <row r="403">
      <c r="C403" s="43"/>
      <c r="D403" s="55"/>
    </row>
    <row r="404">
      <c r="C404" s="43"/>
      <c r="D404" s="55"/>
    </row>
    <row r="405">
      <c r="C405" s="43"/>
      <c r="D405" s="55"/>
    </row>
    <row r="406">
      <c r="C406" s="43"/>
      <c r="D406" s="55"/>
    </row>
    <row r="407">
      <c r="C407" s="43"/>
      <c r="D407" s="55"/>
    </row>
    <row r="408">
      <c r="C408" s="43"/>
      <c r="D408" s="55"/>
    </row>
    <row r="409">
      <c r="C409" s="43"/>
      <c r="D409" s="55"/>
    </row>
    <row r="410">
      <c r="C410" s="43"/>
      <c r="D410" s="55"/>
    </row>
    <row r="411">
      <c r="C411" s="43"/>
      <c r="D411" s="55"/>
    </row>
    <row r="412">
      <c r="C412" s="43"/>
      <c r="D412" s="55"/>
    </row>
    <row r="413">
      <c r="C413" s="43"/>
      <c r="D413" s="55"/>
    </row>
    <row r="414">
      <c r="C414" s="43"/>
      <c r="D414" s="55"/>
    </row>
    <row r="415">
      <c r="C415" s="43"/>
      <c r="D415" s="55"/>
    </row>
    <row r="416">
      <c r="C416" s="43"/>
      <c r="D416" s="55"/>
    </row>
    <row r="417">
      <c r="C417" s="43"/>
      <c r="D417" s="55"/>
    </row>
    <row r="418">
      <c r="C418" s="43"/>
      <c r="D418" s="55"/>
    </row>
    <row r="419">
      <c r="C419" s="43"/>
      <c r="D419" s="55"/>
    </row>
    <row r="420">
      <c r="C420" s="43"/>
      <c r="D420" s="55"/>
    </row>
    <row r="421">
      <c r="C421" s="43"/>
      <c r="D421" s="55"/>
    </row>
    <row r="422">
      <c r="C422" s="43"/>
      <c r="D422" s="55"/>
    </row>
    <row r="423">
      <c r="C423" s="43"/>
      <c r="D423" s="55"/>
    </row>
    <row r="424">
      <c r="C424" s="43"/>
      <c r="D424" s="55"/>
    </row>
    <row r="425">
      <c r="C425" s="43"/>
      <c r="D425" s="55"/>
    </row>
    <row r="426">
      <c r="C426" s="43"/>
      <c r="D426" s="55"/>
    </row>
    <row r="427">
      <c r="C427" s="43"/>
      <c r="D427" s="55"/>
    </row>
    <row r="428">
      <c r="C428" s="43"/>
      <c r="D428" s="55"/>
    </row>
    <row r="429">
      <c r="C429" s="43"/>
      <c r="D429" s="55"/>
    </row>
    <row r="430">
      <c r="C430" s="43"/>
      <c r="D430" s="55"/>
    </row>
    <row r="431">
      <c r="C431" s="43"/>
      <c r="D431" s="55"/>
    </row>
    <row r="432">
      <c r="C432" s="43"/>
      <c r="D432" s="55"/>
    </row>
    <row r="433">
      <c r="C433" s="43"/>
      <c r="D433" s="55"/>
    </row>
    <row r="434">
      <c r="C434" s="43"/>
      <c r="D434" s="55"/>
    </row>
    <row r="435">
      <c r="C435" s="43"/>
      <c r="D435" s="55"/>
    </row>
    <row r="436">
      <c r="C436" s="43"/>
      <c r="D436" s="55"/>
    </row>
    <row r="437">
      <c r="C437" s="43"/>
      <c r="D437" s="55"/>
    </row>
    <row r="438">
      <c r="C438" s="43"/>
      <c r="D438" s="55"/>
    </row>
    <row r="439">
      <c r="C439" s="43"/>
      <c r="D439" s="55"/>
    </row>
    <row r="440">
      <c r="C440" s="43"/>
      <c r="D440" s="55"/>
    </row>
    <row r="441">
      <c r="C441" s="43"/>
      <c r="D441" s="55"/>
    </row>
    <row r="442">
      <c r="C442" s="43"/>
      <c r="D442" s="55"/>
    </row>
    <row r="443">
      <c r="C443" s="43"/>
      <c r="D443" s="55"/>
    </row>
    <row r="444">
      <c r="C444" s="43"/>
      <c r="D444" s="55"/>
    </row>
    <row r="445">
      <c r="C445" s="43"/>
      <c r="D445" s="55"/>
    </row>
    <row r="446">
      <c r="C446" s="43"/>
      <c r="D446" s="55"/>
    </row>
    <row r="447">
      <c r="C447" s="43"/>
      <c r="D447" s="55"/>
    </row>
    <row r="448">
      <c r="C448" s="43"/>
      <c r="D448" s="55"/>
    </row>
    <row r="449">
      <c r="C449" s="43"/>
      <c r="D449" s="55"/>
    </row>
    <row r="450">
      <c r="C450" s="43"/>
      <c r="D450" s="55"/>
    </row>
    <row r="451">
      <c r="C451" s="43"/>
      <c r="D451" s="55"/>
    </row>
    <row r="452">
      <c r="C452" s="43"/>
      <c r="D452" s="55"/>
    </row>
    <row r="453">
      <c r="C453" s="43"/>
      <c r="D453" s="55"/>
    </row>
    <row r="454">
      <c r="C454" s="43"/>
      <c r="D454" s="55"/>
    </row>
    <row r="455">
      <c r="C455" s="43"/>
      <c r="D455" s="55"/>
    </row>
    <row r="456">
      <c r="C456" s="43"/>
      <c r="D456" s="55"/>
    </row>
    <row r="457">
      <c r="C457" s="43"/>
      <c r="D457" s="55"/>
    </row>
    <row r="458">
      <c r="C458" s="43"/>
      <c r="D458" s="55"/>
    </row>
    <row r="459">
      <c r="C459" s="43"/>
      <c r="D459" s="55"/>
    </row>
    <row r="460">
      <c r="C460" s="43"/>
      <c r="D460" s="55"/>
    </row>
    <row r="461">
      <c r="C461" s="43"/>
      <c r="D461" s="55"/>
    </row>
    <row r="462">
      <c r="C462" s="43"/>
      <c r="D462" s="55"/>
    </row>
    <row r="463">
      <c r="C463" s="43"/>
      <c r="D463" s="55"/>
    </row>
    <row r="464">
      <c r="C464" s="43"/>
      <c r="D464" s="55"/>
    </row>
    <row r="465">
      <c r="C465" s="43"/>
      <c r="D465" s="55"/>
    </row>
    <row r="466">
      <c r="C466" s="43"/>
      <c r="D466" s="55"/>
    </row>
    <row r="467">
      <c r="C467" s="43"/>
      <c r="D467" s="55"/>
    </row>
    <row r="468">
      <c r="C468" s="43"/>
      <c r="D468" s="55"/>
    </row>
    <row r="469">
      <c r="C469" s="43"/>
      <c r="D469" s="55"/>
    </row>
    <row r="470">
      <c r="C470" s="43"/>
      <c r="D470" s="55"/>
    </row>
    <row r="471">
      <c r="C471" s="43"/>
      <c r="D471" s="55"/>
    </row>
    <row r="472">
      <c r="C472" s="43"/>
      <c r="D472" s="55"/>
    </row>
    <row r="473">
      <c r="C473" s="43"/>
      <c r="D473" s="55"/>
    </row>
    <row r="474">
      <c r="C474" s="43"/>
      <c r="D474" s="55"/>
    </row>
    <row r="475">
      <c r="C475" s="43"/>
      <c r="D475" s="55"/>
    </row>
    <row r="476">
      <c r="C476" s="43"/>
      <c r="D476" s="55"/>
    </row>
    <row r="477">
      <c r="C477" s="43"/>
      <c r="D477" s="55"/>
    </row>
    <row r="478">
      <c r="C478" s="43"/>
      <c r="D478" s="55"/>
    </row>
    <row r="479">
      <c r="C479" s="43"/>
      <c r="D479" s="55"/>
    </row>
    <row r="480">
      <c r="C480" s="43"/>
      <c r="D480" s="55"/>
    </row>
    <row r="481">
      <c r="C481" s="43"/>
      <c r="D481" s="55"/>
    </row>
    <row r="482">
      <c r="C482" s="43"/>
      <c r="D482" s="55"/>
    </row>
    <row r="483">
      <c r="C483" s="43"/>
      <c r="D483" s="55"/>
    </row>
    <row r="484">
      <c r="C484" s="43"/>
      <c r="D484" s="55"/>
    </row>
    <row r="485">
      <c r="C485" s="43"/>
      <c r="D485" s="55"/>
    </row>
    <row r="486">
      <c r="C486" s="43"/>
      <c r="D486" s="55"/>
    </row>
    <row r="487">
      <c r="C487" s="43"/>
      <c r="D487" s="55"/>
    </row>
    <row r="488">
      <c r="C488" s="43"/>
      <c r="D488" s="55"/>
    </row>
    <row r="489">
      <c r="C489" s="43"/>
      <c r="D489" s="55"/>
    </row>
    <row r="490">
      <c r="C490" s="43"/>
      <c r="D490" s="55"/>
    </row>
    <row r="491">
      <c r="C491" s="43"/>
      <c r="D491" s="55"/>
    </row>
    <row r="492">
      <c r="C492" s="43"/>
      <c r="D492" s="55"/>
    </row>
    <row r="493">
      <c r="C493" s="43"/>
      <c r="D493" s="55"/>
    </row>
    <row r="494">
      <c r="C494" s="43"/>
      <c r="D494" s="55"/>
    </row>
    <row r="495">
      <c r="C495" s="43"/>
      <c r="D495" s="55"/>
    </row>
    <row r="496">
      <c r="C496" s="43"/>
      <c r="D496" s="55"/>
    </row>
    <row r="497">
      <c r="C497" s="43"/>
      <c r="D497" s="55"/>
    </row>
    <row r="498">
      <c r="C498" s="43"/>
      <c r="D498" s="55"/>
    </row>
    <row r="499">
      <c r="C499" s="43"/>
      <c r="D499" s="55"/>
    </row>
    <row r="500">
      <c r="C500" s="43"/>
      <c r="D500" s="55"/>
    </row>
    <row r="501">
      <c r="C501" s="43"/>
      <c r="D501" s="55"/>
    </row>
    <row r="502">
      <c r="C502" s="43"/>
      <c r="D502" s="55"/>
    </row>
    <row r="503">
      <c r="C503" s="43"/>
      <c r="D503" s="55"/>
    </row>
    <row r="504">
      <c r="C504" s="43"/>
      <c r="D504" s="55"/>
    </row>
    <row r="505">
      <c r="C505" s="43"/>
      <c r="D505" s="55"/>
    </row>
    <row r="506">
      <c r="C506" s="43"/>
      <c r="D506" s="55"/>
    </row>
    <row r="507">
      <c r="C507" s="43"/>
      <c r="D507" s="55"/>
    </row>
    <row r="508">
      <c r="C508" s="43"/>
      <c r="D508" s="55"/>
    </row>
    <row r="509">
      <c r="C509" s="43"/>
      <c r="D509" s="55"/>
    </row>
    <row r="510">
      <c r="C510" s="43"/>
      <c r="D510" s="55"/>
    </row>
    <row r="511">
      <c r="C511" s="43"/>
      <c r="D511" s="55"/>
    </row>
    <row r="512">
      <c r="C512" s="43"/>
      <c r="D512" s="55"/>
    </row>
    <row r="513">
      <c r="C513" s="43"/>
      <c r="D513" s="55"/>
    </row>
    <row r="514">
      <c r="C514" s="43"/>
      <c r="D514" s="55"/>
    </row>
    <row r="515">
      <c r="C515" s="43"/>
      <c r="D515" s="55"/>
    </row>
    <row r="516">
      <c r="C516" s="43"/>
      <c r="D516" s="55"/>
    </row>
    <row r="517">
      <c r="C517" s="43"/>
      <c r="D517" s="55"/>
    </row>
    <row r="518">
      <c r="C518" s="43"/>
      <c r="D518" s="55"/>
    </row>
    <row r="519">
      <c r="C519" s="43"/>
      <c r="D519" s="55"/>
    </row>
    <row r="520">
      <c r="C520" s="43"/>
      <c r="D520" s="55"/>
    </row>
    <row r="521">
      <c r="C521" s="43"/>
      <c r="D521" s="55"/>
    </row>
    <row r="522">
      <c r="C522" s="43"/>
      <c r="D522" s="55"/>
    </row>
    <row r="523">
      <c r="C523" s="43"/>
      <c r="D523" s="55"/>
    </row>
    <row r="524">
      <c r="C524" s="43"/>
      <c r="D524" s="55"/>
    </row>
    <row r="525">
      <c r="C525" s="43"/>
      <c r="D525" s="55"/>
    </row>
    <row r="526">
      <c r="C526" s="43"/>
      <c r="D526" s="55"/>
    </row>
    <row r="527">
      <c r="C527" s="43"/>
      <c r="D527" s="55"/>
    </row>
    <row r="528">
      <c r="C528" s="43"/>
      <c r="D528" s="55"/>
    </row>
    <row r="529">
      <c r="C529" s="43"/>
      <c r="D529" s="55"/>
    </row>
    <row r="530">
      <c r="C530" s="43"/>
      <c r="D530" s="55"/>
    </row>
    <row r="531">
      <c r="C531" s="43"/>
      <c r="D531" s="55"/>
    </row>
    <row r="532">
      <c r="C532" s="43"/>
      <c r="D532" s="55"/>
    </row>
    <row r="533">
      <c r="C533" s="43"/>
      <c r="D533" s="55"/>
    </row>
    <row r="534">
      <c r="C534" s="43"/>
      <c r="D534" s="55"/>
    </row>
    <row r="535">
      <c r="C535" s="43"/>
      <c r="D535" s="55"/>
    </row>
    <row r="536">
      <c r="C536" s="43"/>
      <c r="D536" s="55"/>
    </row>
    <row r="537">
      <c r="C537" s="43"/>
      <c r="D537" s="55"/>
    </row>
    <row r="538">
      <c r="C538" s="43"/>
      <c r="D538" s="55"/>
    </row>
    <row r="539">
      <c r="C539" s="43"/>
      <c r="D539" s="55"/>
    </row>
    <row r="540">
      <c r="C540" s="43"/>
      <c r="D540" s="55"/>
    </row>
    <row r="541">
      <c r="C541" s="43"/>
      <c r="D541" s="55"/>
    </row>
    <row r="542">
      <c r="C542" s="43"/>
      <c r="D542" s="55"/>
    </row>
    <row r="543">
      <c r="C543" s="43"/>
      <c r="D543" s="55"/>
    </row>
    <row r="544">
      <c r="C544" s="43"/>
      <c r="D544" s="55"/>
    </row>
    <row r="545">
      <c r="C545" s="43"/>
      <c r="D545" s="55"/>
    </row>
    <row r="546">
      <c r="C546" s="43"/>
      <c r="D546" s="55"/>
    </row>
    <row r="547">
      <c r="C547" s="43"/>
      <c r="D547" s="55"/>
    </row>
    <row r="548">
      <c r="C548" s="43"/>
      <c r="D548" s="55"/>
    </row>
    <row r="549">
      <c r="C549" s="43"/>
      <c r="D549" s="55"/>
    </row>
    <row r="550">
      <c r="C550" s="43"/>
      <c r="D550" s="55"/>
    </row>
    <row r="551">
      <c r="C551" s="43"/>
      <c r="D551" s="55"/>
    </row>
    <row r="552">
      <c r="C552" s="43"/>
      <c r="D552" s="55"/>
    </row>
    <row r="553">
      <c r="C553" s="43"/>
      <c r="D553" s="55"/>
    </row>
    <row r="554">
      <c r="C554" s="43"/>
      <c r="D554" s="55"/>
    </row>
    <row r="555">
      <c r="C555" s="43"/>
      <c r="D555" s="55"/>
    </row>
    <row r="556">
      <c r="C556" s="43"/>
      <c r="D556" s="55"/>
    </row>
    <row r="557">
      <c r="C557" s="43"/>
      <c r="D557" s="55"/>
    </row>
    <row r="558">
      <c r="C558" s="43"/>
      <c r="D558" s="55"/>
    </row>
    <row r="559">
      <c r="C559" s="43"/>
      <c r="D559" s="55"/>
    </row>
    <row r="560">
      <c r="C560" s="43"/>
      <c r="D560" s="55"/>
    </row>
    <row r="561">
      <c r="C561" s="43"/>
      <c r="D561" s="55"/>
    </row>
    <row r="562">
      <c r="C562" s="43"/>
      <c r="D562" s="55"/>
    </row>
    <row r="563">
      <c r="C563" s="43"/>
      <c r="D563" s="55"/>
    </row>
    <row r="564">
      <c r="C564" s="43"/>
      <c r="D564" s="55"/>
    </row>
    <row r="565">
      <c r="C565" s="43"/>
      <c r="D565" s="55"/>
    </row>
    <row r="566">
      <c r="C566" s="43"/>
      <c r="D566" s="55"/>
    </row>
    <row r="567">
      <c r="C567" s="43"/>
      <c r="D567" s="55"/>
    </row>
    <row r="568">
      <c r="C568" s="43"/>
      <c r="D568" s="55"/>
    </row>
    <row r="569">
      <c r="C569" s="43"/>
      <c r="D569" s="55"/>
    </row>
    <row r="570">
      <c r="C570" s="43"/>
      <c r="D570" s="55"/>
    </row>
    <row r="571">
      <c r="C571" s="43"/>
      <c r="D571" s="55"/>
    </row>
    <row r="572">
      <c r="C572" s="43"/>
      <c r="D572" s="55"/>
    </row>
    <row r="573">
      <c r="C573" s="43"/>
      <c r="D573" s="55"/>
    </row>
    <row r="574">
      <c r="C574" s="43"/>
      <c r="D574" s="55"/>
    </row>
    <row r="575">
      <c r="C575" s="43"/>
      <c r="D575" s="55"/>
    </row>
    <row r="576">
      <c r="C576" s="43"/>
      <c r="D576" s="55"/>
    </row>
    <row r="577">
      <c r="C577" s="43"/>
      <c r="D577" s="55"/>
    </row>
    <row r="578">
      <c r="C578" s="43"/>
      <c r="D578" s="55"/>
    </row>
    <row r="579">
      <c r="C579" s="43"/>
      <c r="D579" s="55"/>
    </row>
    <row r="580">
      <c r="C580" s="43"/>
      <c r="D580" s="55"/>
    </row>
    <row r="581">
      <c r="C581" s="43"/>
      <c r="D581" s="55"/>
    </row>
    <row r="582">
      <c r="C582" s="43"/>
      <c r="D582" s="55"/>
    </row>
    <row r="583">
      <c r="C583" s="43"/>
      <c r="D583" s="55"/>
    </row>
    <row r="584">
      <c r="C584" s="43"/>
      <c r="D584" s="55"/>
    </row>
    <row r="585">
      <c r="C585" s="43"/>
      <c r="D585" s="55"/>
    </row>
    <row r="586">
      <c r="C586" s="43"/>
      <c r="D586" s="55"/>
    </row>
    <row r="587">
      <c r="C587" s="43"/>
      <c r="D587" s="55"/>
    </row>
    <row r="588">
      <c r="C588" s="43"/>
      <c r="D588" s="55"/>
    </row>
    <row r="589">
      <c r="C589" s="43"/>
      <c r="D589" s="55"/>
    </row>
    <row r="590">
      <c r="C590" s="43"/>
      <c r="D590" s="55"/>
    </row>
    <row r="591">
      <c r="C591" s="43"/>
      <c r="D591" s="55"/>
    </row>
    <row r="592">
      <c r="C592" s="43"/>
      <c r="D592" s="55"/>
    </row>
    <row r="593">
      <c r="C593" s="43"/>
      <c r="D593" s="55"/>
    </row>
    <row r="594">
      <c r="C594" s="43"/>
      <c r="D594" s="55"/>
    </row>
    <row r="595">
      <c r="C595" s="43"/>
      <c r="D595" s="55"/>
    </row>
    <row r="596">
      <c r="C596" s="43"/>
      <c r="D596" s="55"/>
    </row>
    <row r="597">
      <c r="C597" s="43"/>
      <c r="D597" s="55"/>
    </row>
    <row r="598">
      <c r="C598" s="43"/>
      <c r="D598" s="55"/>
    </row>
    <row r="599">
      <c r="C599" s="43"/>
      <c r="D599" s="55"/>
    </row>
    <row r="600">
      <c r="C600" s="43"/>
      <c r="D600" s="55"/>
    </row>
    <row r="601">
      <c r="C601" s="43"/>
      <c r="D601" s="55"/>
    </row>
    <row r="602">
      <c r="C602" s="43"/>
      <c r="D602" s="55"/>
    </row>
    <row r="603">
      <c r="C603" s="43"/>
      <c r="D603" s="55"/>
    </row>
    <row r="604">
      <c r="C604" s="43"/>
      <c r="D604" s="55"/>
    </row>
    <row r="605">
      <c r="C605" s="43"/>
      <c r="D605" s="55"/>
    </row>
    <row r="606">
      <c r="C606" s="43"/>
      <c r="D606" s="55"/>
    </row>
    <row r="607">
      <c r="C607" s="43"/>
      <c r="D607" s="55"/>
    </row>
    <row r="608">
      <c r="C608" s="43"/>
      <c r="D608" s="55"/>
    </row>
    <row r="609">
      <c r="C609" s="43"/>
      <c r="D609" s="55"/>
    </row>
    <row r="610">
      <c r="C610" s="43"/>
      <c r="D610" s="55"/>
    </row>
    <row r="611">
      <c r="C611" s="43"/>
      <c r="D611" s="55"/>
    </row>
    <row r="612">
      <c r="C612" s="43"/>
      <c r="D612" s="55"/>
    </row>
    <row r="613">
      <c r="C613" s="43"/>
      <c r="D613" s="55"/>
    </row>
    <row r="614">
      <c r="C614" s="43"/>
      <c r="D614" s="55"/>
    </row>
    <row r="615">
      <c r="C615" s="43"/>
      <c r="D615" s="55"/>
    </row>
    <row r="616">
      <c r="C616" s="43"/>
      <c r="D616" s="55"/>
    </row>
    <row r="617">
      <c r="C617" s="43"/>
      <c r="D617" s="55"/>
    </row>
    <row r="618">
      <c r="C618" s="43"/>
      <c r="D618" s="55"/>
    </row>
    <row r="619">
      <c r="C619" s="43"/>
      <c r="D619" s="55"/>
    </row>
    <row r="620">
      <c r="C620" s="43"/>
      <c r="D620" s="55"/>
    </row>
    <row r="621">
      <c r="C621" s="43"/>
      <c r="D621" s="55"/>
    </row>
    <row r="622">
      <c r="C622" s="43"/>
      <c r="D622" s="55"/>
    </row>
    <row r="623">
      <c r="C623" s="43"/>
      <c r="D623" s="55"/>
    </row>
    <row r="624">
      <c r="C624" s="43"/>
      <c r="D624" s="55"/>
    </row>
    <row r="625">
      <c r="C625" s="43"/>
      <c r="D625" s="55"/>
    </row>
    <row r="626">
      <c r="C626" s="43"/>
      <c r="D626" s="55"/>
    </row>
    <row r="627">
      <c r="C627" s="43"/>
      <c r="D627" s="55"/>
    </row>
    <row r="628">
      <c r="C628" s="43"/>
      <c r="D628" s="55"/>
    </row>
    <row r="629">
      <c r="C629" s="43"/>
      <c r="D629" s="55"/>
    </row>
    <row r="630">
      <c r="C630" s="43"/>
      <c r="D630" s="55"/>
    </row>
    <row r="631">
      <c r="C631" s="43"/>
      <c r="D631" s="55"/>
    </row>
    <row r="632">
      <c r="C632" s="43"/>
      <c r="D632" s="55"/>
    </row>
    <row r="633">
      <c r="C633" s="43"/>
      <c r="D633" s="55"/>
    </row>
    <row r="634">
      <c r="C634" s="43"/>
      <c r="D634" s="55"/>
    </row>
    <row r="635">
      <c r="C635" s="43"/>
      <c r="D635" s="55"/>
    </row>
    <row r="636">
      <c r="C636" s="43"/>
      <c r="D636" s="55"/>
    </row>
    <row r="637">
      <c r="C637" s="43"/>
      <c r="D637" s="55"/>
    </row>
    <row r="638">
      <c r="C638" s="43"/>
      <c r="D638" s="55"/>
    </row>
    <row r="639">
      <c r="C639" s="43"/>
      <c r="D639" s="55"/>
    </row>
    <row r="640">
      <c r="C640" s="43"/>
      <c r="D640" s="55"/>
    </row>
    <row r="641">
      <c r="C641" s="43"/>
      <c r="D641" s="55"/>
    </row>
    <row r="642">
      <c r="C642" s="43"/>
      <c r="D642" s="55"/>
    </row>
    <row r="643">
      <c r="C643" s="43"/>
      <c r="D643" s="55"/>
    </row>
    <row r="644">
      <c r="C644" s="43"/>
      <c r="D644" s="55"/>
    </row>
    <row r="645">
      <c r="C645" s="43"/>
      <c r="D645" s="55"/>
    </row>
    <row r="646">
      <c r="C646" s="43"/>
      <c r="D646" s="55"/>
    </row>
    <row r="647">
      <c r="C647" s="43"/>
      <c r="D647" s="55"/>
    </row>
    <row r="648">
      <c r="C648" s="43"/>
      <c r="D648" s="55"/>
    </row>
    <row r="649">
      <c r="C649" s="43"/>
      <c r="D649" s="55"/>
    </row>
    <row r="650">
      <c r="C650" s="43"/>
      <c r="D650" s="55"/>
    </row>
    <row r="651">
      <c r="C651" s="43"/>
      <c r="D651" s="55"/>
    </row>
    <row r="652">
      <c r="C652" s="43"/>
      <c r="D652" s="55"/>
    </row>
    <row r="653">
      <c r="C653" s="43"/>
      <c r="D653" s="55"/>
    </row>
    <row r="654">
      <c r="C654" s="43"/>
      <c r="D654" s="55"/>
    </row>
    <row r="655">
      <c r="C655" s="43"/>
      <c r="D655" s="55"/>
    </row>
    <row r="656">
      <c r="C656" s="43"/>
      <c r="D656" s="55"/>
    </row>
    <row r="657">
      <c r="C657" s="43"/>
      <c r="D657" s="55"/>
    </row>
    <row r="658">
      <c r="C658" s="43"/>
      <c r="D658" s="55"/>
    </row>
    <row r="659">
      <c r="C659" s="43"/>
      <c r="D659" s="55"/>
    </row>
    <row r="660">
      <c r="C660" s="43"/>
      <c r="D660" s="55"/>
    </row>
    <row r="661">
      <c r="C661" s="43"/>
      <c r="D661" s="55"/>
    </row>
    <row r="662">
      <c r="C662" s="43"/>
      <c r="D662" s="55"/>
    </row>
    <row r="663">
      <c r="C663" s="43"/>
      <c r="D663" s="55"/>
    </row>
    <row r="664">
      <c r="C664" s="43"/>
      <c r="D664" s="55"/>
    </row>
    <row r="665">
      <c r="C665" s="43"/>
      <c r="D665" s="55"/>
    </row>
    <row r="666">
      <c r="C666" s="43"/>
      <c r="D666" s="55"/>
    </row>
    <row r="667">
      <c r="C667" s="43"/>
      <c r="D667" s="55"/>
    </row>
    <row r="668">
      <c r="C668" s="43"/>
      <c r="D668" s="55"/>
    </row>
    <row r="669">
      <c r="C669" s="43"/>
      <c r="D669" s="55"/>
    </row>
    <row r="670">
      <c r="C670" s="43"/>
      <c r="D670" s="55"/>
    </row>
    <row r="671">
      <c r="C671" s="43"/>
      <c r="D671" s="55"/>
    </row>
    <row r="672">
      <c r="C672" s="43"/>
      <c r="D672" s="55"/>
    </row>
    <row r="673">
      <c r="C673" s="43"/>
      <c r="D673" s="55"/>
    </row>
    <row r="674">
      <c r="C674" s="43"/>
      <c r="D674" s="55"/>
    </row>
    <row r="675">
      <c r="C675" s="43"/>
      <c r="D675" s="55"/>
    </row>
    <row r="676">
      <c r="C676" s="43"/>
      <c r="D676" s="55"/>
    </row>
    <row r="677">
      <c r="C677" s="43"/>
      <c r="D677" s="55"/>
    </row>
    <row r="678">
      <c r="C678" s="43"/>
      <c r="D678" s="55"/>
    </row>
    <row r="679">
      <c r="C679" s="43"/>
      <c r="D679" s="55"/>
    </row>
    <row r="680">
      <c r="C680" s="43"/>
      <c r="D680" s="55"/>
    </row>
    <row r="681">
      <c r="C681" s="43"/>
      <c r="D681" s="55"/>
    </row>
    <row r="682">
      <c r="C682" s="43"/>
      <c r="D682" s="55"/>
    </row>
    <row r="683">
      <c r="C683" s="43"/>
      <c r="D683" s="55"/>
    </row>
    <row r="684">
      <c r="C684" s="43"/>
      <c r="D684" s="55"/>
    </row>
    <row r="685">
      <c r="C685" s="43"/>
      <c r="D685" s="55"/>
    </row>
    <row r="686">
      <c r="C686" s="43"/>
      <c r="D686" s="55"/>
    </row>
    <row r="687">
      <c r="C687" s="43"/>
      <c r="D687" s="55"/>
    </row>
    <row r="688">
      <c r="C688" s="43"/>
      <c r="D688" s="55"/>
    </row>
    <row r="689">
      <c r="C689" s="43"/>
      <c r="D689" s="55"/>
    </row>
    <row r="690">
      <c r="C690" s="43"/>
      <c r="D690" s="55"/>
    </row>
    <row r="691">
      <c r="C691" s="43"/>
      <c r="D691" s="55"/>
    </row>
    <row r="692">
      <c r="C692" s="43"/>
      <c r="D692" s="55"/>
    </row>
    <row r="693">
      <c r="C693" s="43"/>
      <c r="D693" s="55"/>
    </row>
    <row r="694">
      <c r="C694" s="43"/>
      <c r="D694" s="55"/>
    </row>
    <row r="695">
      <c r="C695" s="43"/>
      <c r="D695" s="55"/>
    </row>
    <row r="696">
      <c r="C696" s="43"/>
      <c r="D696" s="55"/>
    </row>
    <row r="697">
      <c r="C697" s="43"/>
      <c r="D697" s="55"/>
    </row>
    <row r="698">
      <c r="C698" s="43"/>
      <c r="D698" s="55"/>
    </row>
    <row r="699">
      <c r="C699" s="43"/>
      <c r="D699" s="55"/>
    </row>
    <row r="700">
      <c r="C700" s="43"/>
      <c r="D700" s="55"/>
    </row>
    <row r="701">
      <c r="C701" s="43"/>
      <c r="D701" s="55"/>
    </row>
    <row r="702">
      <c r="C702" s="43"/>
      <c r="D702" s="55"/>
    </row>
    <row r="703">
      <c r="C703" s="43"/>
      <c r="D703" s="55"/>
    </row>
    <row r="704">
      <c r="C704" s="43"/>
      <c r="D704" s="55"/>
    </row>
    <row r="705">
      <c r="C705" s="43"/>
      <c r="D705" s="55"/>
    </row>
    <row r="706">
      <c r="C706" s="43"/>
      <c r="D706" s="55"/>
    </row>
    <row r="707">
      <c r="C707" s="43"/>
      <c r="D707" s="55"/>
    </row>
    <row r="708">
      <c r="C708" s="43"/>
      <c r="D708" s="55"/>
    </row>
    <row r="709">
      <c r="C709" s="43"/>
      <c r="D709" s="55"/>
    </row>
    <row r="710">
      <c r="C710" s="43"/>
      <c r="D710" s="55"/>
    </row>
    <row r="711">
      <c r="C711" s="43"/>
      <c r="D711" s="55"/>
    </row>
    <row r="712">
      <c r="C712" s="43"/>
      <c r="D712" s="55"/>
    </row>
    <row r="713">
      <c r="C713" s="43"/>
      <c r="D713" s="55"/>
    </row>
    <row r="714">
      <c r="C714" s="43"/>
      <c r="D714" s="55"/>
    </row>
    <row r="715">
      <c r="C715" s="43"/>
      <c r="D715" s="55"/>
    </row>
    <row r="716">
      <c r="C716" s="43"/>
      <c r="D716" s="55"/>
    </row>
    <row r="717">
      <c r="C717" s="43"/>
      <c r="D717" s="55"/>
    </row>
    <row r="718">
      <c r="C718" s="43"/>
      <c r="D718" s="55"/>
    </row>
    <row r="719">
      <c r="C719" s="43"/>
      <c r="D719" s="55"/>
    </row>
    <row r="720">
      <c r="C720" s="43"/>
      <c r="D720" s="55"/>
    </row>
    <row r="721">
      <c r="C721" s="43"/>
      <c r="D721" s="55"/>
    </row>
    <row r="722">
      <c r="C722" s="43"/>
      <c r="D722" s="55"/>
    </row>
    <row r="723">
      <c r="C723" s="43"/>
      <c r="D723" s="55"/>
    </row>
    <row r="724">
      <c r="C724" s="43"/>
      <c r="D724" s="55"/>
    </row>
    <row r="725">
      <c r="C725" s="43"/>
      <c r="D725" s="55"/>
    </row>
    <row r="726">
      <c r="C726" s="43"/>
      <c r="D726" s="55"/>
    </row>
    <row r="727">
      <c r="C727" s="43"/>
      <c r="D727" s="55"/>
    </row>
    <row r="728">
      <c r="C728" s="43"/>
      <c r="D728" s="55"/>
    </row>
    <row r="729">
      <c r="C729" s="43"/>
      <c r="D729" s="55"/>
    </row>
    <row r="730">
      <c r="C730" s="43"/>
      <c r="D730" s="55"/>
    </row>
    <row r="731">
      <c r="C731" s="43"/>
      <c r="D731" s="55"/>
    </row>
    <row r="732">
      <c r="C732" s="43"/>
      <c r="D732" s="55"/>
    </row>
    <row r="733">
      <c r="C733" s="43"/>
      <c r="D733" s="55"/>
    </row>
    <row r="734">
      <c r="C734" s="43"/>
      <c r="D734" s="55"/>
    </row>
    <row r="735">
      <c r="C735" s="43"/>
      <c r="D735" s="55"/>
    </row>
    <row r="736">
      <c r="C736" s="43"/>
      <c r="D736" s="55"/>
    </row>
    <row r="737">
      <c r="C737" s="43"/>
      <c r="D737" s="55"/>
    </row>
    <row r="738">
      <c r="C738" s="43"/>
      <c r="D738" s="55"/>
    </row>
    <row r="739">
      <c r="C739" s="43"/>
      <c r="D739" s="55"/>
    </row>
    <row r="740">
      <c r="C740" s="43"/>
      <c r="D740" s="55"/>
    </row>
    <row r="741">
      <c r="C741" s="43"/>
      <c r="D741" s="55"/>
    </row>
    <row r="742">
      <c r="C742" s="43"/>
      <c r="D742" s="55"/>
    </row>
    <row r="743">
      <c r="C743" s="43"/>
      <c r="D743" s="55"/>
    </row>
    <row r="744">
      <c r="C744" s="43"/>
      <c r="D744" s="55"/>
    </row>
    <row r="745">
      <c r="C745" s="43"/>
      <c r="D745" s="55"/>
    </row>
    <row r="746">
      <c r="C746" s="43"/>
      <c r="D746" s="55"/>
    </row>
    <row r="747">
      <c r="C747" s="43"/>
      <c r="D747" s="55"/>
    </row>
    <row r="748">
      <c r="C748" s="43"/>
      <c r="D748" s="55"/>
    </row>
    <row r="749">
      <c r="C749" s="43"/>
      <c r="D749" s="55"/>
    </row>
    <row r="750">
      <c r="C750" s="43"/>
      <c r="D750" s="55"/>
    </row>
    <row r="751">
      <c r="C751" s="43"/>
      <c r="D751" s="55"/>
    </row>
    <row r="752">
      <c r="C752" s="43"/>
      <c r="D752" s="55"/>
    </row>
    <row r="753">
      <c r="C753" s="43"/>
      <c r="D753" s="55"/>
    </row>
    <row r="754">
      <c r="C754" s="43"/>
      <c r="D754" s="55"/>
    </row>
    <row r="755">
      <c r="C755" s="43"/>
      <c r="D755" s="55"/>
    </row>
    <row r="756">
      <c r="C756" s="43"/>
      <c r="D756" s="55"/>
    </row>
    <row r="757">
      <c r="C757" s="43"/>
      <c r="D757" s="55"/>
    </row>
    <row r="758">
      <c r="C758" s="43"/>
      <c r="D758" s="55"/>
    </row>
    <row r="759">
      <c r="C759" s="43"/>
      <c r="D759" s="55"/>
    </row>
    <row r="760">
      <c r="C760" s="43"/>
      <c r="D760" s="55"/>
    </row>
    <row r="761">
      <c r="C761" s="43"/>
      <c r="D761" s="55"/>
    </row>
    <row r="762">
      <c r="C762" s="43"/>
      <c r="D762" s="55"/>
    </row>
    <row r="763">
      <c r="C763" s="43"/>
      <c r="D763" s="55"/>
    </row>
    <row r="764">
      <c r="C764" s="43"/>
      <c r="D764" s="55"/>
    </row>
    <row r="765">
      <c r="C765" s="43"/>
      <c r="D765" s="55"/>
    </row>
    <row r="766">
      <c r="C766" s="43"/>
      <c r="D766" s="55"/>
    </row>
    <row r="767">
      <c r="C767" s="43"/>
      <c r="D767" s="55"/>
    </row>
    <row r="768">
      <c r="C768" s="43"/>
      <c r="D768" s="55"/>
    </row>
    <row r="769">
      <c r="C769" s="43"/>
      <c r="D769" s="55"/>
    </row>
    <row r="770">
      <c r="C770" s="43"/>
      <c r="D770" s="55"/>
    </row>
    <row r="771">
      <c r="C771" s="43"/>
      <c r="D771" s="55"/>
    </row>
    <row r="772">
      <c r="C772" s="43"/>
      <c r="D772" s="55"/>
    </row>
    <row r="773">
      <c r="C773" s="43"/>
      <c r="D773" s="55"/>
    </row>
    <row r="774">
      <c r="C774" s="43"/>
      <c r="D774" s="55"/>
    </row>
    <row r="775">
      <c r="C775" s="43"/>
      <c r="D775" s="55"/>
    </row>
    <row r="776">
      <c r="C776" s="43"/>
      <c r="D776" s="55"/>
    </row>
    <row r="777">
      <c r="C777" s="43"/>
      <c r="D777" s="55"/>
    </row>
    <row r="778">
      <c r="C778" s="43"/>
      <c r="D778" s="55"/>
    </row>
    <row r="779">
      <c r="C779" s="43"/>
      <c r="D779" s="55"/>
    </row>
    <row r="780">
      <c r="C780" s="43"/>
      <c r="D780" s="55"/>
    </row>
    <row r="781">
      <c r="C781" s="43"/>
      <c r="D781" s="55"/>
    </row>
    <row r="782">
      <c r="C782" s="43"/>
      <c r="D782" s="55"/>
    </row>
    <row r="783">
      <c r="C783" s="43"/>
      <c r="D783" s="55"/>
    </row>
    <row r="784">
      <c r="C784" s="43"/>
      <c r="D784" s="55"/>
    </row>
    <row r="785">
      <c r="C785" s="43"/>
      <c r="D785" s="55"/>
    </row>
    <row r="786">
      <c r="C786" s="43"/>
      <c r="D786" s="55"/>
    </row>
    <row r="787">
      <c r="C787" s="43"/>
      <c r="D787" s="55"/>
    </row>
    <row r="788">
      <c r="C788" s="43"/>
      <c r="D788" s="55"/>
    </row>
    <row r="789">
      <c r="C789" s="43"/>
      <c r="D789" s="55"/>
    </row>
    <row r="790">
      <c r="C790" s="43"/>
      <c r="D790" s="55"/>
    </row>
    <row r="791">
      <c r="C791" s="43"/>
      <c r="D791" s="55"/>
    </row>
    <row r="792">
      <c r="C792" s="43"/>
      <c r="D792" s="55"/>
    </row>
    <row r="793">
      <c r="C793" s="43"/>
      <c r="D793" s="55"/>
    </row>
    <row r="794">
      <c r="C794" s="43"/>
      <c r="D794" s="55"/>
    </row>
    <row r="795">
      <c r="C795" s="43"/>
      <c r="D795" s="55"/>
    </row>
    <row r="796">
      <c r="C796" s="43"/>
      <c r="D796" s="55"/>
    </row>
    <row r="797">
      <c r="C797" s="43"/>
      <c r="D797" s="55"/>
    </row>
    <row r="798">
      <c r="C798" s="43"/>
      <c r="D798" s="55"/>
    </row>
    <row r="799">
      <c r="C799" s="43"/>
      <c r="D799" s="55"/>
    </row>
    <row r="800">
      <c r="C800" s="43"/>
      <c r="D800" s="55"/>
    </row>
    <row r="801">
      <c r="C801" s="43"/>
      <c r="D801" s="55"/>
    </row>
    <row r="802">
      <c r="C802" s="43"/>
      <c r="D802" s="55"/>
    </row>
    <row r="803">
      <c r="C803" s="43"/>
      <c r="D803" s="55"/>
    </row>
    <row r="804">
      <c r="C804" s="43"/>
      <c r="D804" s="55"/>
    </row>
    <row r="805">
      <c r="C805" s="43"/>
      <c r="D805" s="55"/>
    </row>
    <row r="806">
      <c r="C806" s="43"/>
      <c r="D806" s="55"/>
    </row>
    <row r="807">
      <c r="C807" s="43"/>
      <c r="D807" s="55"/>
    </row>
    <row r="808">
      <c r="C808" s="43"/>
      <c r="D808" s="55"/>
    </row>
    <row r="809">
      <c r="C809" s="43"/>
      <c r="D809" s="55"/>
    </row>
    <row r="810">
      <c r="C810" s="43"/>
      <c r="D810" s="55"/>
    </row>
    <row r="811">
      <c r="C811" s="43"/>
      <c r="D811" s="55"/>
    </row>
    <row r="812">
      <c r="C812" s="43"/>
      <c r="D812" s="55"/>
    </row>
    <row r="813">
      <c r="C813" s="43"/>
      <c r="D813" s="55"/>
    </row>
    <row r="814">
      <c r="C814" s="43"/>
      <c r="D814" s="55"/>
    </row>
    <row r="815">
      <c r="C815" s="43"/>
      <c r="D815" s="55"/>
    </row>
    <row r="816">
      <c r="C816" s="43"/>
      <c r="D816" s="55"/>
    </row>
    <row r="817">
      <c r="C817" s="43"/>
      <c r="D817" s="55"/>
    </row>
    <row r="818">
      <c r="C818" s="43"/>
      <c r="D818" s="55"/>
    </row>
    <row r="819">
      <c r="C819" s="43"/>
      <c r="D819" s="55"/>
    </row>
    <row r="820">
      <c r="C820" s="43"/>
      <c r="D820" s="55"/>
    </row>
    <row r="821">
      <c r="C821" s="43"/>
      <c r="D821" s="55"/>
    </row>
    <row r="822">
      <c r="C822" s="43"/>
      <c r="D822" s="55"/>
    </row>
    <row r="823">
      <c r="C823" s="43"/>
      <c r="D823" s="55"/>
    </row>
    <row r="824">
      <c r="C824" s="43"/>
      <c r="D824" s="55"/>
    </row>
    <row r="825">
      <c r="C825" s="43"/>
      <c r="D825" s="55"/>
    </row>
    <row r="826">
      <c r="C826" s="43"/>
      <c r="D826" s="55"/>
    </row>
    <row r="827">
      <c r="C827" s="43"/>
      <c r="D827" s="55"/>
    </row>
    <row r="828">
      <c r="C828" s="43"/>
      <c r="D828" s="55"/>
    </row>
    <row r="829">
      <c r="C829" s="43"/>
      <c r="D829" s="55"/>
    </row>
    <row r="830">
      <c r="C830" s="43"/>
      <c r="D830" s="55"/>
    </row>
    <row r="831">
      <c r="C831" s="43"/>
      <c r="D831" s="55"/>
    </row>
    <row r="832">
      <c r="C832" s="43"/>
      <c r="D832" s="55"/>
    </row>
    <row r="833">
      <c r="C833" s="43"/>
      <c r="D833" s="55"/>
    </row>
    <row r="834">
      <c r="C834" s="43"/>
      <c r="D834" s="55"/>
    </row>
    <row r="835">
      <c r="C835" s="43"/>
      <c r="D835" s="55"/>
    </row>
    <row r="836">
      <c r="C836" s="43"/>
      <c r="D836" s="55"/>
    </row>
    <row r="837">
      <c r="C837" s="43"/>
      <c r="D837" s="55"/>
    </row>
    <row r="838">
      <c r="C838" s="43"/>
      <c r="D838" s="55"/>
    </row>
    <row r="839">
      <c r="C839" s="43"/>
      <c r="D839" s="55"/>
    </row>
    <row r="840">
      <c r="C840" s="43"/>
      <c r="D840" s="55"/>
    </row>
    <row r="841">
      <c r="C841" s="43"/>
      <c r="D841" s="55"/>
    </row>
    <row r="842">
      <c r="C842" s="43"/>
      <c r="D842" s="55"/>
    </row>
    <row r="843">
      <c r="C843" s="43"/>
      <c r="D843" s="55"/>
    </row>
    <row r="844">
      <c r="C844" s="43"/>
      <c r="D844" s="55"/>
    </row>
    <row r="845">
      <c r="C845" s="43"/>
      <c r="D845" s="55"/>
    </row>
    <row r="846">
      <c r="C846" s="43"/>
      <c r="D846" s="55"/>
    </row>
    <row r="847">
      <c r="C847" s="43"/>
      <c r="D847" s="55"/>
    </row>
    <row r="848">
      <c r="C848" s="43"/>
      <c r="D848" s="55"/>
    </row>
    <row r="849">
      <c r="C849" s="43"/>
      <c r="D849" s="55"/>
    </row>
    <row r="850">
      <c r="C850" s="43"/>
      <c r="D850" s="55"/>
    </row>
    <row r="851">
      <c r="C851" s="43"/>
      <c r="D851" s="55"/>
    </row>
    <row r="852">
      <c r="C852" s="43"/>
      <c r="D852" s="55"/>
    </row>
    <row r="853">
      <c r="C853" s="43"/>
      <c r="D853" s="55"/>
    </row>
    <row r="854">
      <c r="C854" s="43"/>
      <c r="D854" s="55"/>
    </row>
    <row r="855">
      <c r="C855" s="43"/>
      <c r="D855" s="55"/>
    </row>
    <row r="856">
      <c r="C856" s="43"/>
      <c r="D856" s="55"/>
    </row>
    <row r="857">
      <c r="C857" s="43"/>
      <c r="D857" s="55"/>
    </row>
    <row r="858">
      <c r="C858" s="43"/>
      <c r="D858" s="55"/>
    </row>
    <row r="859">
      <c r="C859" s="43"/>
      <c r="D859" s="55"/>
    </row>
    <row r="860">
      <c r="C860" s="43"/>
      <c r="D860" s="55"/>
    </row>
    <row r="861">
      <c r="C861" s="43"/>
      <c r="D861" s="55"/>
    </row>
    <row r="862">
      <c r="C862" s="43"/>
      <c r="D862" s="55"/>
    </row>
    <row r="863">
      <c r="C863" s="43"/>
      <c r="D863" s="55"/>
    </row>
    <row r="864">
      <c r="C864" s="43"/>
      <c r="D864" s="55"/>
    </row>
    <row r="865">
      <c r="C865" s="43"/>
      <c r="D865" s="55"/>
    </row>
    <row r="866">
      <c r="C866" s="43"/>
      <c r="D866" s="55"/>
    </row>
    <row r="867">
      <c r="C867" s="43"/>
      <c r="D867" s="55"/>
    </row>
    <row r="868">
      <c r="C868" s="43"/>
      <c r="D868" s="55"/>
    </row>
    <row r="869">
      <c r="C869" s="43"/>
      <c r="D869" s="55"/>
    </row>
    <row r="870">
      <c r="C870" s="43"/>
      <c r="D870" s="55"/>
    </row>
    <row r="871">
      <c r="C871" s="43"/>
      <c r="D871" s="55"/>
    </row>
    <row r="872">
      <c r="C872" s="43"/>
      <c r="D872" s="55"/>
    </row>
    <row r="873">
      <c r="C873" s="43"/>
      <c r="D873" s="55"/>
    </row>
    <row r="874">
      <c r="C874" s="43"/>
      <c r="D874" s="55"/>
    </row>
    <row r="875">
      <c r="C875" s="43"/>
      <c r="D875" s="55"/>
    </row>
    <row r="876">
      <c r="C876" s="43"/>
      <c r="D876" s="55"/>
    </row>
    <row r="877">
      <c r="C877" s="43"/>
      <c r="D877" s="55"/>
    </row>
    <row r="878">
      <c r="C878" s="43"/>
      <c r="D878" s="55"/>
    </row>
    <row r="879">
      <c r="C879" s="43"/>
      <c r="D879" s="55"/>
    </row>
    <row r="880">
      <c r="C880" s="43"/>
      <c r="D880" s="55"/>
    </row>
    <row r="881">
      <c r="C881" s="43"/>
      <c r="D881" s="55"/>
    </row>
    <row r="882">
      <c r="C882" s="43"/>
      <c r="D882" s="55"/>
    </row>
    <row r="883">
      <c r="C883" s="43"/>
      <c r="D883" s="55"/>
    </row>
    <row r="884">
      <c r="C884" s="43"/>
      <c r="D884" s="55"/>
    </row>
    <row r="885">
      <c r="C885" s="43"/>
      <c r="D885" s="55"/>
    </row>
    <row r="886">
      <c r="C886" s="43"/>
      <c r="D886" s="55"/>
    </row>
    <row r="887">
      <c r="C887" s="43"/>
      <c r="D887" s="55"/>
    </row>
    <row r="888">
      <c r="C888" s="43"/>
      <c r="D888" s="55"/>
      <c r="E888" s="44"/>
    </row>
    <row r="889">
      <c r="C889" s="43"/>
      <c r="D889" s="55"/>
    </row>
    <row r="890">
      <c r="C890" s="43"/>
      <c r="D890" s="55"/>
    </row>
    <row r="891">
      <c r="C891" s="43"/>
      <c r="D891" s="55"/>
    </row>
    <row r="892">
      <c r="C892" s="43"/>
      <c r="D892" s="55"/>
    </row>
    <row r="893">
      <c r="C893" s="43"/>
      <c r="D893" s="55"/>
    </row>
    <row r="894">
      <c r="C894" s="43"/>
      <c r="D894" s="55"/>
    </row>
    <row r="895">
      <c r="C895" s="43"/>
      <c r="D895" s="55"/>
    </row>
    <row r="896">
      <c r="C896" s="43"/>
      <c r="D896" s="55"/>
    </row>
    <row r="897">
      <c r="C897" s="43"/>
      <c r="D897" s="55"/>
    </row>
    <row r="898">
      <c r="C898" s="43"/>
      <c r="D898" s="55"/>
    </row>
    <row r="899">
      <c r="C899" s="43"/>
      <c r="D899" s="55"/>
    </row>
    <row r="900">
      <c r="C900" s="43"/>
      <c r="D900" s="55"/>
    </row>
    <row r="901">
      <c r="C901" s="43"/>
      <c r="D901" s="55"/>
    </row>
    <row r="902">
      <c r="C902" s="43"/>
      <c r="D902" s="55"/>
    </row>
    <row r="903">
      <c r="C903" s="43"/>
      <c r="D903" s="55"/>
    </row>
    <row r="904">
      <c r="C904" s="43"/>
      <c r="D904" s="55"/>
    </row>
    <row r="905">
      <c r="C905" s="43"/>
      <c r="D905" s="55"/>
    </row>
    <row r="906">
      <c r="C906" s="43"/>
      <c r="D906" s="55"/>
    </row>
    <row r="907">
      <c r="C907" s="43"/>
      <c r="D907" s="55"/>
    </row>
    <row r="908">
      <c r="C908" s="43"/>
      <c r="D908" s="55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7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1143</v>
      </c>
      <c r="B5" s="5" t="s">
        <v>2099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2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2100</v>
      </c>
      <c r="F8" s="20" t="s">
        <v>12</v>
      </c>
      <c r="G8" s="21" t="s">
        <v>2101</v>
      </c>
      <c r="H8" s="20" t="s">
        <v>14</v>
      </c>
    </row>
    <row r="9" hidden="1">
      <c r="A9" s="72" t="s">
        <v>58</v>
      </c>
      <c r="B9" s="52" t="s">
        <v>2102</v>
      </c>
      <c r="C9" s="78"/>
      <c r="D9" s="61">
        <v>5650.0</v>
      </c>
      <c r="E9" s="50">
        <f>D9+550</f>
        <v>6200</v>
      </c>
      <c r="F9" s="50">
        <f t="shared" ref="F9:F38" si="1">E9*3%+E9</f>
        <v>6386</v>
      </c>
      <c r="G9" s="50">
        <f t="shared" ref="G9:G38" si="2">E9*4*0.8%*107%+E9*1.5%*107%+E9</f>
        <v>6511.798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72" t="s">
        <v>58</v>
      </c>
      <c r="B10" s="72" t="s">
        <v>1513</v>
      </c>
      <c r="C10" s="64"/>
      <c r="D10" s="74">
        <v>5500.0</v>
      </c>
      <c r="E10" s="50">
        <f t="shared" ref="E10:E38" si="3">D10+600</f>
        <v>6100</v>
      </c>
      <c r="F10" s="50">
        <f t="shared" si="1"/>
        <v>6283</v>
      </c>
      <c r="G10" s="50">
        <f t="shared" si="2"/>
        <v>6406.769</v>
      </c>
      <c r="H10" s="10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2" t="s">
        <v>58</v>
      </c>
      <c r="B11" s="52" t="s">
        <v>782</v>
      </c>
      <c r="C11" s="117" t="s">
        <v>328</v>
      </c>
      <c r="D11" s="53">
        <v>6200.0</v>
      </c>
      <c r="E11" s="50">
        <f t="shared" si="3"/>
        <v>6800</v>
      </c>
      <c r="F11" s="50">
        <f t="shared" si="1"/>
        <v>7004</v>
      </c>
      <c r="G11" s="50">
        <f t="shared" si="2"/>
        <v>7141.972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72" t="s">
        <v>58</v>
      </c>
      <c r="B12" s="72" t="s">
        <v>2103</v>
      </c>
      <c r="C12" s="64" t="s">
        <v>708</v>
      </c>
      <c r="D12" s="74">
        <v>6900.0</v>
      </c>
      <c r="E12" s="50">
        <f t="shared" si="3"/>
        <v>7500</v>
      </c>
      <c r="F12" s="50">
        <f t="shared" si="1"/>
        <v>7725</v>
      </c>
      <c r="G12" s="50">
        <f t="shared" si="2"/>
        <v>7877.175</v>
      </c>
      <c r="H12" s="10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706</v>
      </c>
      <c r="C13" s="117" t="s">
        <v>328</v>
      </c>
      <c r="D13" s="53">
        <v>8150.0</v>
      </c>
      <c r="E13" s="50">
        <f t="shared" si="3"/>
        <v>8750</v>
      </c>
      <c r="F13" s="50">
        <f t="shared" si="1"/>
        <v>9012.5</v>
      </c>
      <c r="G13" s="50">
        <f t="shared" si="2"/>
        <v>9190.0375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1068</v>
      </c>
      <c r="C14" s="117"/>
      <c r="D14" s="53">
        <v>8400.0</v>
      </c>
      <c r="E14" s="50">
        <f t="shared" si="3"/>
        <v>9000</v>
      </c>
      <c r="F14" s="50">
        <f t="shared" si="1"/>
        <v>9270</v>
      </c>
      <c r="G14" s="50">
        <f t="shared" si="2"/>
        <v>9452.61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52" t="s">
        <v>1551</v>
      </c>
      <c r="C15" s="218"/>
      <c r="D15" s="53">
        <v>10500.0</v>
      </c>
      <c r="E15" s="50">
        <f t="shared" si="3"/>
        <v>11100</v>
      </c>
      <c r="F15" s="50">
        <f t="shared" si="1"/>
        <v>11433</v>
      </c>
      <c r="G15" s="50">
        <f t="shared" si="2"/>
        <v>11658.219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130</v>
      </c>
      <c r="B16" s="52" t="s">
        <v>1553</v>
      </c>
      <c r="C16" s="64" t="s">
        <v>708</v>
      </c>
      <c r="D16" s="53">
        <v>8950.0</v>
      </c>
      <c r="E16" s="50">
        <f t="shared" si="3"/>
        <v>9550</v>
      </c>
      <c r="F16" s="50">
        <f t="shared" si="1"/>
        <v>9836.5</v>
      </c>
      <c r="G16" s="50">
        <f t="shared" si="2"/>
        <v>10030.2695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126" t="s">
        <v>329</v>
      </c>
      <c r="B17" s="37" t="s">
        <v>1110</v>
      </c>
      <c r="C17" s="115"/>
      <c r="D17" s="86">
        <v>7600.0</v>
      </c>
      <c r="E17" s="50">
        <f t="shared" si="3"/>
        <v>8200</v>
      </c>
      <c r="F17" s="40">
        <f t="shared" si="1"/>
        <v>8446</v>
      </c>
      <c r="G17" s="40">
        <f t="shared" si="2"/>
        <v>8612.378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126" t="s">
        <v>329</v>
      </c>
      <c r="B18" s="58" t="s">
        <v>1223</v>
      </c>
      <c r="C18" s="115"/>
      <c r="D18" s="86">
        <v>9500.0</v>
      </c>
      <c r="E18" s="50">
        <f t="shared" si="3"/>
        <v>10100</v>
      </c>
      <c r="F18" s="40">
        <f t="shared" si="1"/>
        <v>10403</v>
      </c>
      <c r="G18" s="40">
        <f t="shared" si="2"/>
        <v>10607.929</v>
      </c>
      <c r="H18" s="10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126" t="s">
        <v>329</v>
      </c>
      <c r="B19" s="52" t="s">
        <v>2104</v>
      </c>
      <c r="C19" s="64" t="s">
        <v>708</v>
      </c>
      <c r="D19" s="74">
        <v>11000.0</v>
      </c>
      <c r="E19" s="50">
        <f t="shared" si="3"/>
        <v>11600</v>
      </c>
      <c r="F19" s="50">
        <f t="shared" si="1"/>
        <v>11948</v>
      </c>
      <c r="G19" s="50">
        <f t="shared" si="2"/>
        <v>12183.364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126" t="s">
        <v>329</v>
      </c>
      <c r="B20" s="58" t="s">
        <v>1223</v>
      </c>
      <c r="C20" s="115" t="s">
        <v>708</v>
      </c>
      <c r="D20" s="86">
        <v>9600.0</v>
      </c>
      <c r="E20" s="50">
        <f t="shared" si="3"/>
        <v>10200</v>
      </c>
      <c r="F20" s="40">
        <f t="shared" si="1"/>
        <v>10506</v>
      </c>
      <c r="G20" s="40">
        <f t="shared" si="2"/>
        <v>10712.958</v>
      </c>
      <c r="H20" s="77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126" t="s">
        <v>329</v>
      </c>
      <c r="B21" s="37" t="s">
        <v>2105</v>
      </c>
      <c r="C21" s="117" t="s">
        <v>708</v>
      </c>
      <c r="D21" s="86">
        <v>11000.0</v>
      </c>
      <c r="E21" s="50">
        <f t="shared" si="3"/>
        <v>11600</v>
      </c>
      <c r="F21" s="40">
        <f t="shared" si="1"/>
        <v>11948</v>
      </c>
      <c r="G21" s="40">
        <f t="shared" si="2"/>
        <v>12183.364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126" t="s">
        <v>45</v>
      </c>
      <c r="B22" s="52" t="s">
        <v>326</v>
      </c>
      <c r="C22" s="290"/>
      <c r="D22" s="53">
        <v>5900.0</v>
      </c>
      <c r="E22" s="50">
        <f t="shared" si="3"/>
        <v>6500</v>
      </c>
      <c r="F22" s="50">
        <f t="shared" si="1"/>
        <v>6695</v>
      </c>
      <c r="G22" s="50">
        <f t="shared" si="2"/>
        <v>6826.885</v>
      </c>
      <c r="H22" s="56" t="s">
        <v>2106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126" t="s">
        <v>45</v>
      </c>
      <c r="B23" s="52" t="s">
        <v>2107</v>
      </c>
      <c r="C23" s="158" t="s">
        <v>328</v>
      </c>
      <c r="D23" s="53">
        <v>4100.0</v>
      </c>
      <c r="E23" s="50">
        <f t="shared" si="3"/>
        <v>4700</v>
      </c>
      <c r="F23" s="50">
        <f t="shared" si="1"/>
        <v>4841</v>
      </c>
      <c r="G23" s="50">
        <f t="shared" si="2"/>
        <v>4936.363</v>
      </c>
      <c r="H23" s="56" t="s">
        <v>683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126" t="s">
        <v>45</v>
      </c>
      <c r="B24" s="52" t="s">
        <v>2108</v>
      </c>
      <c r="C24" s="158" t="s">
        <v>328</v>
      </c>
      <c r="D24" s="53">
        <v>5950.0</v>
      </c>
      <c r="E24" s="50">
        <f t="shared" si="3"/>
        <v>6550</v>
      </c>
      <c r="F24" s="50">
        <f t="shared" si="1"/>
        <v>6746.5</v>
      </c>
      <c r="G24" s="50">
        <f t="shared" si="2"/>
        <v>6879.3995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89" t="s">
        <v>282</v>
      </c>
      <c r="B25" s="37" t="s">
        <v>1279</v>
      </c>
      <c r="C25" s="58"/>
      <c r="D25" s="86">
        <v>4300.0</v>
      </c>
      <c r="E25" s="50">
        <f t="shared" si="3"/>
        <v>4900</v>
      </c>
      <c r="F25" s="40">
        <f t="shared" si="1"/>
        <v>5047</v>
      </c>
      <c r="G25" s="40">
        <f t="shared" si="2"/>
        <v>5146.421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104</v>
      </c>
      <c r="B26" s="37" t="s">
        <v>2109</v>
      </c>
      <c r="C26" s="219"/>
      <c r="D26" s="86">
        <v>5500.0</v>
      </c>
      <c r="E26" s="50">
        <f t="shared" si="3"/>
        <v>6100</v>
      </c>
      <c r="F26" s="40">
        <f t="shared" si="1"/>
        <v>6283</v>
      </c>
      <c r="G26" s="40">
        <f t="shared" si="2"/>
        <v>6406.769</v>
      </c>
      <c r="H26" s="56" t="s">
        <v>852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104</v>
      </c>
      <c r="B27" s="37" t="s">
        <v>2110</v>
      </c>
      <c r="C27" s="219"/>
      <c r="D27" s="86">
        <v>6100.0</v>
      </c>
      <c r="E27" s="50">
        <f t="shared" si="3"/>
        <v>6700</v>
      </c>
      <c r="F27" s="40">
        <f t="shared" si="1"/>
        <v>6901</v>
      </c>
      <c r="G27" s="40">
        <f t="shared" si="2"/>
        <v>7036.943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104</v>
      </c>
      <c r="B28" s="37" t="s">
        <v>2111</v>
      </c>
      <c r="C28" s="117" t="s">
        <v>708</v>
      </c>
      <c r="D28" s="86">
        <v>7100.0</v>
      </c>
      <c r="E28" s="50">
        <f t="shared" si="3"/>
        <v>7700</v>
      </c>
      <c r="F28" s="40">
        <f t="shared" si="1"/>
        <v>7931</v>
      </c>
      <c r="G28" s="40">
        <f t="shared" si="2"/>
        <v>8087.233</v>
      </c>
      <c r="H28" s="56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89" t="s">
        <v>174</v>
      </c>
      <c r="B29" s="37" t="s">
        <v>1568</v>
      </c>
      <c r="C29" s="117"/>
      <c r="D29" s="86">
        <v>8050.0</v>
      </c>
      <c r="E29" s="50">
        <f t="shared" si="3"/>
        <v>8650</v>
      </c>
      <c r="F29" s="40">
        <f t="shared" si="1"/>
        <v>8909.5</v>
      </c>
      <c r="G29" s="40">
        <f t="shared" si="2"/>
        <v>9085.0085</v>
      </c>
      <c r="H29" s="56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63</v>
      </c>
      <c r="B30" s="52" t="s">
        <v>809</v>
      </c>
      <c r="C30" s="290"/>
      <c r="D30" s="53">
        <v>6250.0</v>
      </c>
      <c r="E30" s="50">
        <f t="shared" si="3"/>
        <v>6850</v>
      </c>
      <c r="F30" s="50">
        <f t="shared" si="1"/>
        <v>7055.5</v>
      </c>
      <c r="G30" s="50">
        <f t="shared" si="2"/>
        <v>7194.4865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63</v>
      </c>
      <c r="B31" s="52" t="s">
        <v>1079</v>
      </c>
      <c r="C31" s="158" t="s">
        <v>309</v>
      </c>
      <c r="D31" s="53">
        <v>5950.0</v>
      </c>
      <c r="E31" s="50">
        <f t="shared" si="3"/>
        <v>6550</v>
      </c>
      <c r="F31" s="50">
        <f t="shared" si="1"/>
        <v>6746.5</v>
      </c>
      <c r="G31" s="50">
        <f t="shared" si="2"/>
        <v>6879.3995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65</v>
      </c>
      <c r="B32" s="52" t="s">
        <v>1096</v>
      </c>
      <c r="C32" s="78"/>
      <c r="D32" s="53">
        <v>3500.0</v>
      </c>
      <c r="E32" s="50">
        <f t="shared" si="3"/>
        <v>4100</v>
      </c>
      <c r="F32" s="50">
        <f t="shared" si="1"/>
        <v>4223</v>
      </c>
      <c r="G32" s="50">
        <f t="shared" si="2"/>
        <v>4306.189</v>
      </c>
      <c r="H32" s="75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idden="1">
      <c r="A33" s="52" t="s">
        <v>65</v>
      </c>
      <c r="B33" s="52" t="s">
        <v>1082</v>
      </c>
      <c r="C33" s="158" t="s">
        <v>328</v>
      </c>
      <c r="D33" s="53">
        <v>4650.0</v>
      </c>
      <c r="E33" s="50">
        <f t="shared" si="3"/>
        <v>5250</v>
      </c>
      <c r="F33" s="50">
        <f t="shared" si="1"/>
        <v>5407.5</v>
      </c>
      <c r="G33" s="50">
        <f t="shared" si="2"/>
        <v>5514.0225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67</v>
      </c>
      <c r="B34" s="52" t="s">
        <v>1098</v>
      </c>
      <c r="C34" s="158" t="s">
        <v>708</v>
      </c>
      <c r="D34" s="53">
        <v>5750.0</v>
      </c>
      <c r="E34" s="50">
        <f t="shared" si="3"/>
        <v>6350</v>
      </c>
      <c r="F34" s="50">
        <f t="shared" si="1"/>
        <v>6540.5</v>
      </c>
      <c r="G34" s="50">
        <f t="shared" si="2"/>
        <v>6669.3415</v>
      </c>
      <c r="H34" s="77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25</v>
      </c>
      <c r="B35" s="52" t="s">
        <v>2112</v>
      </c>
      <c r="C35" s="36"/>
      <c r="D35" s="53">
        <v>2600.0</v>
      </c>
      <c r="E35" s="50">
        <f t="shared" si="3"/>
        <v>3200</v>
      </c>
      <c r="F35" s="50">
        <f t="shared" si="1"/>
        <v>3296</v>
      </c>
      <c r="G35" s="50">
        <f t="shared" si="2"/>
        <v>3360.928</v>
      </c>
      <c r="H35" s="75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25</v>
      </c>
      <c r="B36" s="52" t="s">
        <v>1604</v>
      </c>
      <c r="C36" s="295"/>
      <c r="D36" s="53">
        <v>4150.0</v>
      </c>
      <c r="E36" s="50">
        <f t="shared" si="3"/>
        <v>4750</v>
      </c>
      <c r="F36" s="50">
        <f t="shared" si="1"/>
        <v>4892.5</v>
      </c>
      <c r="G36" s="50">
        <f t="shared" si="2"/>
        <v>4988.8775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idden="1">
      <c r="A37" s="52" t="s">
        <v>146</v>
      </c>
      <c r="B37" s="52" t="s">
        <v>688</v>
      </c>
      <c r="C37" s="218"/>
      <c r="D37" s="53">
        <v>2450.0</v>
      </c>
      <c r="E37" s="50">
        <f t="shared" si="3"/>
        <v>3050</v>
      </c>
      <c r="F37" s="50">
        <f t="shared" si="1"/>
        <v>3141.5</v>
      </c>
      <c r="G37" s="50">
        <f t="shared" si="2"/>
        <v>3203.3845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idden="1">
      <c r="A38" s="52" t="s">
        <v>107</v>
      </c>
      <c r="B38" s="52" t="s">
        <v>237</v>
      </c>
      <c r="C38" s="218"/>
      <c r="D38" s="53">
        <v>2350.0</v>
      </c>
      <c r="E38" s="50">
        <f t="shared" si="3"/>
        <v>2950</v>
      </c>
      <c r="F38" s="50">
        <f t="shared" si="1"/>
        <v>3038.5</v>
      </c>
      <c r="G38" s="50">
        <f t="shared" si="2"/>
        <v>3098.3555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C39" s="147"/>
      <c r="D39" s="54"/>
      <c r="E39" s="44"/>
      <c r="F39" s="45"/>
      <c r="G39" s="45"/>
      <c r="H39" s="46"/>
    </row>
    <row r="40">
      <c r="C40" s="147"/>
      <c r="D40" s="54"/>
      <c r="E40" s="44"/>
      <c r="F40" s="68"/>
      <c r="G40" s="45"/>
      <c r="H40" s="46"/>
    </row>
    <row r="41">
      <c r="C41" s="147"/>
      <c r="D41" s="54"/>
      <c r="E41" s="44"/>
      <c r="F41" s="45"/>
      <c r="G41" s="45"/>
      <c r="H41" s="46"/>
    </row>
    <row r="42">
      <c r="C42" s="147"/>
      <c r="D42" s="54"/>
      <c r="E42" s="44"/>
      <c r="F42" s="45"/>
      <c r="G42" s="45"/>
      <c r="H42" s="46"/>
    </row>
    <row r="43">
      <c r="C43" s="147"/>
      <c r="D43" s="54"/>
      <c r="E43" s="44"/>
      <c r="F43" s="45"/>
      <c r="G43" s="45"/>
      <c r="H43" s="46"/>
    </row>
    <row r="44">
      <c r="C44" s="147"/>
      <c r="D44" s="54"/>
      <c r="E44" s="44"/>
      <c r="F44" s="45"/>
      <c r="G44" s="45"/>
      <c r="H44" s="46"/>
    </row>
    <row r="45">
      <c r="C45" s="147"/>
      <c r="D45" s="54"/>
      <c r="E45" s="44"/>
      <c r="F45" s="45"/>
      <c r="G45" s="45"/>
      <c r="H45" s="46"/>
    </row>
    <row r="46">
      <c r="C46" s="147"/>
      <c r="D46" s="54"/>
      <c r="E46" s="44"/>
      <c r="F46" s="45"/>
      <c r="G46" s="45"/>
      <c r="H46" s="46"/>
    </row>
    <row r="47">
      <c r="C47" s="147"/>
      <c r="D47" s="54"/>
      <c r="E47" s="44"/>
      <c r="F47" s="45"/>
      <c r="G47" s="45"/>
      <c r="H47" s="46"/>
    </row>
    <row r="48">
      <c r="C48" s="147"/>
      <c r="D48" s="54"/>
      <c r="E48" s="44"/>
      <c r="F48" s="45"/>
      <c r="G48" s="45"/>
      <c r="H48" s="46"/>
    </row>
    <row r="49">
      <c r="C49" s="147"/>
      <c r="D49" s="54"/>
      <c r="E49" s="44"/>
      <c r="F49" s="45"/>
      <c r="G49" s="45"/>
      <c r="H49" s="46"/>
    </row>
    <row r="50">
      <c r="C50" s="147"/>
      <c r="D50" s="54"/>
      <c r="E50" s="44"/>
      <c r="F50" s="45"/>
      <c r="G50" s="45"/>
      <c r="H50" s="46"/>
    </row>
    <row r="51">
      <c r="C51" s="147"/>
      <c r="D51" s="54"/>
      <c r="E51" s="44"/>
      <c r="F51" s="45"/>
      <c r="G51" s="45"/>
      <c r="H51" s="46"/>
    </row>
    <row r="52">
      <c r="C52" s="147"/>
      <c r="D52" s="54"/>
      <c r="E52" s="44"/>
      <c r="F52" s="45"/>
      <c r="G52" s="45"/>
      <c r="H52" s="46"/>
    </row>
    <row r="53">
      <c r="C53" s="147"/>
      <c r="D53" s="54"/>
      <c r="E53" s="44"/>
      <c r="F53" s="45"/>
      <c r="G53" s="45"/>
      <c r="H53" s="46"/>
    </row>
    <row r="54">
      <c r="C54" s="147"/>
      <c r="D54" s="54"/>
      <c r="E54" s="44"/>
      <c r="F54" s="45"/>
      <c r="G54" s="45"/>
      <c r="H54" s="46"/>
    </row>
    <row r="55">
      <c r="C55" s="147"/>
      <c r="D55" s="54"/>
      <c r="E55" s="44"/>
      <c r="F55" s="45"/>
      <c r="G55" s="45"/>
      <c r="H55" s="46"/>
    </row>
    <row r="56">
      <c r="C56" s="147"/>
      <c r="D56" s="54"/>
      <c r="E56" s="44"/>
      <c r="F56" s="45"/>
      <c r="G56" s="45"/>
      <c r="H56" s="46"/>
    </row>
    <row r="57">
      <c r="C57" s="147"/>
      <c r="D57" s="54"/>
      <c r="E57" s="44"/>
      <c r="F57" s="45"/>
      <c r="G57" s="45"/>
      <c r="H57" s="46"/>
    </row>
    <row r="58">
      <c r="C58" s="147"/>
      <c r="D58" s="54"/>
      <c r="E58" s="44"/>
      <c r="F58" s="45"/>
      <c r="G58" s="45"/>
      <c r="H58" s="46"/>
    </row>
    <row r="59">
      <c r="C59" s="147"/>
      <c r="D59" s="54"/>
      <c r="E59" s="44"/>
      <c r="F59" s="45"/>
      <c r="G59" s="45"/>
      <c r="H59" s="46"/>
    </row>
    <row r="60">
      <c r="C60" s="147"/>
      <c r="D60" s="54"/>
      <c r="E60" s="44"/>
      <c r="F60" s="45"/>
      <c r="G60" s="45"/>
      <c r="H60" s="46"/>
    </row>
    <row r="61">
      <c r="C61" s="147"/>
      <c r="D61" s="54"/>
      <c r="E61" s="44"/>
      <c r="F61" s="45"/>
      <c r="G61" s="45"/>
      <c r="H61" s="46"/>
    </row>
    <row r="62">
      <c r="C62" s="147"/>
      <c r="D62" s="54"/>
      <c r="E62" s="44"/>
      <c r="F62" s="45"/>
      <c r="G62" s="45"/>
      <c r="H62" s="46"/>
    </row>
    <row r="63">
      <c r="C63" s="147"/>
      <c r="D63" s="54"/>
      <c r="E63" s="44"/>
      <c r="F63" s="45"/>
      <c r="G63" s="45"/>
      <c r="H63" s="46"/>
    </row>
    <row r="64">
      <c r="C64" s="147"/>
      <c r="D64" s="54"/>
      <c r="E64" s="44"/>
      <c r="F64" s="45"/>
      <c r="G64" s="45"/>
      <c r="H64" s="46"/>
    </row>
    <row r="65">
      <c r="C65" s="147"/>
      <c r="D65" s="54"/>
      <c r="E65" s="44"/>
      <c r="F65" s="45"/>
      <c r="G65" s="45"/>
      <c r="H65" s="46"/>
    </row>
    <row r="66">
      <c r="C66" s="147"/>
      <c r="D66" s="54"/>
      <c r="E66" s="44"/>
      <c r="F66" s="45"/>
      <c r="G66" s="45"/>
      <c r="H66" s="46"/>
    </row>
    <row r="67">
      <c r="C67" s="147"/>
      <c r="D67" s="54"/>
      <c r="E67" s="44"/>
      <c r="F67" s="45"/>
      <c r="G67" s="45"/>
      <c r="H67" s="46"/>
    </row>
    <row r="68">
      <c r="C68" s="147"/>
      <c r="D68" s="54"/>
      <c r="E68" s="44"/>
      <c r="F68" s="45"/>
      <c r="G68" s="45"/>
      <c r="H68" s="46"/>
    </row>
    <row r="69">
      <c r="C69" s="147"/>
      <c r="D69" s="54"/>
      <c r="E69" s="44"/>
      <c r="F69" s="45"/>
      <c r="G69" s="45"/>
      <c r="H69" s="46"/>
    </row>
    <row r="70">
      <c r="C70" s="147"/>
      <c r="D70" s="54"/>
      <c r="E70" s="44"/>
      <c r="F70" s="45"/>
      <c r="G70" s="45"/>
      <c r="H70" s="46"/>
    </row>
    <row r="71">
      <c r="C71" s="147"/>
      <c r="D71" s="54"/>
      <c r="E71" s="44"/>
      <c r="F71" s="45"/>
      <c r="G71" s="45"/>
      <c r="H71" s="46"/>
    </row>
    <row r="72">
      <c r="C72" s="147"/>
      <c r="D72" s="54"/>
      <c r="E72" s="44"/>
      <c r="F72" s="45"/>
      <c r="G72" s="45"/>
      <c r="H72" s="46"/>
    </row>
    <row r="73">
      <c r="C73" s="147"/>
      <c r="D73" s="54"/>
      <c r="E73" s="44"/>
      <c r="F73" s="45"/>
      <c r="G73" s="45"/>
      <c r="H73" s="46"/>
    </row>
    <row r="74">
      <c r="C74" s="147"/>
      <c r="D74" s="54"/>
      <c r="E74" s="44"/>
      <c r="F74" s="45"/>
      <c r="G74" s="45"/>
      <c r="H74" s="46"/>
    </row>
    <row r="75">
      <c r="C75" s="147"/>
      <c r="D75" s="54"/>
      <c r="E75" s="44"/>
      <c r="F75" s="45"/>
      <c r="G75" s="45"/>
      <c r="H75" s="46"/>
    </row>
    <row r="76">
      <c r="C76" s="147"/>
      <c r="D76" s="54"/>
      <c r="E76" s="44"/>
      <c r="F76" s="45"/>
      <c r="G76" s="45"/>
      <c r="H76" s="46"/>
    </row>
    <row r="77">
      <c r="C77" s="147"/>
      <c r="D77" s="54"/>
      <c r="E77" s="44"/>
      <c r="F77" s="45"/>
      <c r="G77" s="45"/>
      <c r="H77" s="46"/>
    </row>
    <row r="78">
      <c r="C78" s="147"/>
      <c r="D78" s="54"/>
      <c r="E78" s="44"/>
      <c r="F78" s="45"/>
      <c r="G78" s="45"/>
      <c r="H78" s="46"/>
    </row>
    <row r="79">
      <c r="C79" s="147"/>
      <c r="D79" s="54"/>
      <c r="E79" s="44"/>
      <c r="F79" s="45"/>
      <c r="G79" s="45"/>
      <c r="H79" s="46"/>
    </row>
    <row r="80">
      <c r="C80" s="147"/>
      <c r="D80" s="54"/>
      <c r="E80" s="44"/>
      <c r="F80" s="45"/>
      <c r="G80" s="45"/>
      <c r="H80" s="46"/>
    </row>
    <row r="81">
      <c r="C81" s="147"/>
      <c r="D81" s="54"/>
      <c r="E81" s="44"/>
      <c r="F81" s="45"/>
      <c r="G81" s="45"/>
      <c r="H81" s="46"/>
    </row>
    <row r="82">
      <c r="C82" s="147"/>
      <c r="D82" s="54"/>
      <c r="E82" s="44"/>
      <c r="F82" s="45"/>
      <c r="G82" s="45"/>
      <c r="H82" s="46"/>
    </row>
    <row r="83">
      <c r="C83" s="147"/>
      <c r="D83" s="54"/>
      <c r="E83" s="44"/>
      <c r="F83" s="45"/>
      <c r="G83" s="45"/>
      <c r="H83" s="46"/>
    </row>
    <row r="84">
      <c r="C84" s="147"/>
      <c r="D84" s="54"/>
      <c r="E84" s="44"/>
    </row>
    <row r="85">
      <c r="C85" s="147"/>
      <c r="D85" s="54"/>
      <c r="E85" s="44"/>
    </row>
    <row r="86">
      <c r="C86" s="147"/>
      <c r="D86" s="54"/>
      <c r="E86" s="44"/>
    </row>
    <row r="87">
      <c r="C87" s="147"/>
      <c r="D87" s="54"/>
      <c r="E87" s="44"/>
    </row>
    <row r="88">
      <c r="C88" s="147"/>
      <c r="D88" s="54"/>
      <c r="E88" s="44"/>
    </row>
    <row r="89">
      <c r="C89" s="147"/>
      <c r="D89" s="54"/>
      <c r="E89" s="44"/>
    </row>
    <row r="90">
      <c r="C90" s="147"/>
      <c r="D90" s="54"/>
      <c r="E90" s="44"/>
    </row>
    <row r="91">
      <c r="C91" s="147"/>
      <c r="D91" s="54"/>
      <c r="E91" s="44"/>
    </row>
    <row r="92">
      <c r="C92" s="147"/>
      <c r="D92" s="54"/>
      <c r="E92" s="44"/>
    </row>
    <row r="93">
      <c r="C93" s="147"/>
      <c r="D93" s="54"/>
      <c r="E93" s="44"/>
    </row>
    <row r="94">
      <c r="C94" s="147"/>
      <c r="D94" s="54"/>
    </row>
    <row r="95">
      <c r="C95" s="147"/>
      <c r="D95" s="54"/>
    </row>
    <row r="96">
      <c r="C96" s="147"/>
      <c r="D96" s="54"/>
    </row>
    <row r="97">
      <c r="C97" s="147"/>
      <c r="D97" s="54"/>
    </row>
    <row r="98">
      <c r="C98" s="147"/>
      <c r="D98" s="54"/>
    </row>
    <row r="99">
      <c r="C99" s="147"/>
      <c r="D99" s="54"/>
    </row>
    <row r="100">
      <c r="C100" s="147"/>
      <c r="D100" s="54"/>
    </row>
    <row r="101">
      <c r="C101" s="147"/>
      <c r="D101" s="55"/>
    </row>
    <row r="102">
      <c r="C102" s="147"/>
      <c r="D102" s="55"/>
    </row>
    <row r="103">
      <c r="C103" s="147"/>
      <c r="D103" s="55"/>
    </row>
    <row r="104">
      <c r="C104" s="147"/>
      <c r="D104" s="55"/>
    </row>
    <row r="105">
      <c r="C105" s="147"/>
      <c r="D105" s="55"/>
    </row>
    <row r="106">
      <c r="C106" s="147"/>
      <c r="D106" s="55"/>
    </row>
    <row r="107">
      <c r="C107" s="147"/>
      <c r="D107" s="55"/>
    </row>
    <row r="108">
      <c r="C108" s="147"/>
      <c r="D108" s="55"/>
    </row>
    <row r="109">
      <c r="C109" s="147"/>
      <c r="D109" s="55"/>
    </row>
    <row r="110">
      <c r="C110" s="147"/>
      <c r="D110" s="55"/>
    </row>
    <row r="111">
      <c r="C111" s="147"/>
      <c r="D111" s="55"/>
    </row>
    <row r="112">
      <c r="C112" s="147"/>
      <c r="D112" s="55"/>
    </row>
    <row r="113">
      <c r="C113" s="147"/>
      <c r="D113" s="55"/>
    </row>
    <row r="114">
      <c r="C114" s="147"/>
      <c r="D114" s="55"/>
    </row>
    <row r="115">
      <c r="C115" s="147"/>
      <c r="D115" s="55"/>
    </row>
    <row r="116">
      <c r="C116" s="147"/>
      <c r="D116" s="55"/>
    </row>
    <row r="117">
      <c r="C117" s="147"/>
      <c r="D117" s="55"/>
    </row>
    <row r="118">
      <c r="C118" s="147"/>
      <c r="D118" s="55"/>
    </row>
    <row r="119">
      <c r="C119" s="147"/>
      <c r="D119" s="55"/>
    </row>
    <row r="120">
      <c r="C120" s="147"/>
      <c r="D120" s="55"/>
    </row>
    <row r="121">
      <c r="C121" s="147"/>
      <c r="D121" s="55"/>
    </row>
    <row r="122">
      <c r="C122" s="147"/>
      <c r="D122" s="55"/>
    </row>
    <row r="123">
      <c r="C123" s="147"/>
      <c r="D123" s="55"/>
    </row>
    <row r="124">
      <c r="C124" s="147"/>
      <c r="D124" s="55"/>
    </row>
    <row r="125">
      <c r="C125" s="147"/>
      <c r="D125" s="55"/>
    </row>
    <row r="126">
      <c r="C126" s="147"/>
      <c r="D126" s="55"/>
    </row>
    <row r="127">
      <c r="C127" s="147"/>
      <c r="D127" s="55"/>
    </row>
    <row r="128">
      <c r="C128" s="147"/>
      <c r="D128" s="55"/>
    </row>
    <row r="129">
      <c r="C129" s="147"/>
      <c r="D129" s="55"/>
    </row>
    <row r="130">
      <c r="C130" s="147"/>
      <c r="D130" s="55"/>
    </row>
    <row r="131">
      <c r="C131" s="147"/>
      <c r="D131" s="55"/>
    </row>
    <row r="132">
      <c r="C132" s="147"/>
      <c r="D132" s="55"/>
    </row>
    <row r="133">
      <c r="C133" s="147"/>
      <c r="D133" s="55"/>
    </row>
    <row r="134">
      <c r="C134" s="147"/>
      <c r="D134" s="55"/>
    </row>
    <row r="135">
      <c r="C135" s="147"/>
      <c r="D135" s="55"/>
    </row>
    <row r="136">
      <c r="C136" s="147"/>
      <c r="D136" s="55"/>
    </row>
    <row r="137">
      <c r="C137" s="147"/>
      <c r="D137" s="55"/>
    </row>
    <row r="138">
      <c r="C138" s="147"/>
      <c r="D138" s="55"/>
    </row>
    <row r="139">
      <c r="C139" s="147"/>
      <c r="D139" s="55"/>
    </row>
    <row r="140">
      <c r="C140" s="147"/>
      <c r="D140" s="55"/>
    </row>
    <row r="141">
      <c r="C141" s="147"/>
    </row>
    <row r="142">
      <c r="C142" s="147"/>
    </row>
    <row r="143">
      <c r="C143" s="147"/>
    </row>
    <row r="144">
      <c r="C144" s="147"/>
    </row>
    <row r="145">
      <c r="C145" s="147"/>
    </row>
    <row r="146">
      <c r="C146" s="147"/>
    </row>
    <row r="147">
      <c r="C147" s="147"/>
    </row>
    <row r="148">
      <c r="C148" s="147"/>
    </row>
    <row r="149">
      <c r="C149" s="147"/>
    </row>
    <row r="150">
      <c r="C150" s="147"/>
    </row>
    <row r="151">
      <c r="C151" s="147"/>
    </row>
    <row r="152">
      <c r="C152" s="147"/>
    </row>
    <row r="153">
      <c r="C153" s="147"/>
    </row>
    <row r="154">
      <c r="C154" s="147"/>
    </row>
    <row r="155">
      <c r="C155" s="147"/>
    </row>
    <row r="156">
      <c r="C156" s="147"/>
    </row>
    <row r="157">
      <c r="C157" s="147"/>
    </row>
    <row r="158">
      <c r="C158" s="147"/>
    </row>
    <row r="159">
      <c r="C159" s="147"/>
    </row>
    <row r="160">
      <c r="C160" s="147"/>
    </row>
    <row r="161">
      <c r="C161" s="147"/>
    </row>
    <row r="162">
      <c r="C162" s="147"/>
    </row>
    <row r="163">
      <c r="C163" s="147"/>
    </row>
    <row r="164">
      <c r="C164" s="147"/>
    </row>
    <row r="165">
      <c r="C165" s="147"/>
    </row>
    <row r="166">
      <c r="C166" s="147"/>
    </row>
    <row r="167">
      <c r="C167" s="147"/>
    </row>
    <row r="168">
      <c r="C168" s="147"/>
    </row>
    <row r="169">
      <c r="C169" s="147"/>
    </row>
    <row r="170">
      <c r="C170" s="147"/>
    </row>
    <row r="171">
      <c r="C171" s="147"/>
    </row>
    <row r="172">
      <c r="C172" s="147"/>
    </row>
    <row r="173">
      <c r="C173" s="147"/>
    </row>
    <row r="174">
      <c r="C174" s="147"/>
    </row>
    <row r="175">
      <c r="C175" s="147"/>
    </row>
    <row r="176">
      <c r="C176" s="147"/>
    </row>
    <row r="177">
      <c r="C177" s="147"/>
    </row>
    <row r="178">
      <c r="C178" s="147"/>
    </row>
    <row r="179">
      <c r="C179" s="147"/>
    </row>
    <row r="180">
      <c r="C180" s="147"/>
    </row>
    <row r="181">
      <c r="C181" s="147"/>
    </row>
    <row r="182">
      <c r="C182" s="147"/>
    </row>
    <row r="183">
      <c r="C183" s="147"/>
    </row>
    <row r="184">
      <c r="C184" s="147"/>
    </row>
    <row r="185">
      <c r="C185" s="147"/>
    </row>
    <row r="186">
      <c r="C186" s="147"/>
    </row>
    <row r="187">
      <c r="C187" s="147"/>
    </row>
    <row r="188">
      <c r="C188" s="147"/>
    </row>
    <row r="189">
      <c r="C189" s="147"/>
    </row>
    <row r="190">
      <c r="C190" s="147"/>
    </row>
    <row r="191">
      <c r="C191" s="147"/>
    </row>
    <row r="192">
      <c r="C192" s="147"/>
    </row>
    <row r="193">
      <c r="C193" s="147"/>
    </row>
    <row r="194">
      <c r="C194" s="147"/>
    </row>
    <row r="195">
      <c r="C195" s="147"/>
    </row>
    <row r="196">
      <c r="C196" s="147"/>
    </row>
    <row r="197">
      <c r="C197" s="147"/>
    </row>
    <row r="198">
      <c r="C198" s="147"/>
    </row>
    <row r="199">
      <c r="C199" s="147"/>
    </row>
    <row r="200">
      <c r="C200" s="147"/>
    </row>
    <row r="201">
      <c r="C201" s="147"/>
    </row>
    <row r="202">
      <c r="C202" s="147"/>
    </row>
    <row r="203">
      <c r="C203" s="147"/>
    </row>
    <row r="204">
      <c r="C204" s="147"/>
    </row>
    <row r="205">
      <c r="C205" s="147"/>
    </row>
    <row r="206">
      <c r="C206" s="147"/>
    </row>
    <row r="207">
      <c r="C207" s="147"/>
    </row>
    <row r="208">
      <c r="C208" s="147"/>
    </row>
    <row r="209">
      <c r="C209" s="147"/>
    </row>
    <row r="210">
      <c r="C210" s="147"/>
    </row>
    <row r="211">
      <c r="C211" s="147"/>
    </row>
    <row r="212">
      <c r="C212" s="147"/>
    </row>
    <row r="213">
      <c r="C213" s="147"/>
    </row>
    <row r="214">
      <c r="C214" s="147"/>
    </row>
    <row r="215">
      <c r="C215" s="147"/>
    </row>
    <row r="216">
      <c r="C216" s="147"/>
    </row>
    <row r="217">
      <c r="C217" s="147"/>
    </row>
    <row r="218">
      <c r="C218" s="147"/>
    </row>
    <row r="219">
      <c r="C219" s="147"/>
    </row>
    <row r="220">
      <c r="C220" s="147"/>
    </row>
    <row r="221">
      <c r="C221" s="147"/>
    </row>
    <row r="222">
      <c r="C222" s="147"/>
    </row>
    <row r="223">
      <c r="C223" s="147"/>
    </row>
    <row r="224">
      <c r="C224" s="147"/>
    </row>
    <row r="225">
      <c r="C225" s="147"/>
    </row>
    <row r="226">
      <c r="C226" s="147"/>
    </row>
    <row r="227">
      <c r="C227" s="147"/>
    </row>
    <row r="228">
      <c r="C228" s="147"/>
    </row>
    <row r="229">
      <c r="C229" s="147"/>
    </row>
    <row r="230">
      <c r="C230" s="147"/>
    </row>
    <row r="231">
      <c r="C231" s="147"/>
    </row>
    <row r="232">
      <c r="C232" s="147"/>
    </row>
    <row r="233">
      <c r="C233" s="147"/>
    </row>
    <row r="234">
      <c r="C234" s="147"/>
    </row>
    <row r="235">
      <c r="C235" s="147"/>
    </row>
    <row r="236">
      <c r="C236" s="147"/>
    </row>
    <row r="237">
      <c r="C237" s="147"/>
    </row>
    <row r="238">
      <c r="C238" s="147"/>
    </row>
    <row r="239">
      <c r="C239" s="147"/>
    </row>
    <row r="240">
      <c r="C240" s="147"/>
    </row>
    <row r="241">
      <c r="C241" s="147"/>
    </row>
    <row r="242">
      <c r="C242" s="147"/>
    </row>
    <row r="243">
      <c r="C243" s="147"/>
    </row>
    <row r="244">
      <c r="C244" s="147"/>
    </row>
    <row r="245">
      <c r="C245" s="147"/>
    </row>
    <row r="246">
      <c r="C246" s="147"/>
    </row>
    <row r="247">
      <c r="C247" s="147"/>
    </row>
    <row r="248">
      <c r="C248" s="147"/>
    </row>
    <row r="249">
      <c r="C249" s="147"/>
    </row>
    <row r="250">
      <c r="C250" s="147"/>
    </row>
    <row r="251">
      <c r="C251" s="147"/>
    </row>
    <row r="252">
      <c r="C252" s="147"/>
    </row>
    <row r="253">
      <c r="C253" s="147"/>
    </row>
    <row r="254">
      <c r="C254" s="147"/>
    </row>
    <row r="255">
      <c r="C255" s="147"/>
    </row>
    <row r="256">
      <c r="C256" s="147"/>
    </row>
    <row r="257">
      <c r="C257" s="147"/>
    </row>
    <row r="258">
      <c r="C258" s="147"/>
    </row>
    <row r="259">
      <c r="C259" s="147"/>
    </row>
    <row r="260">
      <c r="C260" s="147"/>
    </row>
    <row r="261">
      <c r="C261" s="147"/>
    </row>
    <row r="262">
      <c r="C262" s="147"/>
    </row>
    <row r="263">
      <c r="C263" s="147"/>
    </row>
    <row r="264">
      <c r="C264" s="147"/>
    </row>
    <row r="265">
      <c r="C265" s="147"/>
    </row>
    <row r="266">
      <c r="C266" s="147"/>
    </row>
    <row r="267">
      <c r="C267" s="147"/>
    </row>
    <row r="268">
      <c r="C268" s="147"/>
    </row>
    <row r="269">
      <c r="C269" s="147"/>
    </row>
    <row r="270">
      <c r="C270" s="147"/>
    </row>
    <row r="271">
      <c r="C271" s="147"/>
    </row>
    <row r="272">
      <c r="C272" s="147"/>
    </row>
    <row r="273">
      <c r="C273" s="147"/>
    </row>
    <row r="274">
      <c r="C274" s="147"/>
    </row>
    <row r="275">
      <c r="C275" s="147"/>
    </row>
    <row r="276">
      <c r="C276" s="147"/>
    </row>
    <row r="277">
      <c r="C277" s="147"/>
    </row>
    <row r="278">
      <c r="C278" s="147"/>
    </row>
    <row r="279">
      <c r="C279" s="147"/>
    </row>
    <row r="280">
      <c r="C280" s="147"/>
    </row>
    <row r="281">
      <c r="C281" s="147"/>
    </row>
    <row r="282">
      <c r="C282" s="147"/>
    </row>
    <row r="283">
      <c r="C283" s="147"/>
    </row>
    <row r="284">
      <c r="C284" s="147"/>
    </row>
    <row r="285">
      <c r="C285" s="147"/>
    </row>
    <row r="286">
      <c r="C286" s="147"/>
    </row>
    <row r="287">
      <c r="C287" s="147"/>
    </row>
    <row r="288">
      <c r="C288" s="147"/>
    </row>
    <row r="289">
      <c r="C289" s="147"/>
    </row>
    <row r="290">
      <c r="C290" s="147"/>
    </row>
    <row r="291">
      <c r="C291" s="147"/>
    </row>
    <row r="292">
      <c r="C292" s="147"/>
    </row>
    <row r="293">
      <c r="C293" s="147"/>
    </row>
    <row r="294">
      <c r="C294" s="147"/>
    </row>
    <row r="295">
      <c r="C295" s="147"/>
    </row>
    <row r="296">
      <c r="C296" s="147"/>
    </row>
    <row r="297">
      <c r="C297" s="147"/>
    </row>
    <row r="298">
      <c r="C298" s="147"/>
    </row>
    <row r="299">
      <c r="C299" s="147"/>
    </row>
    <row r="300">
      <c r="C300" s="147"/>
    </row>
    <row r="301">
      <c r="C301" s="147"/>
    </row>
    <row r="302">
      <c r="C302" s="147"/>
    </row>
    <row r="303">
      <c r="C303" s="147"/>
    </row>
    <row r="304">
      <c r="C304" s="147"/>
    </row>
    <row r="305">
      <c r="C305" s="147"/>
    </row>
    <row r="306">
      <c r="C306" s="147"/>
    </row>
    <row r="307">
      <c r="C307" s="147"/>
    </row>
    <row r="308">
      <c r="C308" s="147"/>
    </row>
    <row r="309">
      <c r="C309" s="147"/>
    </row>
    <row r="310">
      <c r="C310" s="147"/>
    </row>
    <row r="311">
      <c r="C311" s="147"/>
    </row>
    <row r="312">
      <c r="C312" s="147"/>
    </row>
    <row r="313">
      <c r="C313" s="147"/>
    </row>
    <row r="314">
      <c r="C314" s="147"/>
    </row>
    <row r="315">
      <c r="C315" s="147"/>
    </row>
    <row r="316">
      <c r="C316" s="147"/>
    </row>
    <row r="317">
      <c r="C317" s="147"/>
    </row>
    <row r="318">
      <c r="C318" s="147"/>
    </row>
    <row r="319">
      <c r="C319" s="147"/>
    </row>
    <row r="320">
      <c r="C320" s="147"/>
    </row>
    <row r="321">
      <c r="C321" s="147"/>
    </row>
    <row r="322">
      <c r="C322" s="147"/>
    </row>
    <row r="323">
      <c r="C323" s="147"/>
    </row>
    <row r="324">
      <c r="C324" s="147"/>
    </row>
    <row r="325">
      <c r="C325" s="147"/>
    </row>
    <row r="326">
      <c r="C326" s="147"/>
    </row>
    <row r="327">
      <c r="C327" s="147"/>
    </row>
    <row r="328">
      <c r="C328" s="147"/>
    </row>
    <row r="329">
      <c r="C329" s="147"/>
    </row>
    <row r="330">
      <c r="C330" s="147"/>
    </row>
    <row r="331">
      <c r="C331" s="147"/>
    </row>
    <row r="332">
      <c r="C332" s="147"/>
    </row>
    <row r="333">
      <c r="C333" s="147"/>
    </row>
    <row r="334">
      <c r="C334" s="147"/>
    </row>
    <row r="335">
      <c r="C335" s="147"/>
    </row>
    <row r="336">
      <c r="C336" s="147"/>
    </row>
    <row r="337">
      <c r="C337" s="147"/>
    </row>
    <row r="338">
      <c r="C338" s="147"/>
    </row>
    <row r="339">
      <c r="C339" s="147"/>
    </row>
    <row r="340">
      <c r="C340" s="147"/>
    </row>
    <row r="341">
      <c r="C341" s="147"/>
    </row>
    <row r="342">
      <c r="C342" s="147"/>
    </row>
    <row r="343">
      <c r="C343" s="147"/>
    </row>
    <row r="344">
      <c r="C344" s="147"/>
    </row>
    <row r="345">
      <c r="C345" s="147"/>
    </row>
    <row r="346">
      <c r="C346" s="147"/>
    </row>
    <row r="347">
      <c r="C347" s="147"/>
    </row>
    <row r="348">
      <c r="C348" s="147"/>
    </row>
    <row r="349">
      <c r="C349" s="147"/>
    </row>
    <row r="350">
      <c r="C350" s="147"/>
    </row>
    <row r="351">
      <c r="C351" s="147"/>
    </row>
    <row r="352">
      <c r="C352" s="147"/>
    </row>
    <row r="353">
      <c r="C353" s="147"/>
    </row>
    <row r="354">
      <c r="C354" s="147"/>
    </row>
    <row r="355">
      <c r="C355" s="147"/>
    </row>
    <row r="356">
      <c r="C356" s="147"/>
    </row>
    <row r="357">
      <c r="C357" s="147"/>
    </row>
    <row r="358">
      <c r="C358" s="147"/>
    </row>
    <row r="359">
      <c r="C359" s="147"/>
    </row>
    <row r="360">
      <c r="C360" s="147"/>
    </row>
    <row r="361">
      <c r="C361" s="147"/>
    </row>
    <row r="362">
      <c r="C362" s="147"/>
    </row>
    <row r="363">
      <c r="C363" s="147"/>
    </row>
    <row r="364">
      <c r="C364" s="147"/>
    </row>
    <row r="365">
      <c r="C365" s="147"/>
    </row>
    <row r="366">
      <c r="C366" s="147"/>
    </row>
    <row r="367">
      <c r="C367" s="147"/>
    </row>
    <row r="368">
      <c r="C368" s="147"/>
    </row>
    <row r="369">
      <c r="C369" s="147"/>
    </row>
    <row r="370">
      <c r="C370" s="147"/>
    </row>
    <row r="371">
      <c r="C371" s="147"/>
    </row>
    <row r="372">
      <c r="C372" s="147"/>
    </row>
    <row r="373">
      <c r="C373" s="147"/>
    </row>
    <row r="374">
      <c r="C374" s="147"/>
    </row>
    <row r="375">
      <c r="C375" s="147"/>
    </row>
    <row r="376">
      <c r="C376" s="147"/>
    </row>
    <row r="377">
      <c r="C377" s="147"/>
    </row>
    <row r="378">
      <c r="C378" s="147"/>
    </row>
    <row r="379">
      <c r="C379" s="147"/>
    </row>
    <row r="380">
      <c r="C380" s="147"/>
    </row>
    <row r="381">
      <c r="C381" s="147"/>
    </row>
    <row r="382">
      <c r="C382" s="147"/>
    </row>
    <row r="383">
      <c r="C383" s="147"/>
    </row>
    <row r="384">
      <c r="C384" s="147"/>
    </row>
    <row r="385">
      <c r="C385" s="147"/>
    </row>
    <row r="386">
      <c r="C386" s="147"/>
    </row>
    <row r="387">
      <c r="C387" s="147"/>
    </row>
    <row r="388">
      <c r="C388" s="147"/>
    </row>
    <row r="389">
      <c r="C389" s="147"/>
    </row>
    <row r="390">
      <c r="C390" s="147"/>
    </row>
    <row r="391">
      <c r="C391" s="147"/>
    </row>
    <row r="392">
      <c r="C392" s="147"/>
    </row>
    <row r="393">
      <c r="C393" s="147"/>
    </row>
    <row r="394">
      <c r="C394" s="147"/>
    </row>
    <row r="395">
      <c r="C395" s="147"/>
    </row>
    <row r="396">
      <c r="C396" s="147"/>
    </row>
    <row r="397">
      <c r="C397" s="147"/>
    </row>
    <row r="398">
      <c r="C398" s="147"/>
    </row>
    <row r="399">
      <c r="C399" s="147"/>
    </row>
    <row r="400">
      <c r="C400" s="147"/>
    </row>
    <row r="401">
      <c r="C401" s="147"/>
    </row>
    <row r="402">
      <c r="C402" s="147"/>
    </row>
    <row r="403">
      <c r="C403" s="147"/>
    </row>
    <row r="404">
      <c r="C404" s="147"/>
    </row>
    <row r="405">
      <c r="C405" s="147"/>
    </row>
    <row r="406">
      <c r="C406" s="147"/>
    </row>
    <row r="407">
      <c r="C407" s="147"/>
    </row>
    <row r="408">
      <c r="C408" s="147"/>
    </row>
    <row r="409">
      <c r="C409" s="147"/>
    </row>
    <row r="410">
      <c r="C410" s="147"/>
    </row>
    <row r="411">
      <c r="C411" s="147"/>
    </row>
    <row r="412">
      <c r="C412" s="147"/>
    </row>
    <row r="413">
      <c r="C413" s="147"/>
    </row>
    <row r="414">
      <c r="C414" s="147"/>
    </row>
    <row r="415">
      <c r="C415" s="147"/>
    </row>
    <row r="416">
      <c r="C416" s="147"/>
    </row>
    <row r="417">
      <c r="C417" s="147"/>
    </row>
    <row r="418">
      <c r="C418" s="147"/>
    </row>
    <row r="419">
      <c r="C419" s="147"/>
    </row>
    <row r="420">
      <c r="C420" s="147"/>
    </row>
    <row r="421">
      <c r="C421" s="147"/>
    </row>
    <row r="422">
      <c r="C422" s="147"/>
    </row>
    <row r="423">
      <c r="C423" s="147"/>
    </row>
    <row r="424">
      <c r="C424" s="147"/>
    </row>
    <row r="425">
      <c r="C425" s="147"/>
    </row>
    <row r="426">
      <c r="C426" s="147"/>
    </row>
    <row r="427">
      <c r="C427" s="147"/>
    </row>
    <row r="428">
      <c r="C428" s="147"/>
    </row>
    <row r="429">
      <c r="C429" s="147"/>
    </row>
    <row r="430">
      <c r="C430" s="147"/>
    </row>
    <row r="431">
      <c r="C431" s="147"/>
    </row>
    <row r="432">
      <c r="C432" s="147"/>
    </row>
    <row r="433">
      <c r="C433" s="147"/>
    </row>
    <row r="434">
      <c r="C434" s="147"/>
    </row>
    <row r="435">
      <c r="C435" s="147"/>
    </row>
    <row r="436">
      <c r="C436" s="147"/>
    </row>
    <row r="437">
      <c r="C437" s="147"/>
    </row>
    <row r="438">
      <c r="C438" s="147"/>
    </row>
    <row r="439">
      <c r="C439" s="147"/>
    </row>
    <row r="440">
      <c r="C440" s="147"/>
    </row>
    <row r="441">
      <c r="C441" s="147"/>
    </row>
    <row r="442">
      <c r="C442" s="147"/>
    </row>
    <row r="443">
      <c r="C443" s="147"/>
    </row>
    <row r="444">
      <c r="C444" s="147"/>
    </row>
    <row r="445">
      <c r="C445" s="147"/>
    </row>
    <row r="446">
      <c r="C446" s="147"/>
    </row>
    <row r="447">
      <c r="C447" s="147"/>
    </row>
    <row r="448">
      <c r="C448" s="147"/>
    </row>
    <row r="449">
      <c r="C449" s="147"/>
    </row>
    <row r="450">
      <c r="C450" s="147"/>
    </row>
    <row r="451">
      <c r="C451" s="147"/>
    </row>
    <row r="452">
      <c r="C452" s="147"/>
    </row>
    <row r="453">
      <c r="C453" s="147"/>
    </row>
    <row r="454">
      <c r="C454" s="147"/>
    </row>
    <row r="455">
      <c r="C455" s="147"/>
    </row>
    <row r="456">
      <c r="C456" s="147"/>
    </row>
    <row r="457">
      <c r="C457" s="147"/>
    </row>
    <row r="458">
      <c r="C458" s="147"/>
    </row>
    <row r="459">
      <c r="C459" s="147"/>
    </row>
    <row r="460">
      <c r="C460" s="147"/>
    </row>
    <row r="461">
      <c r="C461" s="147"/>
    </row>
    <row r="462">
      <c r="C462" s="147"/>
    </row>
    <row r="463">
      <c r="C463" s="147"/>
    </row>
    <row r="464">
      <c r="C464" s="147"/>
    </row>
    <row r="465">
      <c r="C465" s="147"/>
    </row>
    <row r="466">
      <c r="C466" s="147"/>
    </row>
    <row r="467">
      <c r="C467" s="147"/>
    </row>
    <row r="468">
      <c r="C468" s="147"/>
    </row>
    <row r="469">
      <c r="C469" s="147"/>
    </row>
    <row r="470">
      <c r="C470" s="147"/>
    </row>
    <row r="471">
      <c r="C471" s="147"/>
    </row>
    <row r="472">
      <c r="C472" s="147"/>
    </row>
    <row r="473">
      <c r="C473" s="147"/>
    </row>
    <row r="474">
      <c r="C474" s="147"/>
    </row>
    <row r="475">
      <c r="C475" s="147"/>
    </row>
    <row r="476">
      <c r="C476" s="147"/>
    </row>
    <row r="477">
      <c r="C477" s="147"/>
    </row>
    <row r="478">
      <c r="C478" s="147"/>
    </row>
    <row r="479">
      <c r="C479" s="147"/>
    </row>
    <row r="480">
      <c r="C480" s="147"/>
    </row>
    <row r="481">
      <c r="C481" s="147"/>
    </row>
    <row r="482">
      <c r="C482" s="147"/>
    </row>
    <row r="483">
      <c r="C483" s="147"/>
    </row>
    <row r="484">
      <c r="C484" s="147"/>
    </row>
    <row r="485">
      <c r="C485" s="147"/>
    </row>
    <row r="486">
      <c r="C486" s="147"/>
    </row>
    <row r="487">
      <c r="C487" s="147"/>
    </row>
    <row r="488">
      <c r="C488" s="147"/>
    </row>
    <row r="489">
      <c r="C489" s="147"/>
    </row>
    <row r="490">
      <c r="C490" s="147"/>
    </row>
    <row r="491">
      <c r="C491" s="147"/>
    </row>
    <row r="492">
      <c r="C492" s="147"/>
    </row>
    <row r="493">
      <c r="C493" s="147"/>
    </row>
    <row r="494">
      <c r="C494" s="147"/>
    </row>
    <row r="495">
      <c r="C495" s="147"/>
    </row>
    <row r="496">
      <c r="C496" s="147"/>
    </row>
    <row r="497">
      <c r="C497" s="147"/>
    </row>
    <row r="498">
      <c r="C498" s="147"/>
    </row>
    <row r="499">
      <c r="C499" s="147"/>
    </row>
    <row r="500">
      <c r="C500" s="147"/>
    </row>
    <row r="501">
      <c r="C501" s="147"/>
    </row>
    <row r="502">
      <c r="C502" s="147"/>
    </row>
    <row r="503">
      <c r="C503" s="147"/>
    </row>
    <row r="504">
      <c r="C504" s="147"/>
    </row>
    <row r="505">
      <c r="C505" s="147"/>
    </row>
    <row r="506">
      <c r="C506" s="147"/>
    </row>
    <row r="507">
      <c r="C507" s="147"/>
    </row>
    <row r="508">
      <c r="C508" s="147"/>
    </row>
    <row r="509">
      <c r="C509" s="147"/>
    </row>
    <row r="510">
      <c r="C510" s="147"/>
    </row>
    <row r="511">
      <c r="C511" s="147"/>
    </row>
    <row r="512">
      <c r="C512" s="147"/>
    </row>
    <row r="513">
      <c r="C513" s="147"/>
    </row>
    <row r="514">
      <c r="C514" s="147"/>
    </row>
    <row r="515">
      <c r="C515" s="147"/>
    </row>
    <row r="516">
      <c r="C516" s="147"/>
    </row>
    <row r="517">
      <c r="C517" s="147"/>
    </row>
    <row r="518">
      <c r="C518" s="147"/>
    </row>
    <row r="519">
      <c r="C519" s="147"/>
    </row>
    <row r="520">
      <c r="C520" s="147"/>
    </row>
    <row r="521">
      <c r="C521" s="147"/>
    </row>
    <row r="522">
      <c r="C522" s="147"/>
    </row>
    <row r="523">
      <c r="C523" s="147"/>
    </row>
    <row r="524">
      <c r="C524" s="147"/>
    </row>
    <row r="525">
      <c r="C525" s="147"/>
    </row>
    <row r="526">
      <c r="C526" s="147"/>
    </row>
    <row r="527">
      <c r="C527" s="147"/>
    </row>
    <row r="528">
      <c r="C528" s="147"/>
    </row>
    <row r="529">
      <c r="C529" s="147"/>
    </row>
    <row r="530">
      <c r="C530" s="147"/>
    </row>
    <row r="531">
      <c r="C531" s="147"/>
    </row>
    <row r="532">
      <c r="C532" s="147"/>
    </row>
    <row r="533">
      <c r="C533" s="147"/>
    </row>
    <row r="534">
      <c r="C534" s="147"/>
    </row>
    <row r="535">
      <c r="C535" s="147"/>
    </row>
    <row r="536">
      <c r="C536" s="147"/>
    </row>
    <row r="537">
      <c r="C537" s="147"/>
    </row>
    <row r="538">
      <c r="C538" s="147"/>
    </row>
    <row r="539">
      <c r="C539" s="147"/>
    </row>
    <row r="540">
      <c r="C540" s="147"/>
    </row>
    <row r="541">
      <c r="C541" s="147"/>
    </row>
    <row r="542">
      <c r="C542" s="147"/>
    </row>
    <row r="543">
      <c r="C543" s="147"/>
    </row>
    <row r="544">
      <c r="C544" s="147"/>
    </row>
    <row r="545">
      <c r="C545" s="147"/>
    </row>
    <row r="546">
      <c r="C546" s="147"/>
    </row>
    <row r="547">
      <c r="C547" s="147"/>
    </row>
    <row r="548">
      <c r="C548" s="147"/>
    </row>
    <row r="549">
      <c r="C549" s="147"/>
    </row>
    <row r="550">
      <c r="C550" s="147"/>
    </row>
    <row r="551">
      <c r="C551" s="147"/>
    </row>
    <row r="552">
      <c r="C552" s="147"/>
    </row>
    <row r="553">
      <c r="C553" s="147"/>
    </row>
    <row r="554">
      <c r="C554" s="147"/>
    </row>
    <row r="555">
      <c r="C555" s="147"/>
    </row>
    <row r="556">
      <c r="C556" s="147"/>
    </row>
    <row r="557">
      <c r="C557" s="147"/>
    </row>
    <row r="558">
      <c r="C558" s="147"/>
    </row>
    <row r="559">
      <c r="C559" s="147"/>
    </row>
    <row r="560">
      <c r="C560" s="147"/>
    </row>
    <row r="561">
      <c r="C561" s="147"/>
    </row>
    <row r="562">
      <c r="C562" s="147"/>
    </row>
    <row r="563">
      <c r="C563" s="147"/>
    </row>
    <row r="564">
      <c r="C564" s="147"/>
    </row>
    <row r="565">
      <c r="C565" s="147"/>
    </row>
    <row r="566">
      <c r="C566" s="147"/>
    </row>
    <row r="567">
      <c r="C567" s="147"/>
    </row>
    <row r="568">
      <c r="C568" s="147"/>
    </row>
    <row r="569">
      <c r="C569" s="147"/>
    </row>
    <row r="570">
      <c r="C570" s="147"/>
    </row>
    <row r="571">
      <c r="C571" s="147"/>
    </row>
    <row r="572">
      <c r="C572" s="147"/>
    </row>
    <row r="573">
      <c r="C573" s="147"/>
    </row>
    <row r="574">
      <c r="C574" s="147"/>
    </row>
    <row r="575">
      <c r="C575" s="147"/>
    </row>
    <row r="576">
      <c r="C576" s="147"/>
    </row>
    <row r="577">
      <c r="C577" s="147"/>
    </row>
    <row r="578">
      <c r="C578" s="147"/>
    </row>
    <row r="579">
      <c r="C579" s="147"/>
    </row>
    <row r="580">
      <c r="C580" s="147"/>
    </row>
    <row r="581">
      <c r="C581" s="147"/>
    </row>
    <row r="582">
      <c r="C582" s="147"/>
    </row>
    <row r="583">
      <c r="C583" s="147"/>
    </row>
    <row r="584">
      <c r="C584" s="147"/>
    </row>
    <row r="585">
      <c r="C585" s="147"/>
    </row>
    <row r="586">
      <c r="C586" s="147"/>
    </row>
    <row r="587">
      <c r="C587" s="147"/>
    </row>
    <row r="588">
      <c r="C588" s="147"/>
    </row>
    <row r="589">
      <c r="C589" s="147"/>
    </row>
    <row r="590">
      <c r="C590" s="147"/>
    </row>
    <row r="591">
      <c r="C591" s="147"/>
    </row>
    <row r="592">
      <c r="C592" s="147"/>
    </row>
    <row r="593">
      <c r="C593" s="147"/>
    </row>
    <row r="594">
      <c r="C594" s="147"/>
    </row>
    <row r="595">
      <c r="C595" s="147"/>
    </row>
    <row r="596">
      <c r="C596" s="147"/>
    </row>
    <row r="597">
      <c r="C597" s="147"/>
    </row>
    <row r="598">
      <c r="C598" s="147"/>
    </row>
    <row r="599">
      <c r="C599" s="147"/>
    </row>
    <row r="600">
      <c r="C600" s="147"/>
    </row>
    <row r="601">
      <c r="C601" s="147"/>
    </row>
    <row r="602">
      <c r="C602" s="147"/>
    </row>
    <row r="603">
      <c r="C603" s="147"/>
    </row>
    <row r="604">
      <c r="C604" s="147"/>
    </row>
    <row r="605">
      <c r="C605" s="147"/>
    </row>
    <row r="606">
      <c r="C606" s="147"/>
    </row>
    <row r="607">
      <c r="C607" s="147"/>
    </row>
    <row r="608">
      <c r="C608" s="147"/>
    </row>
    <row r="609">
      <c r="C609" s="147"/>
    </row>
    <row r="610">
      <c r="C610" s="147"/>
    </row>
    <row r="611">
      <c r="C611" s="147"/>
    </row>
    <row r="612">
      <c r="C612" s="147"/>
    </row>
    <row r="613">
      <c r="C613" s="147"/>
    </row>
    <row r="614">
      <c r="C614" s="147"/>
    </row>
    <row r="615">
      <c r="C615" s="147"/>
    </row>
    <row r="616">
      <c r="C616" s="147"/>
    </row>
    <row r="617">
      <c r="C617" s="147"/>
    </row>
    <row r="618">
      <c r="C618" s="147"/>
    </row>
    <row r="619">
      <c r="C619" s="147"/>
    </row>
    <row r="620">
      <c r="C620" s="147"/>
    </row>
    <row r="621">
      <c r="C621" s="147"/>
    </row>
    <row r="622">
      <c r="C622" s="147"/>
    </row>
    <row r="623">
      <c r="C623" s="147"/>
    </row>
    <row r="624">
      <c r="C624" s="147"/>
    </row>
    <row r="625">
      <c r="C625" s="147"/>
    </row>
    <row r="626">
      <c r="C626" s="147"/>
    </row>
    <row r="627">
      <c r="C627" s="147"/>
    </row>
    <row r="628">
      <c r="C628" s="147"/>
    </row>
    <row r="629">
      <c r="C629" s="147"/>
    </row>
    <row r="630">
      <c r="C630" s="147"/>
    </row>
    <row r="631">
      <c r="C631" s="147"/>
    </row>
    <row r="632">
      <c r="C632" s="147"/>
    </row>
    <row r="633">
      <c r="C633" s="147"/>
    </row>
    <row r="634">
      <c r="C634" s="147"/>
    </row>
    <row r="635">
      <c r="C635" s="147"/>
    </row>
    <row r="636">
      <c r="C636" s="147"/>
    </row>
    <row r="637">
      <c r="C637" s="147"/>
    </row>
    <row r="638">
      <c r="C638" s="147"/>
    </row>
    <row r="639">
      <c r="C639" s="147"/>
    </row>
    <row r="640">
      <c r="C640" s="147"/>
    </row>
    <row r="641">
      <c r="C641" s="147"/>
    </row>
    <row r="642">
      <c r="C642" s="147"/>
    </row>
    <row r="643">
      <c r="C643" s="147"/>
    </row>
    <row r="644">
      <c r="C644" s="147"/>
    </row>
    <row r="645">
      <c r="C645" s="147"/>
    </row>
    <row r="646">
      <c r="C646" s="147"/>
    </row>
    <row r="647">
      <c r="C647" s="147"/>
    </row>
    <row r="648">
      <c r="C648" s="147"/>
    </row>
    <row r="649">
      <c r="C649" s="147"/>
    </row>
    <row r="650">
      <c r="C650" s="147"/>
    </row>
    <row r="651">
      <c r="C651" s="147"/>
    </row>
    <row r="652">
      <c r="C652" s="147"/>
    </row>
    <row r="653">
      <c r="C653" s="147"/>
    </row>
    <row r="654">
      <c r="C654" s="147"/>
    </row>
    <row r="655">
      <c r="C655" s="147"/>
    </row>
    <row r="656">
      <c r="C656" s="147"/>
    </row>
    <row r="657">
      <c r="C657" s="147"/>
    </row>
    <row r="658">
      <c r="C658" s="147"/>
    </row>
    <row r="659">
      <c r="C659" s="147"/>
    </row>
    <row r="660">
      <c r="C660" s="147"/>
    </row>
    <row r="661">
      <c r="C661" s="147"/>
    </row>
    <row r="662">
      <c r="C662" s="147"/>
    </row>
    <row r="663">
      <c r="C663" s="147"/>
    </row>
    <row r="664">
      <c r="C664" s="147"/>
    </row>
    <row r="665">
      <c r="C665" s="147"/>
    </row>
    <row r="666">
      <c r="C666" s="147"/>
    </row>
    <row r="667">
      <c r="C667" s="147"/>
    </row>
    <row r="668">
      <c r="C668" s="147"/>
    </row>
    <row r="669">
      <c r="C669" s="147"/>
    </row>
    <row r="670">
      <c r="C670" s="147"/>
    </row>
    <row r="671">
      <c r="C671" s="147"/>
    </row>
    <row r="672">
      <c r="C672" s="147"/>
    </row>
    <row r="673">
      <c r="C673" s="147"/>
    </row>
    <row r="674">
      <c r="C674" s="147"/>
    </row>
    <row r="675">
      <c r="C675" s="147"/>
    </row>
    <row r="676">
      <c r="C676" s="147"/>
    </row>
    <row r="677">
      <c r="C677" s="147"/>
    </row>
    <row r="678">
      <c r="C678" s="147"/>
    </row>
    <row r="679">
      <c r="C679" s="147"/>
    </row>
    <row r="680">
      <c r="C680" s="147"/>
    </row>
    <row r="681">
      <c r="C681" s="147"/>
    </row>
    <row r="682">
      <c r="C682" s="147"/>
    </row>
    <row r="683">
      <c r="C683" s="147"/>
    </row>
    <row r="684">
      <c r="C684" s="147"/>
    </row>
    <row r="685">
      <c r="C685" s="147"/>
    </row>
    <row r="686">
      <c r="C686" s="147"/>
    </row>
    <row r="687">
      <c r="C687" s="147"/>
    </row>
    <row r="688">
      <c r="C688" s="147"/>
    </row>
    <row r="689">
      <c r="C689" s="147"/>
    </row>
    <row r="690">
      <c r="C690" s="147"/>
    </row>
    <row r="691">
      <c r="C691" s="147"/>
    </row>
    <row r="692">
      <c r="C692" s="147"/>
    </row>
    <row r="693">
      <c r="C693" s="147"/>
    </row>
    <row r="694">
      <c r="C694" s="147"/>
    </row>
    <row r="695">
      <c r="C695" s="147"/>
    </row>
    <row r="696">
      <c r="C696" s="147"/>
    </row>
    <row r="697">
      <c r="C697" s="147"/>
    </row>
    <row r="698">
      <c r="C698" s="147"/>
    </row>
    <row r="699">
      <c r="C699" s="147"/>
    </row>
    <row r="700">
      <c r="C700" s="147"/>
    </row>
    <row r="701">
      <c r="C701" s="147"/>
    </row>
    <row r="702">
      <c r="C702" s="147"/>
    </row>
    <row r="703">
      <c r="C703" s="147"/>
    </row>
    <row r="704">
      <c r="C704" s="147"/>
    </row>
    <row r="705">
      <c r="C705" s="147"/>
    </row>
    <row r="706">
      <c r="C706" s="147"/>
    </row>
    <row r="707">
      <c r="C707" s="147"/>
    </row>
    <row r="708">
      <c r="C708" s="147"/>
    </row>
    <row r="709">
      <c r="C709" s="147"/>
    </row>
    <row r="710">
      <c r="C710" s="147"/>
    </row>
    <row r="711">
      <c r="C711" s="147"/>
    </row>
    <row r="712">
      <c r="C712" s="147"/>
    </row>
    <row r="713">
      <c r="C713" s="147"/>
    </row>
    <row r="714">
      <c r="C714" s="147"/>
    </row>
    <row r="715">
      <c r="C715" s="147"/>
    </row>
    <row r="716">
      <c r="C716" s="147"/>
    </row>
    <row r="717">
      <c r="C717" s="147"/>
    </row>
    <row r="718">
      <c r="C718" s="147"/>
    </row>
    <row r="719">
      <c r="C719" s="147"/>
    </row>
    <row r="720">
      <c r="C720" s="147"/>
    </row>
    <row r="721">
      <c r="C721" s="147"/>
    </row>
    <row r="722">
      <c r="C722" s="147"/>
    </row>
    <row r="723">
      <c r="C723" s="147"/>
    </row>
    <row r="724">
      <c r="C724" s="147"/>
    </row>
    <row r="725">
      <c r="C725" s="147"/>
    </row>
    <row r="726">
      <c r="C726" s="147"/>
    </row>
    <row r="727">
      <c r="C727" s="147"/>
    </row>
    <row r="728">
      <c r="C728" s="147"/>
    </row>
    <row r="729">
      <c r="C729" s="147"/>
    </row>
    <row r="730">
      <c r="C730" s="147"/>
    </row>
    <row r="731">
      <c r="C731" s="147"/>
    </row>
    <row r="732">
      <c r="C732" s="147"/>
    </row>
    <row r="733">
      <c r="C733" s="147"/>
    </row>
    <row r="734">
      <c r="C734" s="147"/>
    </row>
    <row r="735">
      <c r="C735" s="147"/>
    </row>
    <row r="736">
      <c r="C736" s="147"/>
    </row>
    <row r="737">
      <c r="C737" s="147"/>
    </row>
    <row r="738">
      <c r="C738" s="147"/>
    </row>
    <row r="739">
      <c r="C739" s="147"/>
    </row>
    <row r="740">
      <c r="C740" s="147"/>
    </row>
    <row r="741">
      <c r="C741" s="147"/>
    </row>
    <row r="742">
      <c r="C742" s="147"/>
    </row>
    <row r="743">
      <c r="C743" s="147"/>
    </row>
    <row r="744">
      <c r="C744" s="147"/>
    </row>
    <row r="745">
      <c r="C745" s="147"/>
    </row>
    <row r="746">
      <c r="C746" s="147"/>
    </row>
    <row r="747">
      <c r="C747" s="147"/>
    </row>
    <row r="748">
      <c r="C748" s="147"/>
    </row>
    <row r="749">
      <c r="C749" s="147"/>
    </row>
    <row r="750">
      <c r="C750" s="147"/>
    </row>
    <row r="751">
      <c r="C751" s="147"/>
    </row>
    <row r="752">
      <c r="C752" s="147"/>
    </row>
    <row r="753">
      <c r="C753" s="147"/>
    </row>
    <row r="754">
      <c r="C754" s="147"/>
    </row>
    <row r="755">
      <c r="C755" s="147"/>
    </row>
    <row r="756">
      <c r="C756" s="147"/>
    </row>
    <row r="757">
      <c r="C757" s="147"/>
    </row>
    <row r="758">
      <c r="C758" s="147"/>
    </row>
    <row r="759">
      <c r="C759" s="147"/>
    </row>
    <row r="760">
      <c r="C760" s="147"/>
    </row>
    <row r="761">
      <c r="C761" s="147"/>
    </row>
    <row r="762">
      <c r="C762" s="147"/>
    </row>
    <row r="763">
      <c r="C763" s="147"/>
    </row>
    <row r="764">
      <c r="C764" s="147"/>
    </row>
    <row r="765">
      <c r="C765" s="147"/>
    </row>
    <row r="766">
      <c r="C766" s="147"/>
    </row>
    <row r="767">
      <c r="C767" s="147"/>
    </row>
    <row r="768">
      <c r="C768" s="147"/>
    </row>
    <row r="769">
      <c r="C769" s="147"/>
    </row>
    <row r="770">
      <c r="C770" s="147"/>
    </row>
    <row r="771">
      <c r="C771" s="147"/>
    </row>
    <row r="772">
      <c r="C772" s="147"/>
    </row>
    <row r="773">
      <c r="C773" s="147"/>
    </row>
    <row r="774">
      <c r="C774" s="147"/>
    </row>
    <row r="775">
      <c r="C775" s="147"/>
    </row>
    <row r="776">
      <c r="C776" s="147"/>
    </row>
    <row r="777">
      <c r="C777" s="147"/>
    </row>
    <row r="778">
      <c r="C778" s="147"/>
    </row>
    <row r="779">
      <c r="C779" s="147"/>
    </row>
    <row r="780">
      <c r="C780" s="147"/>
    </row>
    <row r="781">
      <c r="C781" s="147"/>
    </row>
    <row r="782">
      <c r="C782" s="147"/>
    </row>
    <row r="783">
      <c r="C783" s="147"/>
    </row>
    <row r="784">
      <c r="C784" s="147"/>
    </row>
    <row r="785">
      <c r="C785" s="147"/>
    </row>
    <row r="786">
      <c r="C786" s="147"/>
    </row>
    <row r="787">
      <c r="C787" s="147"/>
    </row>
    <row r="788">
      <c r="C788" s="147"/>
    </row>
    <row r="789">
      <c r="C789" s="147"/>
    </row>
    <row r="790">
      <c r="C790" s="147"/>
    </row>
    <row r="791">
      <c r="C791" s="147"/>
    </row>
    <row r="792">
      <c r="C792" s="147"/>
    </row>
    <row r="793">
      <c r="C793" s="147"/>
    </row>
    <row r="794">
      <c r="C794" s="147"/>
    </row>
    <row r="795">
      <c r="C795" s="147"/>
    </row>
    <row r="796">
      <c r="C796" s="147"/>
    </row>
    <row r="797">
      <c r="C797" s="147"/>
    </row>
    <row r="798">
      <c r="C798" s="147"/>
    </row>
    <row r="799">
      <c r="C799" s="147"/>
    </row>
    <row r="800">
      <c r="C800" s="147"/>
    </row>
    <row r="801">
      <c r="C801" s="147"/>
    </row>
    <row r="802">
      <c r="C802" s="147"/>
    </row>
    <row r="803">
      <c r="C803" s="147"/>
    </row>
    <row r="804">
      <c r="C804" s="147"/>
    </row>
    <row r="805">
      <c r="C805" s="147"/>
    </row>
    <row r="806">
      <c r="C806" s="147"/>
    </row>
    <row r="807">
      <c r="C807" s="147"/>
    </row>
    <row r="808">
      <c r="C808" s="147"/>
    </row>
    <row r="809">
      <c r="C809" s="147"/>
    </row>
    <row r="810">
      <c r="C810" s="147"/>
    </row>
    <row r="811">
      <c r="C811" s="147"/>
    </row>
    <row r="812">
      <c r="C812" s="147"/>
    </row>
    <row r="813">
      <c r="C813" s="147"/>
    </row>
    <row r="814">
      <c r="C814" s="147"/>
    </row>
    <row r="815">
      <c r="C815" s="147"/>
    </row>
    <row r="816">
      <c r="C816" s="147"/>
    </row>
    <row r="817">
      <c r="C817" s="147"/>
    </row>
    <row r="818">
      <c r="C818" s="147"/>
    </row>
    <row r="819">
      <c r="C819" s="147"/>
    </row>
    <row r="820">
      <c r="C820" s="147"/>
    </row>
    <row r="821">
      <c r="C821" s="147"/>
    </row>
    <row r="822">
      <c r="C822" s="147"/>
    </row>
    <row r="823">
      <c r="C823" s="147"/>
    </row>
    <row r="824">
      <c r="C824" s="147"/>
    </row>
    <row r="825">
      <c r="C825" s="147"/>
    </row>
    <row r="826">
      <c r="C826" s="147"/>
    </row>
    <row r="827">
      <c r="C827" s="147"/>
    </row>
    <row r="828">
      <c r="C828" s="147"/>
    </row>
    <row r="829">
      <c r="C829" s="147"/>
    </row>
    <row r="830">
      <c r="C830" s="147"/>
    </row>
    <row r="831">
      <c r="C831" s="147"/>
    </row>
    <row r="832">
      <c r="C832" s="147"/>
    </row>
    <row r="833">
      <c r="C833" s="147"/>
    </row>
    <row r="834">
      <c r="C834" s="147"/>
    </row>
    <row r="835">
      <c r="C835" s="147"/>
    </row>
    <row r="836">
      <c r="C836" s="147"/>
    </row>
    <row r="837">
      <c r="C837" s="147"/>
    </row>
    <row r="838">
      <c r="C838" s="147"/>
    </row>
    <row r="839">
      <c r="C839" s="147"/>
    </row>
    <row r="840">
      <c r="C840" s="147"/>
    </row>
    <row r="841">
      <c r="C841" s="147"/>
    </row>
    <row r="842">
      <c r="C842" s="147"/>
    </row>
    <row r="843">
      <c r="C843" s="147"/>
    </row>
    <row r="844">
      <c r="C844" s="147"/>
    </row>
    <row r="845">
      <c r="C845" s="147"/>
    </row>
    <row r="846">
      <c r="C846" s="147"/>
    </row>
    <row r="847">
      <c r="C847" s="147"/>
    </row>
    <row r="848">
      <c r="C848" s="147"/>
    </row>
    <row r="849">
      <c r="C849" s="147"/>
    </row>
    <row r="850">
      <c r="C850" s="147"/>
    </row>
    <row r="851">
      <c r="C851" s="147"/>
    </row>
    <row r="852">
      <c r="C852" s="147"/>
    </row>
    <row r="853">
      <c r="C853" s="147"/>
    </row>
    <row r="854">
      <c r="C854" s="147"/>
    </row>
    <row r="855">
      <c r="C855" s="147"/>
    </row>
    <row r="856">
      <c r="C856" s="147"/>
    </row>
    <row r="857">
      <c r="C857" s="147"/>
    </row>
    <row r="858">
      <c r="C858" s="147"/>
    </row>
    <row r="859">
      <c r="C859" s="147"/>
    </row>
    <row r="860">
      <c r="C860" s="147"/>
    </row>
    <row r="861">
      <c r="C861" s="147"/>
    </row>
    <row r="862">
      <c r="C862" s="147"/>
    </row>
    <row r="863">
      <c r="C863" s="147"/>
    </row>
    <row r="864">
      <c r="C864" s="147"/>
    </row>
    <row r="865">
      <c r="C865" s="147"/>
    </row>
    <row r="866">
      <c r="C866" s="147"/>
    </row>
    <row r="867">
      <c r="C867" s="147"/>
    </row>
    <row r="868">
      <c r="C868" s="147"/>
    </row>
    <row r="869">
      <c r="C869" s="147"/>
    </row>
    <row r="870">
      <c r="C870" s="147"/>
    </row>
    <row r="871">
      <c r="C871" s="147"/>
    </row>
    <row r="872">
      <c r="C872" s="147"/>
    </row>
    <row r="873">
      <c r="C873" s="147"/>
    </row>
    <row r="874">
      <c r="C874" s="147"/>
    </row>
    <row r="875">
      <c r="C875" s="147"/>
    </row>
    <row r="876">
      <c r="C876" s="147"/>
    </row>
    <row r="877">
      <c r="C877" s="147"/>
    </row>
    <row r="878">
      <c r="C878" s="147"/>
    </row>
    <row r="879">
      <c r="C879" s="147"/>
    </row>
    <row r="880">
      <c r="C880" s="147"/>
    </row>
    <row r="881">
      <c r="C881" s="147"/>
    </row>
    <row r="882">
      <c r="C882" s="147"/>
    </row>
    <row r="883">
      <c r="C883" s="147"/>
    </row>
    <row r="884">
      <c r="C884" s="147"/>
    </row>
    <row r="885">
      <c r="C885" s="147"/>
    </row>
    <row r="886">
      <c r="C886" s="147"/>
    </row>
    <row r="887">
      <c r="C887" s="147"/>
    </row>
    <row r="888">
      <c r="C888" s="147"/>
    </row>
    <row r="889">
      <c r="C889" s="147"/>
    </row>
    <row r="890">
      <c r="C890" s="147"/>
    </row>
    <row r="891">
      <c r="C891" s="147"/>
    </row>
    <row r="892">
      <c r="C892" s="147"/>
    </row>
    <row r="893">
      <c r="C893" s="147"/>
    </row>
    <row r="894">
      <c r="C894" s="147"/>
    </row>
    <row r="895">
      <c r="C895" s="147"/>
    </row>
    <row r="896">
      <c r="C896" s="147"/>
    </row>
    <row r="897">
      <c r="C897" s="147"/>
    </row>
    <row r="898">
      <c r="C898" s="147"/>
    </row>
    <row r="899">
      <c r="C899" s="147"/>
    </row>
    <row r="900">
      <c r="C900" s="147"/>
    </row>
    <row r="901">
      <c r="C901" s="147"/>
    </row>
    <row r="902">
      <c r="C902" s="147"/>
    </row>
    <row r="903">
      <c r="C903" s="147"/>
    </row>
    <row r="904">
      <c r="C904" s="147"/>
    </row>
    <row r="905">
      <c r="C905" s="147"/>
    </row>
    <row r="906">
      <c r="C906" s="147"/>
    </row>
    <row r="907">
      <c r="C907" s="147"/>
    </row>
    <row r="908">
      <c r="C908" s="147"/>
    </row>
    <row r="909">
      <c r="C909" s="147"/>
    </row>
    <row r="910">
      <c r="C910" s="147"/>
    </row>
    <row r="911">
      <c r="C911" s="147"/>
    </row>
    <row r="912">
      <c r="C912" s="147"/>
    </row>
    <row r="913">
      <c r="C913" s="147"/>
    </row>
    <row r="914">
      <c r="C914" s="147"/>
    </row>
    <row r="915">
      <c r="C915" s="147"/>
    </row>
    <row r="916">
      <c r="C916" s="147"/>
    </row>
    <row r="917">
      <c r="C917" s="147"/>
    </row>
    <row r="918">
      <c r="C918" s="147"/>
    </row>
    <row r="919">
      <c r="C919" s="147"/>
    </row>
    <row r="920">
      <c r="C920" s="147"/>
    </row>
    <row r="921">
      <c r="C921" s="147"/>
    </row>
    <row r="922">
      <c r="C922" s="147"/>
    </row>
    <row r="923">
      <c r="C923" s="147"/>
    </row>
    <row r="924">
      <c r="C924" s="147"/>
    </row>
    <row r="925">
      <c r="C925" s="147"/>
    </row>
    <row r="926">
      <c r="C926" s="147"/>
    </row>
    <row r="927">
      <c r="C927" s="147"/>
    </row>
    <row r="928">
      <c r="C928" s="147"/>
    </row>
    <row r="929">
      <c r="C929" s="147"/>
    </row>
    <row r="930">
      <c r="C930" s="147"/>
    </row>
    <row r="931">
      <c r="C931" s="147"/>
    </row>
    <row r="932">
      <c r="C932" s="147"/>
    </row>
    <row r="933">
      <c r="C933" s="147"/>
    </row>
    <row r="934">
      <c r="C934" s="147"/>
    </row>
    <row r="935">
      <c r="C935" s="147"/>
    </row>
    <row r="936">
      <c r="C936" s="147"/>
    </row>
    <row r="937">
      <c r="C937" s="147"/>
    </row>
    <row r="938">
      <c r="C938" s="147"/>
    </row>
    <row r="939">
      <c r="C939" s="147"/>
    </row>
    <row r="940">
      <c r="C940" s="147"/>
    </row>
    <row r="941">
      <c r="C941" s="147"/>
    </row>
    <row r="942">
      <c r="C942" s="147"/>
    </row>
    <row r="943">
      <c r="C943" s="147"/>
    </row>
    <row r="944">
      <c r="C944" s="147"/>
    </row>
    <row r="945">
      <c r="C945" s="147"/>
    </row>
    <row r="946">
      <c r="C946" s="147"/>
    </row>
    <row r="947">
      <c r="C947" s="147"/>
    </row>
    <row r="948">
      <c r="C948" s="147"/>
    </row>
    <row r="949">
      <c r="C949" s="147"/>
    </row>
    <row r="950">
      <c r="C950" s="147"/>
    </row>
    <row r="951">
      <c r="C951" s="147"/>
    </row>
    <row r="952">
      <c r="C952" s="147"/>
    </row>
    <row r="953">
      <c r="C953" s="147"/>
    </row>
    <row r="954">
      <c r="C954" s="147"/>
    </row>
    <row r="955">
      <c r="C955" s="147"/>
    </row>
    <row r="956">
      <c r="C956" s="147"/>
    </row>
    <row r="957">
      <c r="C957" s="147"/>
    </row>
    <row r="958">
      <c r="C958" s="147"/>
    </row>
    <row r="959">
      <c r="C959" s="147"/>
    </row>
    <row r="960">
      <c r="C960" s="147"/>
    </row>
    <row r="961">
      <c r="C961" s="147"/>
    </row>
    <row r="962">
      <c r="C962" s="147"/>
    </row>
    <row r="963">
      <c r="C963" s="147"/>
    </row>
    <row r="964">
      <c r="C964" s="147"/>
    </row>
    <row r="965">
      <c r="C965" s="147"/>
    </row>
    <row r="966">
      <c r="C966" s="147"/>
    </row>
    <row r="967">
      <c r="C967" s="147"/>
    </row>
    <row r="968">
      <c r="C968" s="147"/>
    </row>
    <row r="969">
      <c r="C969" s="147"/>
    </row>
    <row r="970">
      <c r="C970" s="147"/>
    </row>
    <row r="971">
      <c r="C971" s="147"/>
    </row>
    <row r="972">
      <c r="C972" s="147"/>
    </row>
    <row r="973">
      <c r="C973" s="147"/>
    </row>
    <row r="974">
      <c r="C974" s="147"/>
    </row>
    <row r="975">
      <c r="C975" s="147"/>
    </row>
    <row r="976">
      <c r="C976" s="147"/>
    </row>
    <row r="977">
      <c r="C977" s="147"/>
    </row>
    <row r="978">
      <c r="C978" s="147"/>
    </row>
    <row r="979">
      <c r="C979" s="147"/>
    </row>
    <row r="980">
      <c r="C980" s="147"/>
    </row>
    <row r="981">
      <c r="C981" s="147"/>
    </row>
    <row r="982">
      <c r="C982" s="147"/>
    </row>
    <row r="983">
      <c r="C983" s="147"/>
      <c r="E983" s="44"/>
    </row>
    <row r="984">
      <c r="C984" s="147"/>
    </row>
    <row r="985">
      <c r="C985" s="147"/>
    </row>
    <row r="986">
      <c r="C986" s="147"/>
    </row>
    <row r="987">
      <c r="C987" s="147"/>
    </row>
    <row r="988">
      <c r="C988" s="147"/>
    </row>
    <row r="989">
      <c r="C989" s="147"/>
    </row>
    <row r="990">
      <c r="C990" s="147"/>
    </row>
    <row r="991">
      <c r="C991" s="147"/>
    </row>
    <row r="992">
      <c r="C992" s="147"/>
    </row>
    <row r="993">
      <c r="C993" s="147"/>
    </row>
    <row r="994">
      <c r="C994" s="147"/>
    </row>
    <row r="995">
      <c r="C995" s="147"/>
    </row>
    <row r="996">
      <c r="C996" s="147"/>
    </row>
    <row r="997">
      <c r="C997" s="147"/>
    </row>
    <row r="998">
      <c r="C998" s="147"/>
    </row>
    <row r="999">
      <c r="C999" s="147"/>
    </row>
    <row r="1000">
      <c r="C1000" s="147"/>
    </row>
    <row r="1001">
      <c r="C1001" s="147"/>
    </row>
    <row r="1002">
      <c r="C1002" s="147"/>
    </row>
    <row r="1003">
      <c r="C1003" s="147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2113</v>
      </c>
      <c r="B5" s="5" t="s">
        <v>2114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2115</v>
      </c>
      <c r="F8" s="20" t="s">
        <v>12</v>
      </c>
      <c r="G8" s="21" t="s">
        <v>2116</v>
      </c>
      <c r="H8" s="20" t="s">
        <v>14</v>
      </c>
    </row>
    <row r="9">
      <c r="A9" s="126" t="s">
        <v>58</v>
      </c>
      <c r="B9" s="37" t="s">
        <v>2117</v>
      </c>
      <c r="C9" s="115"/>
      <c r="D9" s="114">
        <v>3800.0</v>
      </c>
      <c r="E9" s="178">
        <f t="shared" ref="E9:E46" si="1">D9+500</f>
        <v>4300</v>
      </c>
      <c r="F9" s="178">
        <f t="shared" ref="F9:F47" si="2">E9*3%+E9</f>
        <v>4429</v>
      </c>
      <c r="G9" s="40">
        <f t="shared" ref="G9:G47" si="3">E9*4*0.8%*107%+E9*1.5%*107%+E9</f>
        <v>4516.247</v>
      </c>
      <c r="H9" s="60" t="s">
        <v>683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126" t="s">
        <v>58</v>
      </c>
      <c r="B10" s="37" t="s">
        <v>1192</v>
      </c>
      <c r="C10" s="115"/>
      <c r="D10" s="114">
        <v>5050.0</v>
      </c>
      <c r="E10" s="178">
        <f t="shared" si="1"/>
        <v>5550</v>
      </c>
      <c r="F10" s="178">
        <f t="shared" si="2"/>
        <v>5716.5</v>
      </c>
      <c r="G10" s="40">
        <f t="shared" si="3"/>
        <v>5829.1095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126" t="s">
        <v>58</v>
      </c>
      <c r="B11" s="37" t="s">
        <v>818</v>
      </c>
      <c r="C11" s="115"/>
      <c r="D11" s="114">
        <v>6100.0</v>
      </c>
      <c r="E11" s="178">
        <f t="shared" si="1"/>
        <v>6600</v>
      </c>
      <c r="F11" s="178">
        <f t="shared" si="2"/>
        <v>6798</v>
      </c>
      <c r="G11" s="40">
        <f t="shared" si="3"/>
        <v>6931.914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126" t="s">
        <v>58</v>
      </c>
      <c r="B12" s="37" t="s">
        <v>782</v>
      </c>
      <c r="C12" s="117" t="s">
        <v>328</v>
      </c>
      <c r="D12" s="114">
        <v>5500.0</v>
      </c>
      <c r="E12" s="178">
        <f t="shared" si="1"/>
        <v>6000</v>
      </c>
      <c r="F12" s="178">
        <f t="shared" si="2"/>
        <v>6180</v>
      </c>
      <c r="G12" s="40">
        <f t="shared" si="3"/>
        <v>6301.74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126" t="s">
        <v>130</v>
      </c>
      <c r="B13" s="37" t="s">
        <v>506</v>
      </c>
      <c r="C13" s="115"/>
      <c r="D13" s="114">
        <v>6800.0</v>
      </c>
      <c r="E13" s="178">
        <f t="shared" si="1"/>
        <v>7300</v>
      </c>
      <c r="F13" s="178">
        <f t="shared" si="2"/>
        <v>7519</v>
      </c>
      <c r="G13" s="40">
        <f t="shared" si="3"/>
        <v>7667.117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126" t="s">
        <v>130</v>
      </c>
      <c r="B14" s="37" t="s">
        <v>784</v>
      </c>
      <c r="C14" s="117" t="s">
        <v>328</v>
      </c>
      <c r="D14" s="114">
        <v>6800.0</v>
      </c>
      <c r="E14" s="178">
        <f t="shared" si="1"/>
        <v>7300</v>
      </c>
      <c r="F14" s="178">
        <f t="shared" si="2"/>
        <v>7519</v>
      </c>
      <c r="G14" s="40">
        <f t="shared" si="3"/>
        <v>7667.117</v>
      </c>
      <c r="H14" s="119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126" t="s">
        <v>130</v>
      </c>
      <c r="B15" s="58" t="s">
        <v>1294</v>
      </c>
      <c r="C15" s="115"/>
      <c r="D15" s="114">
        <v>7700.0</v>
      </c>
      <c r="E15" s="178">
        <f t="shared" si="1"/>
        <v>8200</v>
      </c>
      <c r="F15" s="178">
        <f t="shared" si="2"/>
        <v>8446</v>
      </c>
      <c r="G15" s="40">
        <f t="shared" si="3"/>
        <v>8612.378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126" t="s">
        <v>130</v>
      </c>
      <c r="B16" s="37" t="s">
        <v>2118</v>
      </c>
      <c r="C16" s="115"/>
      <c r="D16" s="114">
        <v>9400.0</v>
      </c>
      <c r="E16" s="178">
        <f t="shared" si="1"/>
        <v>9900</v>
      </c>
      <c r="F16" s="178">
        <f t="shared" si="2"/>
        <v>10197</v>
      </c>
      <c r="G16" s="40">
        <f t="shared" si="3"/>
        <v>10397.871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126" t="s">
        <v>45</v>
      </c>
      <c r="B17" s="52" t="s">
        <v>1194</v>
      </c>
      <c r="C17" s="78"/>
      <c r="D17" s="113">
        <v>5200.0</v>
      </c>
      <c r="E17" s="178">
        <f t="shared" si="1"/>
        <v>5700</v>
      </c>
      <c r="F17" s="178">
        <f t="shared" si="2"/>
        <v>5871</v>
      </c>
      <c r="G17" s="50">
        <f t="shared" si="3"/>
        <v>5986.653</v>
      </c>
      <c r="H17" s="57" t="s">
        <v>22</v>
      </c>
      <c r="I17" s="7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126" t="s">
        <v>45</v>
      </c>
      <c r="B18" s="52" t="s">
        <v>1295</v>
      </c>
      <c r="C18" s="64" t="s">
        <v>328</v>
      </c>
      <c r="D18" s="113">
        <v>5700.0</v>
      </c>
      <c r="E18" s="178">
        <f t="shared" si="1"/>
        <v>6200</v>
      </c>
      <c r="F18" s="178">
        <f t="shared" si="2"/>
        <v>6386</v>
      </c>
      <c r="G18" s="50">
        <f t="shared" si="3"/>
        <v>6511.798</v>
      </c>
      <c r="H18" s="57" t="s">
        <v>22</v>
      </c>
      <c r="I18" s="7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126" t="s">
        <v>45</v>
      </c>
      <c r="B19" s="52" t="s">
        <v>327</v>
      </c>
      <c r="C19" s="64" t="s">
        <v>328</v>
      </c>
      <c r="D19" s="113">
        <v>6100.0</v>
      </c>
      <c r="E19" s="178">
        <f t="shared" si="1"/>
        <v>6600</v>
      </c>
      <c r="F19" s="178">
        <f t="shared" si="2"/>
        <v>6798</v>
      </c>
      <c r="G19" s="50">
        <f t="shared" si="3"/>
        <v>6931.914</v>
      </c>
      <c r="H19" s="57" t="s">
        <v>22</v>
      </c>
      <c r="I19" s="7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282</v>
      </c>
      <c r="B20" s="37" t="s">
        <v>518</v>
      </c>
      <c r="C20" s="115"/>
      <c r="D20" s="114">
        <v>5300.0</v>
      </c>
      <c r="E20" s="178">
        <f t="shared" si="1"/>
        <v>5800</v>
      </c>
      <c r="F20" s="178">
        <f t="shared" si="2"/>
        <v>5974</v>
      </c>
      <c r="G20" s="40">
        <f t="shared" si="3"/>
        <v>6091.682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104</v>
      </c>
      <c r="B21" s="204" t="s">
        <v>2119</v>
      </c>
      <c r="C21" s="115"/>
      <c r="D21" s="114">
        <v>4450.0</v>
      </c>
      <c r="E21" s="178">
        <f t="shared" si="1"/>
        <v>4950</v>
      </c>
      <c r="F21" s="178">
        <f t="shared" si="2"/>
        <v>5098.5</v>
      </c>
      <c r="G21" s="40">
        <f t="shared" si="3"/>
        <v>5198.9355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104</v>
      </c>
      <c r="B22" s="279" t="s">
        <v>2120</v>
      </c>
      <c r="C22" s="78"/>
      <c r="D22" s="114">
        <v>4850.0</v>
      </c>
      <c r="E22" s="178">
        <f t="shared" si="1"/>
        <v>5350</v>
      </c>
      <c r="F22" s="178">
        <f t="shared" si="2"/>
        <v>5510.5</v>
      </c>
      <c r="G22" s="40">
        <f t="shared" si="3"/>
        <v>5619.0515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174</v>
      </c>
      <c r="B23" s="52" t="s">
        <v>857</v>
      </c>
      <c r="C23" s="78"/>
      <c r="D23" s="113">
        <v>5050.0</v>
      </c>
      <c r="E23" s="178">
        <f t="shared" si="1"/>
        <v>5550</v>
      </c>
      <c r="F23" s="178">
        <f t="shared" si="2"/>
        <v>5716.5</v>
      </c>
      <c r="G23" s="50">
        <f t="shared" si="3"/>
        <v>5829.1095</v>
      </c>
      <c r="H23" s="51" t="s">
        <v>22</v>
      </c>
      <c r="I23" s="29"/>
      <c r="J23" s="3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174</v>
      </c>
      <c r="B24" s="52" t="s">
        <v>2121</v>
      </c>
      <c r="C24" s="78"/>
      <c r="D24" s="113">
        <v>7700.0</v>
      </c>
      <c r="E24" s="178">
        <f t="shared" si="1"/>
        <v>8200</v>
      </c>
      <c r="F24" s="178">
        <f t="shared" si="2"/>
        <v>8446</v>
      </c>
      <c r="G24" s="50">
        <f t="shared" si="3"/>
        <v>8612.378</v>
      </c>
      <c r="H24" s="51" t="s">
        <v>22</v>
      </c>
      <c r="I24" s="29"/>
      <c r="J24" s="30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63</v>
      </c>
      <c r="B25" s="58" t="s">
        <v>541</v>
      </c>
      <c r="C25" s="58"/>
      <c r="D25" s="114">
        <v>5000.0</v>
      </c>
      <c r="E25" s="178">
        <f t="shared" si="1"/>
        <v>5500</v>
      </c>
      <c r="F25" s="178">
        <f t="shared" si="2"/>
        <v>5665</v>
      </c>
      <c r="G25" s="40">
        <f t="shared" si="3"/>
        <v>5776.595</v>
      </c>
      <c r="H25" s="60" t="s">
        <v>1536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63</v>
      </c>
      <c r="B26" s="37" t="s">
        <v>541</v>
      </c>
      <c r="C26" s="115"/>
      <c r="D26" s="114">
        <v>5350.0</v>
      </c>
      <c r="E26" s="178">
        <f t="shared" si="1"/>
        <v>5850</v>
      </c>
      <c r="F26" s="178">
        <f t="shared" si="2"/>
        <v>6025.5</v>
      </c>
      <c r="G26" s="40">
        <f t="shared" si="3"/>
        <v>6144.1965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63</v>
      </c>
      <c r="B27" s="37" t="s">
        <v>2122</v>
      </c>
      <c r="C27" s="115"/>
      <c r="D27" s="114">
        <v>5800.0</v>
      </c>
      <c r="E27" s="178">
        <f t="shared" si="1"/>
        <v>6300</v>
      </c>
      <c r="F27" s="178">
        <f t="shared" si="2"/>
        <v>6489</v>
      </c>
      <c r="G27" s="40">
        <f t="shared" si="3"/>
        <v>6616.827</v>
      </c>
      <c r="H27" s="119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63</v>
      </c>
      <c r="B28" s="37" t="s">
        <v>809</v>
      </c>
      <c r="C28" s="115"/>
      <c r="D28" s="114">
        <v>5500.0</v>
      </c>
      <c r="E28" s="178">
        <f t="shared" si="1"/>
        <v>6000</v>
      </c>
      <c r="F28" s="178">
        <f t="shared" si="2"/>
        <v>6180</v>
      </c>
      <c r="G28" s="40">
        <f t="shared" si="3"/>
        <v>6301.74</v>
      </c>
      <c r="H28" s="119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63</v>
      </c>
      <c r="B29" s="37" t="s">
        <v>1079</v>
      </c>
      <c r="C29" s="117" t="s">
        <v>309</v>
      </c>
      <c r="D29" s="114">
        <v>5250.0</v>
      </c>
      <c r="E29" s="178">
        <f t="shared" si="1"/>
        <v>5750</v>
      </c>
      <c r="F29" s="178">
        <f t="shared" si="2"/>
        <v>5922.5</v>
      </c>
      <c r="G29" s="40">
        <f t="shared" si="3"/>
        <v>6039.1675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137</v>
      </c>
      <c r="B30" s="37" t="s">
        <v>397</v>
      </c>
      <c r="C30" s="115"/>
      <c r="D30" s="86">
        <v>4100.0</v>
      </c>
      <c r="E30" s="178">
        <f t="shared" si="1"/>
        <v>4600</v>
      </c>
      <c r="F30" s="178">
        <f t="shared" si="2"/>
        <v>4738</v>
      </c>
      <c r="G30" s="40">
        <f t="shared" si="3"/>
        <v>4831.334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137</v>
      </c>
      <c r="B31" s="37" t="s">
        <v>2123</v>
      </c>
      <c r="C31" s="115"/>
      <c r="D31" s="86">
        <v>3100.0</v>
      </c>
      <c r="E31" s="178">
        <f t="shared" si="1"/>
        <v>3600</v>
      </c>
      <c r="F31" s="178">
        <f t="shared" si="2"/>
        <v>3708</v>
      </c>
      <c r="G31" s="40">
        <f t="shared" si="3"/>
        <v>3781.044</v>
      </c>
      <c r="H31" s="60" t="s">
        <v>1669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137</v>
      </c>
      <c r="B32" s="37" t="s">
        <v>2124</v>
      </c>
      <c r="C32" s="115"/>
      <c r="D32" s="86">
        <v>4200.0</v>
      </c>
      <c r="E32" s="178">
        <f t="shared" si="1"/>
        <v>4700</v>
      </c>
      <c r="F32" s="178">
        <f t="shared" si="2"/>
        <v>4841</v>
      </c>
      <c r="G32" s="40">
        <f t="shared" si="3"/>
        <v>4936.363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65</v>
      </c>
      <c r="B33" s="58" t="s">
        <v>1185</v>
      </c>
      <c r="C33" s="115" t="s">
        <v>309</v>
      </c>
      <c r="D33" s="86">
        <v>3900.0</v>
      </c>
      <c r="E33" s="178">
        <f t="shared" si="1"/>
        <v>4400</v>
      </c>
      <c r="F33" s="178">
        <f t="shared" si="2"/>
        <v>4532</v>
      </c>
      <c r="G33" s="40">
        <f t="shared" si="3"/>
        <v>4621.276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20</v>
      </c>
      <c r="B34" s="52" t="s">
        <v>628</v>
      </c>
      <c r="C34" s="64"/>
      <c r="D34" s="111">
        <v>3050.0</v>
      </c>
      <c r="E34" s="178">
        <f t="shared" si="1"/>
        <v>3550</v>
      </c>
      <c r="F34" s="178">
        <f t="shared" si="2"/>
        <v>3656.5</v>
      </c>
      <c r="G34" s="50">
        <f t="shared" si="3"/>
        <v>3728.5295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35</v>
      </c>
      <c r="B35" s="52" t="s">
        <v>399</v>
      </c>
      <c r="C35" s="78"/>
      <c r="D35" s="113">
        <v>3200.0</v>
      </c>
      <c r="E35" s="178">
        <f t="shared" si="1"/>
        <v>3700</v>
      </c>
      <c r="F35" s="178">
        <f t="shared" si="2"/>
        <v>3811</v>
      </c>
      <c r="G35" s="50">
        <f t="shared" si="3"/>
        <v>3886.073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35</v>
      </c>
      <c r="B36" s="52" t="s">
        <v>490</v>
      </c>
      <c r="C36" s="64"/>
      <c r="D36" s="111">
        <v>3450.0</v>
      </c>
      <c r="E36" s="178">
        <f t="shared" si="1"/>
        <v>3950</v>
      </c>
      <c r="F36" s="178">
        <f t="shared" si="2"/>
        <v>4068.5</v>
      </c>
      <c r="G36" s="50">
        <f t="shared" si="3"/>
        <v>4148.6455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35</v>
      </c>
      <c r="B37" s="52" t="s">
        <v>673</v>
      </c>
      <c r="C37" s="64" t="s">
        <v>309</v>
      </c>
      <c r="D37" s="111">
        <v>3950.0</v>
      </c>
      <c r="E37" s="178">
        <f t="shared" si="1"/>
        <v>4450</v>
      </c>
      <c r="F37" s="178">
        <f t="shared" si="2"/>
        <v>4583.5</v>
      </c>
      <c r="G37" s="50">
        <f t="shared" si="3"/>
        <v>4673.7905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474</v>
      </c>
      <c r="B38" s="52" t="s">
        <v>713</v>
      </c>
      <c r="C38" s="64"/>
      <c r="D38" s="111">
        <v>2350.0</v>
      </c>
      <c r="E38" s="178">
        <f t="shared" si="1"/>
        <v>2850</v>
      </c>
      <c r="F38" s="178">
        <f t="shared" si="2"/>
        <v>2935.5</v>
      </c>
      <c r="G38" s="50">
        <f t="shared" si="3"/>
        <v>2993.3265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69</v>
      </c>
      <c r="B39" s="37" t="s">
        <v>966</v>
      </c>
      <c r="C39" s="115"/>
      <c r="D39" s="86">
        <v>3150.0</v>
      </c>
      <c r="E39" s="178">
        <f t="shared" si="1"/>
        <v>3650</v>
      </c>
      <c r="F39" s="178">
        <f t="shared" si="2"/>
        <v>3759.5</v>
      </c>
      <c r="G39" s="40">
        <f t="shared" si="3"/>
        <v>3833.5585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48" t="s">
        <v>67</v>
      </c>
      <c r="B40" s="37" t="s">
        <v>613</v>
      </c>
      <c r="C40" s="115"/>
      <c r="D40" s="86">
        <v>2400.0</v>
      </c>
      <c r="E40" s="178">
        <f t="shared" si="1"/>
        <v>2900</v>
      </c>
      <c r="F40" s="178">
        <f t="shared" si="2"/>
        <v>2987</v>
      </c>
      <c r="G40" s="40">
        <f t="shared" si="3"/>
        <v>3045.841</v>
      </c>
      <c r="H40" s="63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idden="1">
      <c r="A41" s="52" t="s">
        <v>67</v>
      </c>
      <c r="B41" s="37" t="s">
        <v>1736</v>
      </c>
      <c r="C41" s="117" t="s">
        <v>309</v>
      </c>
      <c r="D41" s="86">
        <v>3650.0</v>
      </c>
      <c r="E41" s="178">
        <f t="shared" si="1"/>
        <v>4150</v>
      </c>
      <c r="F41" s="178">
        <f t="shared" si="2"/>
        <v>4274.5</v>
      </c>
      <c r="G41" s="40">
        <f t="shared" si="3"/>
        <v>4358.7035</v>
      </c>
      <c r="H41" s="60" t="s">
        <v>31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23</v>
      </c>
      <c r="B42" s="37" t="s">
        <v>1694</v>
      </c>
      <c r="C42" s="115"/>
      <c r="D42" s="86">
        <v>3600.0</v>
      </c>
      <c r="E42" s="178">
        <f t="shared" si="1"/>
        <v>4100</v>
      </c>
      <c r="F42" s="178">
        <f t="shared" si="2"/>
        <v>4223</v>
      </c>
      <c r="G42" s="40">
        <f t="shared" si="3"/>
        <v>4306.189</v>
      </c>
      <c r="H42" s="63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52" t="s">
        <v>25</v>
      </c>
      <c r="B43" s="37" t="s">
        <v>1333</v>
      </c>
      <c r="C43" s="115"/>
      <c r="D43" s="86">
        <v>2600.0</v>
      </c>
      <c r="E43" s="178">
        <f t="shared" si="1"/>
        <v>3100</v>
      </c>
      <c r="F43" s="178">
        <f t="shared" si="2"/>
        <v>3193</v>
      </c>
      <c r="G43" s="40">
        <f t="shared" si="3"/>
        <v>3255.899</v>
      </c>
      <c r="H43" s="63" t="s">
        <v>31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8" t="s">
        <v>25</v>
      </c>
      <c r="B44" s="58" t="s">
        <v>2112</v>
      </c>
      <c r="C44" s="58"/>
      <c r="D44" s="88">
        <v>2600.0</v>
      </c>
      <c r="E44" s="178">
        <f t="shared" si="1"/>
        <v>3100</v>
      </c>
      <c r="F44" s="178">
        <f t="shared" si="2"/>
        <v>3193</v>
      </c>
      <c r="G44" s="40">
        <f t="shared" si="3"/>
        <v>3255.899</v>
      </c>
      <c r="H44" s="119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8" t="s">
        <v>25</v>
      </c>
      <c r="B45" s="37" t="s">
        <v>1831</v>
      </c>
      <c r="C45" s="58"/>
      <c r="D45" s="86">
        <v>4950.0</v>
      </c>
      <c r="E45" s="178">
        <f t="shared" si="1"/>
        <v>5450</v>
      </c>
      <c r="F45" s="178">
        <f t="shared" si="2"/>
        <v>5613.5</v>
      </c>
      <c r="G45" s="40">
        <f t="shared" si="3"/>
        <v>5724.0805</v>
      </c>
      <c r="H45" s="119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146</v>
      </c>
      <c r="B46" s="37" t="s">
        <v>844</v>
      </c>
      <c r="C46" s="58"/>
      <c r="D46" s="86">
        <v>2550.0</v>
      </c>
      <c r="E46" s="178">
        <f t="shared" si="1"/>
        <v>3050</v>
      </c>
      <c r="F46" s="178">
        <f t="shared" si="2"/>
        <v>3141.5</v>
      </c>
      <c r="G46" s="40">
        <f t="shared" si="3"/>
        <v>3203.3845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107</v>
      </c>
      <c r="B47" s="37" t="s">
        <v>845</v>
      </c>
      <c r="C47" s="117"/>
      <c r="D47" s="86">
        <v>2050.0</v>
      </c>
      <c r="E47" s="178">
        <f>D47+450</f>
        <v>2500</v>
      </c>
      <c r="F47" s="178">
        <f t="shared" si="2"/>
        <v>2575</v>
      </c>
      <c r="G47" s="40">
        <f t="shared" si="3"/>
        <v>2625.725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B48" s="47"/>
      <c r="C48" s="43"/>
      <c r="D48" s="153"/>
      <c r="E48" s="44"/>
      <c r="F48" s="45"/>
      <c r="G48" s="45"/>
      <c r="H48" s="296"/>
    </row>
    <row r="49">
      <c r="A49" s="47"/>
      <c r="B49" s="47"/>
      <c r="C49" s="43"/>
      <c r="D49" s="153"/>
      <c r="E49" s="44"/>
      <c r="F49" s="45"/>
      <c r="G49" s="45"/>
      <c r="H49" s="67"/>
    </row>
    <row r="50">
      <c r="A50" s="47"/>
      <c r="B50" s="47"/>
      <c r="C50" s="43"/>
      <c r="D50" s="153"/>
      <c r="E50" s="44"/>
      <c r="F50" s="45"/>
      <c r="G50" s="45"/>
      <c r="H50" s="67"/>
    </row>
    <row r="51">
      <c r="C51" s="43"/>
      <c r="D51" s="154"/>
      <c r="E51" s="44"/>
      <c r="F51" s="45"/>
      <c r="G51" s="45"/>
      <c r="H51" s="46"/>
    </row>
    <row r="52">
      <c r="C52" s="43"/>
      <c r="D52" s="154"/>
      <c r="E52" s="44"/>
      <c r="F52" s="68"/>
      <c r="G52" s="45"/>
      <c r="H52" s="46"/>
    </row>
    <row r="53">
      <c r="C53" s="43"/>
      <c r="D53" s="154"/>
      <c r="E53" s="44"/>
      <c r="F53" s="45"/>
      <c r="G53" s="45"/>
      <c r="H53" s="46"/>
    </row>
    <row r="54">
      <c r="C54" s="43"/>
      <c r="D54" s="154"/>
      <c r="E54" s="44"/>
      <c r="F54" s="45"/>
      <c r="G54" s="45"/>
      <c r="H54" s="46"/>
    </row>
    <row r="55">
      <c r="C55" s="43"/>
      <c r="D55" s="154"/>
      <c r="E55" s="44"/>
      <c r="F55" s="45"/>
      <c r="G55" s="45"/>
      <c r="H55" s="46"/>
    </row>
    <row r="56">
      <c r="C56" s="43"/>
      <c r="D56" s="154"/>
      <c r="E56" s="44"/>
      <c r="F56" s="45"/>
      <c r="G56" s="45"/>
      <c r="H56" s="46"/>
    </row>
    <row r="57">
      <c r="C57" s="43"/>
      <c r="D57" s="154"/>
      <c r="E57" s="44"/>
      <c r="F57" s="45"/>
      <c r="G57" s="45"/>
      <c r="H57" s="46"/>
    </row>
    <row r="58">
      <c r="C58" s="43"/>
      <c r="D58" s="154"/>
      <c r="E58" s="44"/>
      <c r="F58" s="45"/>
      <c r="G58" s="45"/>
      <c r="H58" s="46"/>
    </row>
    <row r="59">
      <c r="C59" s="43"/>
      <c r="D59" s="154"/>
      <c r="E59" s="44"/>
      <c r="F59" s="45"/>
      <c r="G59" s="45"/>
      <c r="H59" s="46"/>
    </row>
    <row r="60">
      <c r="C60" s="43"/>
      <c r="D60" s="154"/>
      <c r="E60" s="44"/>
      <c r="F60" s="45"/>
      <c r="G60" s="45"/>
      <c r="H60" s="46"/>
    </row>
    <row r="61">
      <c r="C61" s="43"/>
      <c r="D61" s="154"/>
      <c r="E61" s="44"/>
      <c r="F61" s="45"/>
      <c r="G61" s="45"/>
      <c r="H61" s="46"/>
    </row>
    <row r="62">
      <c r="C62" s="43"/>
      <c r="D62" s="154"/>
      <c r="E62" s="44"/>
      <c r="F62" s="45"/>
      <c r="G62" s="45"/>
      <c r="H62" s="46"/>
    </row>
    <row r="63">
      <c r="C63" s="43"/>
      <c r="D63" s="154"/>
      <c r="E63" s="44"/>
      <c r="F63" s="45"/>
      <c r="G63" s="45"/>
      <c r="H63" s="46"/>
    </row>
    <row r="64">
      <c r="C64" s="43"/>
      <c r="D64" s="154"/>
      <c r="E64" s="44"/>
      <c r="F64" s="45"/>
      <c r="G64" s="45"/>
      <c r="H64" s="46"/>
    </row>
    <row r="65">
      <c r="C65" s="43"/>
      <c r="D65" s="154"/>
      <c r="E65" s="44"/>
      <c r="F65" s="45"/>
      <c r="G65" s="45"/>
      <c r="H65" s="46"/>
    </row>
    <row r="66">
      <c r="C66" s="43"/>
      <c r="D66" s="154"/>
      <c r="E66" s="44"/>
      <c r="F66" s="45"/>
      <c r="G66" s="45"/>
      <c r="H66" s="46"/>
    </row>
    <row r="67">
      <c r="C67" s="43"/>
      <c r="D67" s="154"/>
      <c r="E67" s="44"/>
      <c r="F67" s="45"/>
      <c r="G67" s="45"/>
      <c r="H67" s="46"/>
    </row>
    <row r="68">
      <c r="C68" s="43"/>
      <c r="D68" s="154"/>
      <c r="E68" s="44"/>
      <c r="F68" s="45"/>
      <c r="G68" s="45"/>
      <c r="H68" s="46"/>
    </row>
    <row r="69">
      <c r="C69" s="43"/>
      <c r="D69" s="154"/>
      <c r="E69" s="44"/>
      <c r="F69" s="45"/>
      <c r="G69" s="45"/>
      <c r="H69" s="46"/>
    </row>
    <row r="70">
      <c r="C70" s="43"/>
      <c r="D70" s="154"/>
      <c r="E70" s="44"/>
      <c r="F70" s="45"/>
      <c r="G70" s="45"/>
      <c r="H70" s="46"/>
    </row>
    <row r="71">
      <c r="C71" s="43"/>
      <c r="D71" s="154"/>
      <c r="E71" s="44"/>
      <c r="F71" s="45"/>
      <c r="G71" s="45"/>
      <c r="H71" s="46"/>
    </row>
    <row r="72">
      <c r="C72" s="43"/>
      <c r="D72" s="154"/>
      <c r="E72" s="44"/>
      <c r="F72" s="45"/>
      <c r="G72" s="45"/>
      <c r="H72" s="46"/>
    </row>
    <row r="73">
      <c r="C73" s="43"/>
      <c r="D73" s="154"/>
      <c r="E73" s="44"/>
      <c r="F73" s="45"/>
      <c r="G73" s="45"/>
      <c r="H73" s="46"/>
    </row>
    <row r="74">
      <c r="C74" s="43"/>
      <c r="D74" s="154"/>
      <c r="E74" s="44"/>
      <c r="F74" s="45"/>
      <c r="G74" s="45"/>
      <c r="H74" s="46"/>
    </row>
    <row r="75">
      <c r="C75" s="43"/>
      <c r="D75" s="154"/>
      <c r="E75" s="44"/>
      <c r="F75" s="45"/>
      <c r="G75" s="45"/>
      <c r="H75" s="46"/>
    </row>
    <row r="76">
      <c r="C76" s="43"/>
      <c r="D76" s="154"/>
      <c r="E76" s="44"/>
      <c r="F76" s="45"/>
      <c r="G76" s="45"/>
      <c r="H76" s="46"/>
    </row>
    <row r="77">
      <c r="C77" s="43"/>
      <c r="D77" s="154"/>
      <c r="E77" s="44"/>
      <c r="F77" s="45"/>
      <c r="G77" s="45"/>
      <c r="H77" s="46"/>
    </row>
    <row r="78">
      <c r="C78" s="43"/>
      <c r="D78" s="154"/>
      <c r="E78" s="44"/>
      <c r="F78" s="45"/>
      <c r="G78" s="45"/>
      <c r="H78" s="46"/>
    </row>
    <row r="79">
      <c r="C79" s="43"/>
      <c r="D79" s="154"/>
      <c r="E79" s="44"/>
      <c r="F79" s="45"/>
      <c r="G79" s="45"/>
      <c r="H79" s="46"/>
    </row>
    <row r="80">
      <c r="C80" s="43"/>
      <c r="D80" s="154"/>
      <c r="E80" s="44"/>
      <c r="F80" s="45"/>
      <c r="G80" s="45"/>
      <c r="H80" s="46"/>
    </row>
    <row r="81">
      <c r="C81" s="43"/>
      <c r="D81" s="154"/>
      <c r="E81" s="44"/>
      <c r="F81" s="45"/>
      <c r="G81" s="45"/>
      <c r="H81" s="46"/>
    </row>
    <row r="82">
      <c r="C82" s="43"/>
      <c r="D82" s="154"/>
      <c r="E82" s="44"/>
      <c r="F82" s="45"/>
      <c r="G82" s="45"/>
      <c r="H82" s="46"/>
    </row>
    <row r="83">
      <c r="C83" s="43"/>
      <c r="D83" s="154"/>
      <c r="E83" s="44"/>
      <c r="F83" s="45"/>
      <c r="G83" s="45"/>
      <c r="H83" s="46"/>
    </row>
    <row r="84">
      <c r="C84" s="43"/>
      <c r="D84" s="154"/>
      <c r="E84" s="44"/>
      <c r="F84" s="45"/>
      <c r="G84" s="45"/>
      <c r="H84" s="46"/>
    </row>
    <row r="85">
      <c r="C85" s="43"/>
      <c r="D85" s="154"/>
      <c r="E85" s="44"/>
      <c r="F85" s="45"/>
      <c r="G85" s="45"/>
      <c r="H85" s="46"/>
    </row>
    <row r="86">
      <c r="C86" s="43"/>
      <c r="D86" s="154"/>
      <c r="E86" s="44"/>
      <c r="F86" s="45"/>
      <c r="G86" s="45"/>
      <c r="H86" s="46"/>
    </row>
    <row r="87">
      <c r="C87" s="43"/>
      <c r="D87" s="154"/>
      <c r="E87" s="44"/>
      <c r="F87" s="45"/>
      <c r="G87" s="45"/>
      <c r="H87" s="46"/>
    </row>
    <row r="88">
      <c r="C88" s="43"/>
      <c r="D88" s="154"/>
      <c r="E88" s="44"/>
      <c r="F88" s="45"/>
      <c r="G88" s="45"/>
      <c r="H88" s="46"/>
    </row>
    <row r="89">
      <c r="C89" s="43"/>
      <c r="D89" s="154"/>
      <c r="E89" s="44"/>
      <c r="F89" s="45"/>
      <c r="G89" s="45"/>
      <c r="H89" s="46"/>
    </row>
    <row r="90">
      <c r="C90" s="43"/>
      <c r="D90" s="154"/>
      <c r="E90" s="44"/>
      <c r="F90" s="45"/>
      <c r="G90" s="45"/>
      <c r="H90" s="46"/>
    </row>
    <row r="91">
      <c r="C91" s="43"/>
      <c r="D91" s="154"/>
      <c r="E91" s="44"/>
      <c r="F91" s="45"/>
      <c r="G91" s="45"/>
      <c r="H91" s="46"/>
    </row>
    <row r="92">
      <c r="C92" s="43"/>
      <c r="D92" s="154"/>
      <c r="E92" s="44"/>
      <c r="F92" s="45"/>
      <c r="G92" s="45"/>
      <c r="H92" s="46"/>
    </row>
    <row r="93">
      <c r="C93" s="43"/>
      <c r="D93" s="154"/>
      <c r="E93" s="44"/>
      <c r="F93" s="45"/>
      <c r="G93" s="45"/>
      <c r="H93" s="46"/>
    </row>
    <row r="94">
      <c r="C94" s="43"/>
      <c r="D94" s="154"/>
      <c r="E94" s="44"/>
      <c r="F94" s="45"/>
      <c r="G94" s="45"/>
      <c r="H94" s="46"/>
    </row>
    <row r="95">
      <c r="C95" s="43"/>
      <c r="D95" s="154"/>
      <c r="E95" s="44"/>
      <c r="F95" s="45"/>
      <c r="G95" s="45"/>
      <c r="H95" s="46"/>
    </row>
    <row r="96">
      <c r="C96" s="43"/>
      <c r="D96" s="154"/>
      <c r="E96" s="44"/>
    </row>
    <row r="97">
      <c r="C97" s="43"/>
      <c r="D97" s="154"/>
      <c r="E97" s="44"/>
    </row>
    <row r="98">
      <c r="C98" s="43"/>
      <c r="D98" s="154"/>
      <c r="E98" s="44"/>
    </row>
    <row r="99">
      <c r="C99" s="43"/>
      <c r="D99" s="154"/>
      <c r="E99" s="44"/>
    </row>
    <row r="100">
      <c r="C100" s="43"/>
      <c r="D100" s="154"/>
      <c r="E100" s="44"/>
    </row>
    <row r="101">
      <c r="C101" s="43"/>
      <c r="D101" s="154"/>
      <c r="E101" s="44"/>
    </row>
    <row r="102">
      <c r="C102" s="43"/>
      <c r="D102" s="154"/>
      <c r="E102" s="44"/>
    </row>
    <row r="103">
      <c r="C103" s="43"/>
      <c r="D103" s="154"/>
      <c r="E103" s="44"/>
    </row>
    <row r="104">
      <c r="C104" s="43"/>
      <c r="D104" s="154"/>
      <c r="E104" s="44"/>
    </row>
    <row r="105">
      <c r="C105" s="43"/>
      <c r="D105" s="154"/>
      <c r="E105" s="44"/>
    </row>
    <row r="106">
      <c r="C106" s="43"/>
      <c r="D106" s="154"/>
    </row>
    <row r="107">
      <c r="C107" s="43"/>
      <c r="D107" s="154"/>
    </row>
    <row r="108">
      <c r="C108" s="43"/>
      <c r="D108" s="154"/>
    </row>
    <row r="109">
      <c r="C109" s="43"/>
      <c r="D109" s="154"/>
    </row>
    <row r="110">
      <c r="C110" s="43"/>
      <c r="D110" s="154"/>
    </row>
    <row r="111">
      <c r="C111" s="43"/>
      <c r="D111" s="154"/>
    </row>
    <row r="112">
      <c r="C112" s="43"/>
      <c r="D112" s="154"/>
    </row>
    <row r="113">
      <c r="C113" s="43"/>
      <c r="D113" s="43"/>
    </row>
    <row r="114">
      <c r="C114" s="43"/>
      <c r="D114" s="43"/>
    </row>
    <row r="115">
      <c r="C115" s="43"/>
      <c r="D115" s="43"/>
    </row>
    <row r="116">
      <c r="C116" s="43"/>
      <c r="D116" s="43"/>
    </row>
    <row r="117">
      <c r="C117" s="43"/>
      <c r="D117" s="43"/>
    </row>
    <row r="118">
      <c r="C118" s="43"/>
      <c r="D118" s="43"/>
    </row>
    <row r="119">
      <c r="C119" s="43"/>
      <c r="D119" s="43"/>
    </row>
    <row r="120">
      <c r="C120" s="43"/>
      <c r="D120" s="43"/>
    </row>
    <row r="121">
      <c r="C121" s="43"/>
      <c r="D121" s="43"/>
    </row>
    <row r="122">
      <c r="C122" s="43"/>
      <c r="D122" s="43"/>
    </row>
    <row r="123">
      <c r="C123" s="43"/>
      <c r="D123" s="43"/>
    </row>
    <row r="124">
      <c r="C124" s="43"/>
      <c r="D124" s="43"/>
    </row>
    <row r="125">
      <c r="C125" s="43"/>
      <c r="D125" s="43"/>
    </row>
    <row r="126">
      <c r="C126" s="43"/>
      <c r="D126" s="43"/>
    </row>
    <row r="127">
      <c r="C127" s="43"/>
      <c r="D127" s="43"/>
    </row>
    <row r="128">
      <c r="C128" s="43"/>
      <c r="D128" s="43"/>
    </row>
    <row r="129">
      <c r="C129" s="43"/>
      <c r="D129" s="43"/>
    </row>
    <row r="130">
      <c r="C130" s="43"/>
      <c r="D130" s="43"/>
    </row>
    <row r="131">
      <c r="C131" s="43"/>
      <c r="D131" s="43"/>
    </row>
    <row r="132">
      <c r="C132" s="43"/>
      <c r="D132" s="43"/>
    </row>
    <row r="133">
      <c r="C133" s="43"/>
      <c r="D133" s="43"/>
    </row>
    <row r="134">
      <c r="C134" s="43"/>
      <c r="D134" s="43"/>
    </row>
    <row r="135">
      <c r="C135" s="43"/>
      <c r="D135" s="43"/>
    </row>
    <row r="136">
      <c r="C136" s="43"/>
      <c r="D136" s="43"/>
    </row>
    <row r="137">
      <c r="C137" s="43"/>
      <c r="D137" s="43"/>
    </row>
    <row r="138">
      <c r="C138" s="43"/>
      <c r="D138" s="43"/>
    </row>
    <row r="139">
      <c r="C139" s="43"/>
      <c r="D139" s="43"/>
    </row>
    <row r="140">
      <c r="C140" s="43"/>
      <c r="D140" s="43"/>
    </row>
    <row r="141">
      <c r="C141" s="43"/>
      <c r="D141" s="43"/>
    </row>
    <row r="142">
      <c r="C142" s="43"/>
      <c r="D142" s="43"/>
    </row>
    <row r="143">
      <c r="C143" s="43"/>
      <c r="D143" s="43"/>
    </row>
    <row r="144">
      <c r="C144" s="43"/>
      <c r="D144" s="43"/>
    </row>
    <row r="145">
      <c r="C145" s="43"/>
      <c r="D145" s="43"/>
    </row>
    <row r="146">
      <c r="C146" s="43"/>
      <c r="D146" s="43"/>
    </row>
    <row r="147">
      <c r="C147" s="43"/>
      <c r="D147" s="43"/>
    </row>
    <row r="148">
      <c r="C148" s="43"/>
      <c r="D148" s="43"/>
    </row>
    <row r="149">
      <c r="C149" s="43"/>
      <c r="D149" s="43"/>
    </row>
    <row r="150">
      <c r="C150" s="43"/>
      <c r="D150" s="43"/>
    </row>
    <row r="151">
      <c r="C151" s="43"/>
      <c r="D151" s="43"/>
    </row>
    <row r="152">
      <c r="C152" s="43"/>
      <c r="D152" s="43"/>
    </row>
    <row r="153">
      <c r="C153" s="43"/>
      <c r="D153" s="43"/>
    </row>
    <row r="154">
      <c r="C154" s="43"/>
      <c r="D154" s="43"/>
    </row>
    <row r="155">
      <c r="C155" s="43"/>
      <c r="D155" s="43"/>
    </row>
    <row r="156">
      <c r="C156" s="43"/>
      <c r="D156" s="43"/>
    </row>
    <row r="157">
      <c r="C157" s="43"/>
      <c r="D157" s="43"/>
    </row>
    <row r="158">
      <c r="C158" s="43"/>
      <c r="D158" s="43"/>
    </row>
    <row r="159">
      <c r="C159" s="43"/>
      <c r="D159" s="43"/>
    </row>
    <row r="160">
      <c r="C160" s="43"/>
      <c r="D160" s="43"/>
    </row>
    <row r="161">
      <c r="C161" s="43"/>
      <c r="D161" s="43"/>
    </row>
    <row r="162">
      <c r="C162" s="43"/>
      <c r="D162" s="43"/>
    </row>
    <row r="163">
      <c r="C163" s="43"/>
      <c r="D163" s="43"/>
    </row>
    <row r="164">
      <c r="C164" s="43"/>
      <c r="D164" s="43"/>
    </row>
    <row r="165">
      <c r="C165" s="43"/>
      <c r="D165" s="43"/>
    </row>
    <row r="166">
      <c r="C166" s="43"/>
      <c r="D166" s="43"/>
    </row>
    <row r="167">
      <c r="C167" s="43"/>
      <c r="D167" s="43"/>
    </row>
    <row r="168">
      <c r="C168" s="43"/>
      <c r="D168" s="43"/>
    </row>
    <row r="169">
      <c r="C169" s="43"/>
      <c r="D169" s="43"/>
    </row>
    <row r="170">
      <c r="C170" s="43"/>
      <c r="D170" s="43"/>
    </row>
    <row r="171">
      <c r="C171" s="43"/>
      <c r="D171" s="43"/>
    </row>
    <row r="172">
      <c r="C172" s="43"/>
      <c r="D172" s="43"/>
    </row>
    <row r="173">
      <c r="C173" s="43"/>
      <c r="D173" s="43"/>
    </row>
    <row r="174">
      <c r="C174" s="43"/>
      <c r="D174" s="43"/>
    </row>
    <row r="175">
      <c r="C175" s="43"/>
      <c r="D175" s="43"/>
    </row>
    <row r="176">
      <c r="C176" s="43"/>
      <c r="D176" s="43"/>
    </row>
    <row r="177">
      <c r="C177" s="43"/>
      <c r="D177" s="43"/>
    </row>
    <row r="178">
      <c r="C178" s="43"/>
      <c r="D178" s="43"/>
    </row>
    <row r="179">
      <c r="C179" s="43"/>
      <c r="D179" s="43"/>
    </row>
    <row r="180">
      <c r="C180" s="43"/>
      <c r="D180" s="43"/>
    </row>
    <row r="181">
      <c r="C181" s="43"/>
      <c r="D181" s="43"/>
    </row>
    <row r="182">
      <c r="C182" s="43"/>
      <c r="D182" s="43"/>
    </row>
    <row r="183">
      <c r="C183" s="43"/>
      <c r="D183" s="43"/>
    </row>
    <row r="184">
      <c r="C184" s="43"/>
      <c r="D184" s="43"/>
    </row>
    <row r="185">
      <c r="C185" s="43"/>
      <c r="D185" s="43"/>
    </row>
    <row r="186">
      <c r="C186" s="43"/>
      <c r="D186" s="43"/>
    </row>
    <row r="187">
      <c r="C187" s="43"/>
      <c r="D187" s="43"/>
    </row>
    <row r="188">
      <c r="C188" s="43"/>
      <c r="D188" s="43"/>
    </row>
    <row r="189">
      <c r="C189" s="43"/>
      <c r="D189" s="43"/>
    </row>
    <row r="190">
      <c r="C190" s="43"/>
      <c r="D190" s="43"/>
    </row>
    <row r="191">
      <c r="C191" s="43"/>
      <c r="D191" s="43"/>
    </row>
    <row r="192">
      <c r="C192" s="43"/>
      <c r="D192" s="43"/>
    </row>
    <row r="193">
      <c r="C193" s="43"/>
      <c r="D193" s="43"/>
    </row>
    <row r="194">
      <c r="C194" s="43"/>
      <c r="D194" s="43"/>
    </row>
    <row r="195">
      <c r="C195" s="43"/>
      <c r="D195" s="43"/>
    </row>
    <row r="196">
      <c r="C196" s="43"/>
      <c r="D196" s="43"/>
    </row>
    <row r="197">
      <c r="C197" s="43"/>
      <c r="D197" s="43"/>
    </row>
    <row r="198">
      <c r="C198" s="43"/>
      <c r="D198" s="43"/>
    </row>
    <row r="199">
      <c r="C199" s="43"/>
      <c r="D199" s="43"/>
    </row>
    <row r="200">
      <c r="C200" s="43"/>
      <c r="D200" s="43"/>
    </row>
    <row r="201">
      <c r="C201" s="43"/>
      <c r="D201" s="43"/>
    </row>
    <row r="202">
      <c r="C202" s="43"/>
      <c r="D202" s="43"/>
    </row>
    <row r="203">
      <c r="C203" s="43"/>
      <c r="D203" s="43"/>
    </row>
    <row r="204">
      <c r="C204" s="43"/>
      <c r="D204" s="43"/>
    </row>
    <row r="205">
      <c r="C205" s="43"/>
      <c r="D205" s="43"/>
    </row>
    <row r="206">
      <c r="C206" s="43"/>
      <c r="D206" s="43"/>
    </row>
    <row r="207">
      <c r="C207" s="43"/>
      <c r="D207" s="43"/>
    </row>
    <row r="208">
      <c r="C208" s="43"/>
      <c r="D208" s="43"/>
    </row>
    <row r="209">
      <c r="C209" s="43"/>
      <c r="D209" s="43"/>
    </row>
    <row r="210">
      <c r="C210" s="43"/>
      <c r="D210" s="43"/>
    </row>
    <row r="211">
      <c r="C211" s="43"/>
      <c r="D211" s="43"/>
    </row>
    <row r="212">
      <c r="C212" s="43"/>
      <c r="D212" s="43"/>
    </row>
    <row r="213">
      <c r="C213" s="43"/>
      <c r="D213" s="43"/>
    </row>
    <row r="214">
      <c r="C214" s="43"/>
      <c r="D214" s="43"/>
    </row>
    <row r="215">
      <c r="C215" s="43"/>
      <c r="D215" s="43"/>
    </row>
    <row r="216">
      <c r="C216" s="43"/>
      <c r="D216" s="43"/>
    </row>
    <row r="217">
      <c r="C217" s="43"/>
      <c r="D217" s="43"/>
    </row>
    <row r="218">
      <c r="C218" s="43"/>
      <c r="D218" s="43"/>
    </row>
    <row r="219">
      <c r="C219" s="43"/>
      <c r="D219" s="43"/>
    </row>
    <row r="220">
      <c r="C220" s="43"/>
      <c r="D220" s="43"/>
    </row>
    <row r="221">
      <c r="C221" s="43"/>
      <c r="D221" s="43"/>
    </row>
    <row r="222">
      <c r="C222" s="43"/>
      <c r="D222" s="43"/>
    </row>
    <row r="223">
      <c r="C223" s="43"/>
      <c r="D223" s="43"/>
    </row>
    <row r="224">
      <c r="C224" s="43"/>
      <c r="D224" s="43"/>
    </row>
    <row r="225">
      <c r="C225" s="43"/>
      <c r="D225" s="43"/>
    </row>
    <row r="226">
      <c r="C226" s="43"/>
      <c r="D226" s="43"/>
    </row>
    <row r="227">
      <c r="C227" s="43"/>
      <c r="D227" s="43"/>
    </row>
    <row r="228">
      <c r="C228" s="43"/>
      <c r="D228" s="43"/>
    </row>
    <row r="229">
      <c r="C229" s="43"/>
      <c r="D229" s="43"/>
    </row>
    <row r="230">
      <c r="C230" s="43"/>
      <c r="D230" s="43"/>
    </row>
    <row r="231">
      <c r="C231" s="43"/>
      <c r="D231" s="43"/>
    </row>
    <row r="232">
      <c r="C232" s="43"/>
      <c r="D232" s="43"/>
    </row>
    <row r="233">
      <c r="C233" s="43"/>
      <c r="D233" s="43"/>
    </row>
    <row r="234">
      <c r="C234" s="43"/>
      <c r="D234" s="43"/>
    </row>
    <row r="235">
      <c r="C235" s="43"/>
      <c r="D235" s="43"/>
    </row>
    <row r="236">
      <c r="C236" s="43"/>
      <c r="D236" s="43"/>
    </row>
    <row r="237">
      <c r="C237" s="43"/>
      <c r="D237" s="43"/>
    </row>
    <row r="238">
      <c r="C238" s="43"/>
      <c r="D238" s="43"/>
    </row>
    <row r="239">
      <c r="C239" s="43"/>
      <c r="D239" s="43"/>
    </row>
    <row r="240">
      <c r="C240" s="43"/>
      <c r="D240" s="43"/>
    </row>
    <row r="241">
      <c r="C241" s="43"/>
      <c r="D241" s="43"/>
    </row>
    <row r="242">
      <c r="C242" s="43"/>
      <c r="D242" s="43"/>
    </row>
    <row r="243">
      <c r="C243" s="43"/>
      <c r="D243" s="43"/>
    </row>
    <row r="244">
      <c r="C244" s="43"/>
      <c r="D244" s="43"/>
    </row>
    <row r="245">
      <c r="C245" s="43"/>
      <c r="D245" s="43"/>
    </row>
    <row r="246">
      <c r="C246" s="43"/>
      <c r="D246" s="43"/>
    </row>
    <row r="247">
      <c r="C247" s="43"/>
      <c r="D247" s="43"/>
    </row>
    <row r="248">
      <c r="C248" s="43"/>
      <c r="D248" s="43"/>
    </row>
    <row r="249">
      <c r="C249" s="43"/>
      <c r="D249" s="43"/>
    </row>
    <row r="250">
      <c r="C250" s="43"/>
      <c r="D250" s="43"/>
    </row>
    <row r="251">
      <c r="C251" s="43"/>
      <c r="D251" s="43"/>
    </row>
    <row r="252">
      <c r="C252" s="43"/>
      <c r="D252" s="43"/>
    </row>
    <row r="253">
      <c r="C253" s="43"/>
      <c r="D253" s="43"/>
    </row>
    <row r="254">
      <c r="C254" s="43"/>
      <c r="D254" s="43"/>
    </row>
    <row r="255">
      <c r="C255" s="43"/>
      <c r="D255" s="43"/>
    </row>
    <row r="256">
      <c r="C256" s="43"/>
      <c r="D256" s="43"/>
    </row>
    <row r="257">
      <c r="C257" s="43"/>
      <c r="D257" s="43"/>
    </row>
    <row r="258">
      <c r="C258" s="43"/>
      <c r="D258" s="43"/>
    </row>
    <row r="259">
      <c r="C259" s="43"/>
      <c r="D259" s="43"/>
    </row>
    <row r="260">
      <c r="C260" s="43"/>
      <c r="D260" s="43"/>
    </row>
    <row r="261">
      <c r="C261" s="43"/>
      <c r="D261" s="43"/>
    </row>
    <row r="262">
      <c r="C262" s="43"/>
      <c r="D262" s="43"/>
    </row>
    <row r="263">
      <c r="C263" s="43"/>
      <c r="D263" s="43"/>
    </row>
    <row r="264">
      <c r="C264" s="43"/>
      <c r="D264" s="43"/>
    </row>
    <row r="265">
      <c r="C265" s="43"/>
      <c r="D265" s="43"/>
    </row>
    <row r="266">
      <c r="C266" s="43"/>
      <c r="D266" s="43"/>
    </row>
    <row r="267">
      <c r="C267" s="43"/>
      <c r="D267" s="43"/>
    </row>
    <row r="268">
      <c r="C268" s="43"/>
      <c r="D268" s="43"/>
    </row>
    <row r="269">
      <c r="C269" s="43"/>
      <c r="D269" s="43"/>
    </row>
    <row r="270">
      <c r="C270" s="43"/>
      <c r="D270" s="43"/>
    </row>
    <row r="271">
      <c r="C271" s="43"/>
      <c r="D271" s="43"/>
    </row>
    <row r="272">
      <c r="C272" s="43"/>
      <c r="D272" s="43"/>
    </row>
    <row r="273">
      <c r="C273" s="43"/>
      <c r="D273" s="43"/>
    </row>
    <row r="274">
      <c r="C274" s="43"/>
      <c r="D274" s="43"/>
    </row>
    <row r="275">
      <c r="C275" s="43"/>
      <c r="D275" s="43"/>
    </row>
    <row r="276">
      <c r="C276" s="43"/>
      <c r="D276" s="43"/>
    </row>
    <row r="277">
      <c r="C277" s="43"/>
      <c r="D277" s="43"/>
    </row>
    <row r="278">
      <c r="C278" s="43"/>
      <c r="D278" s="43"/>
    </row>
    <row r="279">
      <c r="C279" s="43"/>
      <c r="D279" s="43"/>
    </row>
    <row r="280">
      <c r="C280" s="43"/>
      <c r="D280" s="43"/>
    </row>
    <row r="281">
      <c r="C281" s="43"/>
      <c r="D281" s="43"/>
    </row>
    <row r="282">
      <c r="C282" s="43"/>
      <c r="D282" s="43"/>
    </row>
    <row r="283">
      <c r="C283" s="43"/>
      <c r="D283" s="43"/>
    </row>
    <row r="284">
      <c r="C284" s="43"/>
      <c r="D284" s="43"/>
    </row>
    <row r="285">
      <c r="C285" s="43"/>
      <c r="D285" s="43"/>
    </row>
    <row r="286">
      <c r="C286" s="43"/>
      <c r="D286" s="43"/>
    </row>
    <row r="287">
      <c r="C287" s="43"/>
      <c r="D287" s="43"/>
    </row>
    <row r="288">
      <c r="C288" s="43"/>
      <c r="D288" s="43"/>
    </row>
    <row r="289">
      <c r="C289" s="43"/>
      <c r="D289" s="43"/>
    </row>
    <row r="290">
      <c r="C290" s="43"/>
      <c r="D290" s="43"/>
    </row>
    <row r="291">
      <c r="C291" s="43"/>
      <c r="D291" s="43"/>
    </row>
    <row r="292">
      <c r="C292" s="43"/>
      <c r="D292" s="43"/>
    </row>
    <row r="293">
      <c r="C293" s="43"/>
      <c r="D293" s="43"/>
    </row>
    <row r="294">
      <c r="C294" s="43"/>
      <c r="D294" s="43"/>
    </row>
    <row r="295">
      <c r="C295" s="43"/>
      <c r="D295" s="43"/>
    </row>
    <row r="296">
      <c r="C296" s="43"/>
      <c r="D296" s="43"/>
    </row>
    <row r="297">
      <c r="C297" s="43"/>
      <c r="D297" s="43"/>
    </row>
    <row r="298">
      <c r="C298" s="43"/>
      <c r="D298" s="43"/>
    </row>
    <row r="299">
      <c r="C299" s="43"/>
      <c r="D299" s="43"/>
    </row>
    <row r="300">
      <c r="C300" s="43"/>
      <c r="D300" s="43"/>
    </row>
    <row r="301">
      <c r="C301" s="43"/>
      <c r="D301" s="43"/>
    </row>
    <row r="302">
      <c r="C302" s="43"/>
      <c r="D302" s="43"/>
    </row>
    <row r="303">
      <c r="C303" s="43"/>
      <c r="D303" s="43"/>
    </row>
    <row r="304">
      <c r="C304" s="43"/>
      <c r="D304" s="43"/>
    </row>
    <row r="305">
      <c r="C305" s="43"/>
      <c r="D305" s="43"/>
    </row>
    <row r="306">
      <c r="C306" s="43"/>
      <c r="D306" s="43"/>
    </row>
    <row r="307">
      <c r="C307" s="43"/>
      <c r="D307" s="43"/>
    </row>
    <row r="308">
      <c r="C308" s="43"/>
      <c r="D308" s="43"/>
    </row>
    <row r="309">
      <c r="C309" s="43"/>
      <c r="D309" s="43"/>
    </row>
    <row r="310">
      <c r="C310" s="43"/>
      <c r="D310" s="43"/>
    </row>
    <row r="311">
      <c r="C311" s="43"/>
      <c r="D311" s="43"/>
    </row>
    <row r="312">
      <c r="C312" s="43"/>
      <c r="D312" s="43"/>
    </row>
    <row r="313">
      <c r="C313" s="43"/>
      <c r="D313" s="43"/>
    </row>
    <row r="314">
      <c r="C314" s="43"/>
      <c r="D314" s="43"/>
    </row>
    <row r="315">
      <c r="C315" s="43"/>
      <c r="D315" s="43"/>
    </row>
    <row r="316">
      <c r="C316" s="43"/>
      <c r="D316" s="43"/>
    </row>
    <row r="317">
      <c r="C317" s="43"/>
      <c r="D317" s="43"/>
    </row>
    <row r="318">
      <c r="C318" s="43"/>
      <c r="D318" s="43"/>
    </row>
    <row r="319">
      <c r="C319" s="43"/>
      <c r="D319" s="43"/>
    </row>
    <row r="320">
      <c r="C320" s="43"/>
      <c r="D320" s="43"/>
    </row>
    <row r="321">
      <c r="C321" s="43"/>
      <c r="D321" s="43"/>
    </row>
    <row r="322">
      <c r="C322" s="43"/>
      <c r="D322" s="43"/>
    </row>
    <row r="323">
      <c r="C323" s="43"/>
      <c r="D323" s="43"/>
    </row>
    <row r="324">
      <c r="C324" s="43"/>
      <c r="D324" s="43"/>
    </row>
    <row r="325">
      <c r="C325" s="43"/>
      <c r="D325" s="43"/>
    </row>
    <row r="326">
      <c r="C326" s="43"/>
      <c r="D326" s="43"/>
    </row>
    <row r="327">
      <c r="C327" s="43"/>
      <c r="D327" s="43"/>
    </row>
    <row r="328">
      <c r="C328" s="43"/>
      <c r="D328" s="43"/>
    </row>
    <row r="329">
      <c r="C329" s="43"/>
      <c r="D329" s="43"/>
    </row>
    <row r="330">
      <c r="C330" s="43"/>
      <c r="D330" s="43"/>
    </row>
    <row r="331">
      <c r="C331" s="43"/>
      <c r="D331" s="43"/>
    </row>
    <row r="332">
      <c r="C332" s="43"/>
      <c r="D332" s="43"/>
    </row>
    <row r="333">
      <c r="C333" s="43"/>
      <c r="D333" s="43"/>
    </row>
    <row r="334">
      <c r="C334" s="43"/>
      <c r="D334" s="43"/>
    </row>
    <row r="335">
      <c r="C335" s="43"/>
      <c r="D335" s="43"/>
    </row>
    <row r="336">
      <c r="C336" s="43"/>
      <c r="D336" s="43"/>
    </row>
    <row r="337">
      <c r="C337" s="43"/>
      <c r="D337" s="43"/>
    </row>
    <row r="338">
      <c r="C338" s="43"/>
      <c r="D338" s="43"/>
    </row>
    <row r="339">
      <c r="C339" s="43"/>
      <c r="D339" s="43"/>
    </row>
    <row r="340">
      <c r="C340" s="43"/>
      <c r="D340" s="43"/>
    </row>
    <row r="341">
      <c r="C341" s="43"/>
      <c r="D341" s="43"/>
    </row>
    <row r="342">
      <c r="C342" s="43"/>
      <c r="D342" s="43"/>
    </row>
    <row r="343">
      <c r="C343" s="43"/>
      <c r="D343" s="43"/>
    </row>
    <row r="344">
      <c r="C344" s="43"/>
      <c r="D344" s="43"/>
    </row>
    <row r="345">
      <c r="C345" s="43"/>
      <c r="D345" s="43"/>
    </row>
    <row r="346">
      <c r="C346" s="43"/>
      <c r="D346" s="43"/>
    </row>
    <row r="347">
      <c r="C347" s="43"/>
      <c r="D347" s="43"/>
    </row>
    <row r="348">
      <c r="C348" s="43"/>
      <c r="D348" s="43"/>
    </row>
    <row r="349">
      <c r="C349" s="43"/>
      <c r="D349" s="43"/>
    </row>
    <row r="350">
      <c r="C350" s="43"/>
      <c r="D350" s="43"/>
    </row>
    <row r="351">
      <c r="C351" s="43"/>
      <c r="D351" s="43"/>
    </row>
    <row r="352">
      <c r="C352" s="43"/>
      <c r="D352" s="43"/>
    </row>
    <row r="353">
      <c r="C353" s="43"/>
      <c r="D353" s="43"/>
    </row>
    <row r="354">
      <c r="C354" s="43"/>
      <c r="D354" s="43"/>
    </row>
    <row r="355">
      <c r="C355" s="43"/>
      <c r="D355" s="43"/>
    </row>
    <row r="356">
      <c r="C356" s="43"/>
      <c r="D356" s="43"/>
    </row>
    <row r="357">
      <c r="C357" s="43"/>
      <c r="D357" s="43"/>
    </row>
    <row r="358">
      <c r="C358" s="43"/>
      <c r="D358" s="43"/>
    </row>
    <row r="359">
      <c r="C359" s="43"/>
      <c r="D359" s="43"/>
    </row>
    <row r="360">
      <c r="C360" s="43"/>
      <c r="D360" s="43"/>
    </row>
    <row r="361">
      <c r="C361" s="43"/>
      <c r="D361" s="43"/>
    </row>
    <row r="362">
      <c r="C362" s="43"/>
      <c r="D362" s="43"/>
    </row>
    <row r="363">
      <c r="C363" s="43"/>
      <c r="D363" s="43"/>
    </row>
    <row r="364">
      <c r="C364" s="43"/>
      <c r="D364" s="43"/>
    </row>
    <row r="365">
      <c r="C365" s="43"/>
      <c r="D365" s="43"/>
    </row>
    <row r="366">
      <c r="C366" s="43"/>
      <c r="D366" s="43"/>
    </row>
    <row r="367">
      <c r="C367" s="43"/>
      <c r="D367" s="43"/>
    </row>
    <row r="368">
      <c r="C368" s="43"/>
      <c r="D368" s="43"/>
    </row>
    <row r="369">
      <c r="C369" s="43"/>
      <c r="D369" s="43"/>
    </row>
    <row r="370">
      <c r="C370" s="43"/>
      <c r="D370" s="43"/>
    </row>
    <row r="371">
      <c r="C371" s="43"/>
      <c r="D371" s="43"/>
    </row>
    <row r="372">
      <c r="C372" s="43"/>
      <c r="D372" s="43"/>
    </row>
    <row r="373">
      <c r="C373" s="43"/>
      <c r="D373" s="43"/>
    </row>
    <row r="374">
      <c r="C374" s="43"/>
      <c r="D374" s="43"/>
    </row>
    <row r="375">
      <c r="C375" s="43"/>
      <c r="D375" s="43"/>
    </row>
    <row r="376">
      <c r="C376" s="43"/>
      <c r="D376" s="43"/>
    </row>
    <row r="377">
      <c r="C377" s="43"/>
      <c r="D377" s="43"/>
    </row>
    <row r="378">
      <c r="C378" s="43"/>
      <c r="D378" s="43"/>
    </row>
    <row r="379">
      <c r="C379" s="43"/>
      <c r="D379" s="43"/>
    </row>
    <row r="380">
      <c r="C380" s="43"/>
      <c r="D380" s="43"/>
    </row>
    <row r="381">
      <c r="C381" s="43"/>
      <c r="D381" s="43"/>
    </row>
    <row r="382">
      <c r="C382" s="43"/>
      <c r="D382" s="43"/>
    </row>
    <row r="383">
      <c r="C383" s="43"/>
      <c r="D383" s="43"/>
    </row>
    <row r="384">
      <c r="C384" s="43"/>
      <c r="D384" s="43"/>
    </row>
    <row r="385">
      <c r="C385" s="43"/>
      <c r="D385" s="43"/>
    </row>
    <row r="386">
      <c r="C386" s="43"/>
      <c r="D386" s="43"/>
    </row>
    <row r="387">
      <c r="C387" s="43"/>
      <c r="D387" s="43"/>
    </row>
    <row r="388">
      <c r="C388" s="43"/>
      <c r="D388" s="43"/>
    </row>
    <row r="389">
      <c r="C389" s="43"/>
      <c r="D389" s="43"/>
    </row>
    <row r="390">
      <c r="C390" s="43"/>
      <c r="D390" s="43"/>
    </row>
    <row r="391">
      <c r="C391" s="43"/>
      <c r="D391" s="43"/>
    </row>
    <row r="392">
      <c r="C392" s="43"/>
      <c r="D392" s="43"/>
    </row>
    <row r="393">
      <c r="C393" s="43"/>
      <c r="D393" s="43"/>
    </row>
    <row r="394">
      <c r="C394" s="43"/>
      <c r="D394" s="43"/>
    </row>
    <row r="395">
      <c r="C395" s="43"/>
      <c r="D395" s="43"/>
    </row>
    <row r="396">
      <c r="C396" s="43"/>
      <c r="D396" s="43"/>
    </row>
    <row r="397">
      <c r="C397" s="43"/>
      <c r="D397" s="43"/>
    </row>
    <row r="398">
      <c r="C398" s="43"/>
      <c r="D398" s="43"/>
    </row>
    <row r="399">
      <c r="C399" s="43"/>
      <c r="D399" s="43"/>
    </row>
    <row r="400">
      <c r="C400" s="43"/>
      <c r="D400" s="43"/>
    </row>
    <row r="401">
      <c r="C401" s="43"/>
      <c r="D401" s="43"/>
    </row>
    <row r="402">
      <c r="C402" s="43"/>
      <c r="D402" s="43"/>
    </row>
    <row r="403">
      <c r="C403" s="43"/>
      <c r="D403" s="43"/>
    </row>
    <row r="404">
      <c r="C404" s="43"/>
      <c r="D404" s="43"/>
    </row>
    <row r="405">
      <c r="C405" s="43"/>
      <c r="D405" s="43"/>
    </row>
    <row r="406">
      <c r="C406" s="43"/>
      <c r="D406" s="43"/>
    </row>
    <row r="407">
      <c r="C407" s="43"/>
      <c r="D407" s="43"/>
    </row>
    <row r="408">
      <c r="C408" s="43"/>
      <c r="D408" s="43"/>
    </row>
    <row r="409">
      <c r="C409" s="43"/>
      <c r="D409" s="43"/>
    </row>
    <row r="410">
      <c r="C410" s="43"/>
      <c r="D410" s="43"/>
    </row>
    <row r="411">
      <c r="C411" s="43"/>
      <c r="D411" s="43"/>
    </row>
    <row r="412">
      <c r="C412" s="43"/>
      <c r="D412" s="43"/>
    </row>
    <row r="413">
      <c r="C413" s="43"/>
      <c r="D413" s="43"/>
    </row>
    <row r="414">
      <c r="C414" s="43"/>
      <c r="D414" s="43"/>
    </row>
    <row r="415">
      <c r="C415" s="43"/>
      <c r="D415" s="43"/>
    </row>
    <row r="416">
      <c r="C416" s="43"/>
      <c r="D416" s="43"/>
    </row>
    <row r="417">
      <c r="C417" s="43"/>
      <c r="D417" s="43"/>
    </row>
    <row r="418">
      <c r="C418" s="43"/>
      <c r="D418" s="43"/>
    </row>
    <row r="419">
      <c r="C419" s="43"/>
      <c r="D419" s="43"/>
    </row>
    <row r="420">
      <c r="C420" s="43"/>
      <c r="D420" s="43"/>
    </row>
    <row r="421">
      <c r="C421" s="43"/>
      <c r="D421" s="43"/>
    </row>
    <row r="422">
      <c r="C422" s="43"/>
      <c r="D422" s="43"/>
    </row>
    <row r="423">
      <c r="C423" s="43"/>
      <c r="D423" s="43"/>
    </row>
    <row r="424">
      <c r="C424" s="43"/>
      <c r="D424" s="43"/>
    </row>
    <row r="425">
      <c r="C425" s="43"/>
      <c r="D425" s="43"/>
    </row>
    <row r="426">
      <c r="C426" s="43"/>
      <c r="D426" s="43"/>
    </row>
    <row r="427">
      <c r="C427" s="43"/>
      <c r="D427" s="43"/>
    </row>
    <row r="428">
      <c r="C428" s="43"/>
      <c r="D428" s="43"/>
    </row>
    <row r="429">
      <c r="C429" s="43"/>
      <c r="D429" s="43"/>
    </row>
    <row r="430">
      <c r="C430" s="43"/>
      <c r="D430" s="43"/>
    </row>
    <row r="431">
      <c r="C431" s="43"/>
      <c r="D431" s="43"/>
    </row>
    <row r="432">
      <c r="C432" s="43"/>
      <c r="D432" s="43"/>
    </row>
    <row r="433">
      <c r="C433" s="43"/>
      <c r="D433" s="43"/>
    </row>
    <row r="434">
      <c r="C434" s="43"/>
      <c r="D434" s="43"/>
    </row>
    <row r="435">
      <c r="C435" s="43"/>
      <c r="D435" s="43"/>
    </row>
    <row r="436">
      <c r="C436" s="43"/>
      <c r="D436" s="43"/>
    </row>
    <row r="437">
      <c r="C437" s="43"/>
      <c r="D437" s="43"/>
    </row>
    <row r="438">
      <c r="C438" s="43"/>
      <c r="D438" s="43"/>
    </row>
    <row r="439">
      <c r="C439" s="43"/>
      <c r="D439" s="43"/>
    </row>
    <row r="440">
      <c r="C440" s="43"/>
      <c r="D440" s="43"/>
    </row>
    <row r="441">
      <c r="C441" s="43"/>
      <c r="D441" s="43"/>
    </row>
    <row r="442">
      <c r="C442" s="43"/>
      <c r="D442" s="43"/>
    </row>
    <row r="443">
      <c r="C443" s="43"/>
      <c r="D443" s="43"/>
    </row>
    <row r="444">
      <c r="C444" s="43"/>
      <c r="D444" s="43"/>
    </row>
    <row r="445">
      <c r="C445" s="43"/>
      <c r="D445" s="43"/>
    </row>
    <row r="446">
      <c r="C446" s="43"/>
      <c r="D446" s="43"/>
    </row>
    <row r="447">
      <c r="C447" s="43"/>
      <c r="D447" s="43"/>
    </row>
    <row r="448">
      <c r="C448" s="43"/>
      <c r="D448" s="43"/>
    </row>
    <row r="449">
      <c r="C449" s="43"/>
      <c r="D449" s="43"/>
    </row>
    <row r="450">
      <c r="C450" s="43"/>
      <c r="D450" s="43"/>
    </row>
    <row r="451">
      <c r="C451" s="43"/>
      <c r="D451" s="43"/>
    </row>
    <row r="452">
      <c r="C452" s="43"/>
      <c r="D452" s="43"/>
    </row>
    <row r="453">
      <c r="C453" s="43"/>
      <c r="D453" s="43"/>
    </row>
    <row r="454">
      <c r="C454" s="43"/>
      <c r="D454" s="43"/>
    </row>
    <row r="455">
      <c r="C455" s="43"/>
      <c r="D455" s="43"/>
    </row>
    <row r="456">
      <c r="C456" s="43"/>
      <c r="D456" s="43"/>
    </row>
    <row r="457">
      <c r="C457" s="43"/>
      <c r="D457" s="43"/>
    </row>
    <row r="458">
      <c r="C458" s="43"/>
      <c r="D458" s="43"/>
    </row>
    <row r="459">
      <c r="C459" s="43"/>
      <c r="D459" s="43"/>
    </row>
    <row r="460">
      <c r="C460" s="43"/>
      <c r="D460" s="43"/>
    </row>
    <row r="461">
      <c r="C461" s="43"/>
      <c r="D461" s="43"/>
    </row>
    <row r="462">
      <c r="C462" s="43"/>
      <c r="D462" s="43"/>
    </row>
    <row r="463">
      <c r="C463" s="43"/>
      <c r="D463" s="43"/>
    </row>
    <row r="464">
      <c r="C464" s="43"/>
      <c r="D464" s="43"/>
    </row>
    <row r="465">
      <c r="C465" s="43"/>
      <c r="D465" s="43"/>
    </row>
    <row r="466">
      <c r="C466" s="43"/>
      <c r="D466" s="43"/>
    </row>
    <row r="467">
      <c r="C467" s="43"/>
      <c r="D467" s="43"/>
    </row>
    <row r="468">
      <c r="C468" s="43"/>
      <c r="D468" s="43"/>
    </row>
    <row r="469">
      <c r="C469" s="43"/>
      <c r="D469" s="43"/>
    </row>
    <row r="470">
      <c r="C470" s="43"/>
      <c r="D470" s="43"/>
    </row>
    <row r="471">
      <c r="C471" s="43"/>
      <c r="D471" s="43"/>
    </row>
    <row r="472">
      <c r="C472" s="43"/>
      <c r="D472" s="43"/>
    </row>
    <row r="473">
      <c r="C473" s="43"/>
      <c r="D473" s="43"/>
    </row>
    <row r="474">
      <c r="C474" s="43"/>
      <c r="D474" s="43"/>
    </row>
    <row r="475">
      <c r="C475" s="43"/>
      <c r="D475" s="43"/>
    </row>
    <row r="476">
      <c r="C476" s="43"/>
      <c r="D476" s="43"/>
    </row>
    <row r="477">
      <c r="C477" s="43"/>
      <c r="D477" s="43"/>
    </row>
    <row r="478">
      <c r="C478" s="43"/>
      <c r="D478" s="43"/>
    </row>
    <row r="479">
      <c r="C479" s="43"/>
      <c r="D479" s="43"/>
    </row>
    <row r="480">
      <c r="C480" s="43"/>
      <c r="D480" s="43"/>
    </row>
    <row r="481">
      <c r="C481" s="43"/>
      <c r="D481" s="43"/>
    </row>
    <row r="482">
      <c r="C482" s="43"/>
      <c r="D482" s="43"/>
    </row>
    <row r="483">
      <c r="C483" s="43"/>
      <c r="D483" s="43"/>
    </row>
    <row r="484">
      <c r="C484" s="43"/>
      <c r="D484" s="43"/>
    </row>
    <row r="485">
      <c r="C485" s="43"/>
      <c r="D485" s="43"/>
    </row>
    <row r="486">
      <c r="C486" s="43"/>
      <c r="D486" s="43"/>
    </row>
    <row r="487">
      <c r="C487" s="43"/>
      <c r="D487" s="43"/>
    </row>
    <row r="488">
      <c r="C488" s="43"/>
      <c r="D488" s="43"/>
    </row>
    <row r="489">
      <c r="C489" s="43"/>
      <c r="D489" s="43"/>
    </row>
    <row r="490">
      <c r="C490" s="43"/>
      <c r="D490" s="43"/>
    </row>
    <row r="491">
      <c r="C491" s="43"/>
      <c r="D491" s="43"/>
    </row>
    <row r="492">
      <c r="C492" s="43"/>
      <c r="D492" s="43"/>
    </row>
    <row r="493">
      <c r="C493" s="43"/>
      <c r="D493" s="43"/>
    </row>
    <row r="494">
      <c r="C494" s="43"/>
      <c r="D494" s="43"/>
    </row>
    <row r="495">
      <c r="C495" s="43"/>
      <c r="D495" s="43"/>
    </row>
    <row r="496">
      <c r="C496" s="43"/>
      <c r="D496" s="43"/>
    </row>
    <row r="497">
      <c r="C497" s="43"/>
      <c r="D497" s="43"/>
    </row>
    <row r="498">
      <c r="C498" s="43"/>
      <c r="D498" s="43"/>
    </row>
    <row r="499">
      <c r="C499" s="43"/>
      <c r="D499" s="43"/>
    </row>
    <row r="500">
      <c r="C500" s="43"/>
      <c r="D500" s="43"/>
    </row>
    <row r="501">
      <c r="C501" s="43"/>
      <c r="D501" s="43"/>
    </row>
    <row r="502">
      <c r="C502" s="43"/>
      <c r="D502" s="43"/>
    </row>
    <row r="503">
      <c r="C503" s="43"/>
      <c r="D503" s="43"/>
    </row>
    <row r="504">
      <c r="C504" s="43"/>
      <c r="D504" s="43"/>
    </row>
    <row r="505">
      <c r="C505" s="43"/>
      <c r="D505" s="43"/>
    </row>
    <row r="506">
      <c r="C506" s="43"/>
      <c r="D506" s="43"/>
    </row>
    <row r="507">
      <c r="C507" s="43"/>
      <c r="D507" s="43"/>
    </row>
    <row r="508">
      <c r="C508" s="43"/>
      <c r="D508" s="43"/>
    </row>
    <row r="509">
      <c r="C509" s="43"/>
      <c r="D509" s="43"/>
    </row>
    <row r="510">
      <c r="C510" s="43"/>
      <c r="D510" s="43"/>
    </row>
    <row r="511">
      <c r="C511" s="43"/>
      <c r="D511" s="43"/>
    </row>
    <row r="512">
      <c r="C512" s="43"/>
      <c r="D512" s="43"/>
    </row>
    <row r="513">
      <c r="C513" s="43"/>
      <c r="D513" s="43"/>
    </row>
    <row r="514">
      <c r="C514" s="43"/>
      <c r="D514" s="43"/>
    </row>
    <row r="515">
      <c r="C515" s="43"/>
      <c r="D515" s="43"/>
    </row>
    <row r="516">
      <c r="C516" s="43"/>
      <c r="D516" s="43"/>
    </row>
    <row r="517">
      <c r="C517" s="43"/>
      <c r="D517" s="43"/>
    </row>
    <row r="518">
      <c r="C518" s="43"/>
      <c r="D518" s="43"/>
    </row>
    <row r="519">
      <c r="C519" s="43"/>
      <c r="D519" s="43"/>
    </row>
    <row r="520">
      <c r="C520" s="43"/>
      <c r="D520" s="43"/>
    </row>
    <row r="521">
      <c r="C521" s="43"/>
      <c r="D521" s="43"/>
    </row>
    <row r="522">
      <c r="C522" s="43"/>
      <c r="D522" s="43"/>
    </row>
    <row r="523">
      <c r="C523" s="43"/>
      <c r="D523" s="43"/>
    </row>
    <row r="524">
      <c r="C524" s="43"/>
      <c r="D524" s="43"/>
    </row>
    <row r="525">
      <c r="C525" s="43"/>
      <c r="D525" s="43"/>
    </row>
    <row r="526">
      <c r="C526" s="43"/>
      <c r="D526" s="43"/>
    </row>
    <row r="527">
      <c r="C527" s="43"/>
      <c r="D527" s="43"/>
    </row>
    <row r="528">
      <c r="C528" s="43"/>
      <c r="D528" s="43"/>
    </row>
    <row r="529">
      <c r="C529" s="43"/>
      <c r="D529" s="43"/>
    </row>
    <row r="530">
      <c r="C530" s="43"/>
      <c r="D530" s="43"/>
    </row>
    <row r="531">
      <c r="C531" s="43"/>
      <c r="D531" s="43"/>
    </row>
    <row r="532">
      <c r="C532" s="43"/>
      <c r="D532" s="43"/>
    </row>
    <row r="533">
      <c r="C533" s="43"/>
      <c r="D533" s="43"/>
    </row>
    <row r="534">
      <c r="C534" s="43"/>
      <c r="D534" s="43"/>
    </row>
    <row r="535">
      <c r="C535" s="43"/>
      <c r="D535" s="43"/>
    </row>
    <row r="536">
      <c r="C536" s="43"/>
      <c r="D536" s="43"/>
    </row>
    <row r="537">
      <c r="C537" s="43"/>
      <c r="D537" s="43"/>
    </row>
    <row r="538">
      <c r="C538" s="43"/>
      <c r="D538" s="43"/>
    </row>
    <row r="539">
      <c r="C539" s="43"/>
      <c r="D539" s="43"/>
    </row>
    <row r="540">
      <c r="C540" s="43"/>
      <c r="D540" s="43"/>
    </row>
    <row r="541">
      <c r="C541" s="43"/>
      <c r="D541" s="43"/>
    </row>
    <row r="542">
      <c r="C542" s="43"/>
      <c r="D542" s="43"/>
    </row>
    <row r="543">
      <c r="C543" s="43"/>
      <c r="D543" s="43"/>
    </row>
    <row r="544">
      <c r="C544" s="43"/>
      <c r="D544" s="43"/>
    </row>
    <row r="545">
      <c r="C545" s="43"/>
      <c r="D545" s="43"/>
    </row>
    <row r="546">
      <c r="C546" s="43"/>
      <c r="D546" s="43"/>
    </row>
    <row r="547">
      <c r="C547" s="43"/>
      <c r="D547" s="43"/>
    </row>
    <row r="548">
      <c r="C548" s="43"/>
      <c r="D548" s="43"/>
    </row>
    <row r="549">
      <c r="C549" s="43"/>
      <c r="D549" s="43"/>
    </row>
    <row r="550">
      <c r="C550" s="43"/>
      <c r="D550" s="43"/>
    </row>
    <row r="551">
      <c r="C551" s="43"/>
      <c r="D551" s="43"/>
    </row>
    <row r="552">
      <c r="C552" s="43"/>
      <c r="D552" s="43"/>
    </row>
    <row r="553">
      <c r="C553" s="43"/>
      <c r="D553" s="43"/>
    </row>
    <row r="554">
      <c r="C554" s="43"/>
      <c r="D554" s="43"/>
    </row>
    <row r="555">
      <c r="C555" s="43"/>
      <c r="D555" s="43"/>
    </row>
    <row r="556">
      <c r="C556" s="43"/>
      <c r="D556" s="43"/>
    </row>
    <row r="557">
      <c r="C557" s="43"/>
      <c r="D557" s="43"/>
    </row>
    <row r="558">
      <c r="C558" s="43"/>
      <c r="D558" s="43"/>
    </row>
    <row r="559">
      <c r="C559" s="43"/>
      <c r="D559" s="43"/>
    </row>
    <row r="560">
      <c r="C560" s="43"/>
      <c r="D560" s="43"/>
    </row>
    <row r="561">
      <c r="C561" s="43"/>
      <c r="D561" s="43"/>
    </row>
    <row r="562">
      <c r="C562" s="43"/>
      <c r="D562" s="43"/>
    </row>
    <row r="563">
      <c r="C563" s="43"/>
      <c r="D563" s="43"/>
    </row>
    <row r="564">
      <c r="C564" s="43"/>
      <c r="D564" s="43"/>
    </row>
    <row r="565">
      <c r="C565" s="43"/>
      <c r="D565" s="43"/>
    </row>
    <row r="566">
      <c r="C566" s="43"/>
      <c r="D566" s="43"/>
    </row>
    <row r="567">
      <c r="C567" s="43"/>
      <c r="D567" s="43"/>
    </row>
    <row r="568">
      <c r="C568" s="43"/>
      <c r="D568" s="43"/>
    </row>
    <row r="569">
      <c r="C569" s="43"/>
      <c r="D569" s="43"/>
    </row>
    <row r="570">
      <c r="C570" s="43"/>
      <c r="D570" s="43"/>
    </row>
    <row r="571">
      <c r="C571" s="43"/>
      <c r="D571" s="43"/>
    </row>
    <row r="572">
      <c r="C572" s="43"/>
      <c r="D572" s="43"/>
    </row>
    <row r="573">
      <c r="C573" s="43"/>
      <c r="D573" s="43"/>
    </row>
    <row r="574">
      <c r="C574" s="43"/>
      <c r="D574" s="43"/>
    </row>
    <row r="575">
      <c r="C575" s="43"/>
      <c r="D575" s="43"/>
    </row>
    <row r="576">
      <c r="C576" s="43"/>
      <c r="D576" s="43"/>
    </row>
    <row r="577">
      <c r="C577" s="43"/>
      <c r="D577" s="43"/>
    </row>
    <row r="578">
      <c r="C578" s="43"/>
      <c r="D578" s="43"/>
    </row>
    <row r="579">
      <c r="C579" s="43"/>
      <c r="D579" s="43"/>
    </row>
    <row r="580">
      <c r="C580" s="43"/>
      <c r="D580" s="43"/>
    </row>
    <row r="581">
      <c r="C581" s="43"/>
      <c r="D581" s="43"/>
    </row>
    <row r="582">
      <c r="C582" s="43"/>
      <c r="D582" s="43"/>
    </row>
    <row r="583">
      <c r="C583" s="43"/>
      <c r="D583" s="43"/>
    </row>
    <row r="584">
      <c r="C584" s="43"/>
      <c r="D584" s="43"/>
    </row>
    <row r="585">
      <c r="C585" s="43"/>
      <c r="D585" s="43"/>
    </row>
    <row r="586">
      <c r="C586" s="43"/>
      <c r="D586" s="43"/>
    </row>
    <row r="587">
      <c r="C587" s="43"/>
      <c r="D587" s="43"/>
    </row>
    <row r="588">
      <c r="C588" s="43"/>
      <c r="D588" s="43"/>
    </row>
    <row r="589">
      <c r="C589" s="43"/>
      <c r="D589" s="43"/>
    </row>
    <row r="590">
      <c r="C590" s="43"/>
      <c r="D590" s="43"/>
    </row>
    <row r="591">
      <c r="C591" s="43"/>
      <c r="D591" s="43"/>
    </row>
    <row r="592">
      <c r="C592" s="43"/>
      <c r="D592" s="43"/>
    </row>
    <row r="593">
      <c r="C593" s="43"/>
      <c r="D593" s="43"/>
    </row>
    <row r="594">
      <c r="C594" s="43"/>
      <c r="D594" s="43"/>
    </row>
    <row r="595">
      <c r="C595" s="43"/>
      <c r="D595" s="43"/>
    </row>
    <row r="596">
      <c r="C596" s="43"/>
      <c r="D596" s="43"/>
    </row>
    <row r="597">
      <c r="C597" s="43"/>
      <c r="D597" s="43"/>
    </row>
    <row r="598">
      <c r="C598" s="43"/>
      <c r="D598" s="43"/>
    </row>
    <row r="599">
      <c r="C599" s="43"/>
      <c r="D599" s="43"/>
    </row>
    <row r="600">
      <c r="C600" s="43"/>
      <c r="D600" s="43"/>
    </row>
    <row r="601">
      <c r="C601" s="43"/>
      <c r="D601" s="43"/>
    </row>
    <row r="602">
      <c r="C602" s="43"/>
      <c r="D602" s="43"/>
    </row>
    <row r="603">
      <c r="C603" s="43"/>
      <c r="D603" s="43"/>
    </row>
    <row r="604">
      <c r="C604" s="43"/>
      <c r="D604" s="43"/>
    </row>
    <row r="605">
      <c r="C605" s="43"/>
      <c r="D605" s="43"/>
    </row>
    <row r="606">
      <c r="C606" s="43"/>
      <c r="D606" s="43"/>
    </row>
    <row r="607">
      <c r="C607" s="43"/>
      <c r="D607" s="43"/>
    </row>
    <row r="608">
      <c r="C608" s="43"/>
      <c r="D608" s="43"/>
    </row>
    <row r="609">
      <c r="C609" s="43"/>
      <c r="D609" s="43"/>
    </row>
    <row r="610">
      <c r="C610" s="43"/>
      <c r="D610" s="43"/>
    </row>
    <row r="611">
      <c r="C611" s="43"/>
      <c r="D611" s="43"/>
    </row>
    <row r="612">
      <c r="C612" s="43"/>
      <c r="D612" s="43"/>
    </row>
    <row r="613">
      <c r="C613" s="43"/>
      <c r="D613" s="43"/>
    </row>
    <row r="614">
      <c r="C614" s="43"/>
      <c r="D614" s="43"/>
    </row>
    <row r="615">
      <c r="C615" s="43"/>
      <c r="D615" s="43"/>
    </row>
    <row r="616">
      <c r="C616" s="43"/>
      <c r="D616" s="43"/>
    </row>
    <row r="617">
      <c r="C617" s="43"/>
      <c r="D617" s="43"/>
    </row>
    <row r="618">
      <c r="C618" s="43"/>
      <c r="D618" s="43"/>
    </row>
    <row r="619">
      <c r="C619" s="43"/>
      <c r="D619" s="43"/>
    </row>
    <row r="620">
      <c r="C620" s="43"/>
      <c r="D620" s="43"/>
    </row>
    <row r="621">
      <c r="C621" s="43"/>
      <c r="D621" s="43"/>
    </row>
    <row r="622">
      <c r="C622" s="43"/>
      <c r="D622" s="43"/>
    </row>
    <row r="623">
      <c r="C623" s="43"/>
      <c r="D623" s="43"/>
    </row>
    <row r="624">
      <c r="C624" s="43"/>
      <c r="D624" s="43"/>
    </row>
    <row r="625">
      <c r="C625" s="43"/>
      <c r="D625" s="43"/>
    </row>
    <row r="626">
      <c r="C626" s="43"/>
      <c r="D626" s="43"/>
    </row>
    <row r="627">
      <c r="C627" s="43"/>
      <c r="D627" s="43"/>
    </row>
    <row r="628">
      <c r="C628" s="43"/>
      <c r="D628" s="43"/>
    </row>
    <row r="629">
      <c r="C629" s="43"/>
      <c r="D629" s="43"/>
    </row>
    <row r="630">
      <c r="C630" s="43"/>
      <c r="D630" s="43"/>
    </row>
    <row r="631">
      <c r="C631" s="43"/>
      <c r="D631" s="43"/>
    </row>
    <row r="632">
      <c r="C632" s="43"/>
      <c r="D632" s="43"/>
    </row>
    <row r="633">
      <c r="C633" s="43"/>
      <c r="D633" s="43"/>
    </row>
    <row r="634">
      <c r="C634" s="43"/>
      <c r="D634" s="43"/>
    </row>
    <row r="635">
      <c r="C635" s="43"/>
      <c r="D635" s="43"/>
    </row>
    <row r="636">
      <c r="C636" s="43"/>
      <c r="D636" s="43"/>
    </row>
    <row r="637">
      <c r="C637" s="43"/>
      <c r="D637" s="43"/>
    </row>
    <row r="638">
      <c r="C638" s="43"/>
      <c r="D638" s="43"/>
    </row>
    <row r="639">
      <c r="C639" s="43"/>
      <c r="D639" s="43"/>
    </row>
    <row r="640">
      <c r="C640" s="43"/>
      <c r="D640" s="43"/>
    </row>
    <row r="641">
      <c r="C641" s="43"/>
      <c r="D641" s="43"/>
    </row>
    <row r="642">
      <c r="C642" s="43"/>
      <c r="D642" s="43"/>
    </row>
    <row r="643">
      <c r="C643" s="43"/>
      <c r="D643" s="43"/>
    </row>
    <row r="644">
      <c r="C644" s="43"/>
      <c r="D644" s="43"/>
    </row>
    <row r="645">
      <c r="C645" s="43"/>
      <c r="D645" s="43"/>
    </row>
    <row r="646">
      <c r="C646" s="43"/>
      <c r="D646" s="43"/>
    </row>
    <row r="647">
      <c r="C647" s="43"/>
      <c r="D647" s="43"/>
    </row>
    <row r="648">
      <c r="C648" s="43"/>
      <c r="D648" s="43"/>
    </row>
    <row r="649">
      <c r="C649" s="43"/>
      <c r="D649" s="43"/>
    </row>
    <row r="650">
      <c r="C650" s="43"/>
      <c r="D650" s="43"/>
    </row>
    <row r="651">
      <c r="C651" s="43"/>
      <c r="D651" s="43"/>
    </row>
    <row r="652">
      <c r="C652" s="43"/>
      <c r="D652" s="43"/>
    </row>
    <row r="653">
      <c r="C653" s="43"/>
      <c r="D653" s="43"/>
    </row>
    <row r="654">
      <c r="C654" s="43"/>
      <c r="D654" s="43"/>
    </row>
    <row r="655">
      <c r="C655" s="43"/>
      <c r="D655" s="43"/>
    </row>
    <row r="656">
      <c r="C656" s="43"/>
      <c r="D656" s="43"/>
    </row>
    <row r="657">
      <c r="C657" s="43"/>
      <c r="D657" s="43"/>
    </row>
    <row r="658">
      <c r="C658" s="43"/>
      <c r="D658" s="43"/>
    </row>
    <row r="659">
      <c r="C659" s="43"/>
      <c r="D659" s="43"/>
    </row>
    <row r="660">
      <c r="C660" s="43"/>
      <c r="D660" s="43"/>
    </row>
    <row r="661">
      <c r="C661" s="43"/>
      <c r="D661" s="43"/>
    </row>
    <row r="662">
      <c r="C662" s="43"/>
      <c r="D662" s="43"/>
    </row>
    <row r="663">
      <c r="C663" s="43"/>
      <c r="D663" s="43"/>
    </row>
    <row r="664">
      <c r="C664" s="43"/>
      <c r="D664" s="43"/>
    </row>
    <row r="665">
      <c r="C665" s="43"/>
      <c r="D665" s="43"/>
    </row>
    <row r="666">
      <c r="C666" s="43"/>
      <c r="D666" s="43"/>
    </row>
    <row r="667">
      <c r="C667" s="43"/>
      <c r="D667" s="43"/>
    </row>
    <row r="668">
      <c r="C668" s="43"/>
      <c r="D668" s="43"/>
    </row>
    <row r="669">
      <c r="C669" s="43"/>
      <c r="D669" s="43"/>
    </row>
    <row r="670">
      <c r="C670" s="43"/>
      <c r="D670" s="43"/>
    </row>
    <row r="671">
      <c r="C671" s="43"/>
      <c r="D671" s="43"/>
    </row>
    <row r="672">
      <c r="C672" s="43"/>
      <c r="D672" s="43"/>
    </row>
    <row r="673">
      <c r="C673" s="43"/>
      <c r="D673" s="43"/>
    </row>
    <row r="674">
      <c r="C674" s="43"/>
      <c r="D674" s="43"/>
    </row>
    <row r="675">
      <c r="C675" s="43"/>
      <c r="D675" s="43"/>
    </row>
    <row r="676">
      <c r="C676" s="43"/>
      <c r="D676" s="43"/>
    </row>
    <row r="677">
      <c r="C677" s="43"/>
      <c r="D677" s="43"/>
    </row>
    <row r="678">
      <c r="C678" s="43"/>
      <c r="D678" s="43"/>
    </row>
    <row r="679">
      <c r="C679" s="43"/>
      <c r="D679" s="43"/>
    </row>
    <row r="680">
      <c r="C680" s="43"/>
      <c r="D680" s="43"/>
    </row>
    <row r="681">
      <c r="C681" s="43"/>
      <c r="D681" s="43"/>
    </row>
    <row r="682">
      <c r="C682" s="43"/>
      <c r="D682" s="43"/>
    </row>
    <row r="683">
      <c r="C683" s="43"/>
      <c r="D683" s="43"/>
    </row>
    <row r="684">
      <c r="C684" s="43"/>
      <c r="D684" s="43"/>
    </row>
    <row r="685">
      <c r="C685" s="43"/>
      <c r="D685" s="43"/>
    </row>
    <row r="686">
      <c r="C686" s="43"/>
      <c r="D686" s="43"/>
    </row>
    <row r="687">
      <c r="C687" s="43"/>
      <c r="D687" s="43"/>
    </row>
    <row r="688">
      <c r="C688" s="43"/>
      <c r="D688" s="43"/>
    </row>
    <row r="689">
      <c r="C689" s="43"/>
      <c r="D689" s="43"/>
    </row>
    <row r="690">
      <c r="C690" s="43"/>
      <c r="D690" s="43"/>
    </row>
    <row r="691">
      <c r="C691" s="43"/>
      <c r="D691" s="43"/>
    </row>
    <row r="692">
      <c r="C692" s="43"/>
      <c r="D692" s="43"/>
    </row>
    <row r="693">
      <c r="C693" s="43"/>
      <c r="D693" s="43"/>
    </row>
    <row r="694">
      <c r="C694" s="43"/>
      <c r="D694" s="43"/>
    </row>
    <row r="695">
      <c r="C695" s="43"/>
      <c r="D695" s="43"/>
    </row>
    <row r="696">
      <c r="C696" s="43"/>
      <c r="D696" s="43"/>
    </row>
    <row r="697">
      <c r="C697" s="43"/>
      <c r="D697" s="43"/>
    </row>
    <row r="698">
      <c r="C698" s="43"/>
      <c r="D698" s="43"/>
    </row>
    <row r="699">
      <c r="C699" s="43"/>
      <c r="D699" s="43"/>
    </row>
    <row r="700">
      <c r="C700" s="43"/>
      <c r="D700" s="43"/>
    </row>
    <row r="701">
      <c r="C701" s="43"/>
      <c r="D701" s="43"/>
    </row>
    <row r="702">
      <c r="C702" s="43"/>
      <c r="D702" s="43"/>
    </row>
    <row r="703">
      <c r="C703" s="43"/>
      <c r="D703" s="43"/>
    </row>
    <row r="704">
      <c r="C704" s="43"/>
      <c r="D704" s="43"/>
    </row>
    <row r="705">
      <c r="C705" s="43"/>
      <c r="D705" s="43"/>
    </row>
    <row r="706">
      <c r="C706" s="43"/>
      <c r="D706" s="43"/>
    </row>
    <row r="707">
      <c r="C707" s="43"/>
      <c r="D707" s="43"/>
    </row>
    <row r="708">
      <c r="C708" s="43"/>
      <c r="D708" s="43"/>
    </row>
    <row r="709">
      <c r="C709" s="43"/>
      <c r="D709" s="43"/>
    </row>
    <row r="710">
      <c r="C710" s="43"/>
      <c r="D710" s="43"/>
    </row>
    <row r="711">
      <c r="C711" s="43"/>
      <c r="D711" s="43"/>
    </row>
    <row r="712">
      <c r="C712" s="43"/>
      <c r="D712" s="43"/>
    </row>
    <row r="713">
      <c r="C713" s="43"/>
      <c r="D713" s="43"/>
    </row>
    <row r="714">
      <c r="C714" s="43"/>
      <c r="D714" s="43"/>
    </row>
    <row r="715">
      <c r="C715" s="43"/>
      <c r="D715" s="43"/>
    </row>
    <row r="716">
      <c r="C716" s="43"/>
      <c r="D716" s="43"/>
    </row>
    <row r="717">
      <c r="C717" s="43"/>
      <c r="D717" s="43"/>
    </row>
    <row r="718">
      <c r="C718" s="43"/>
      <c r="D718" s="43"/>
    </row>
    <row r="719">
      <c r="C719" s="43"/>
      <c r="D719" s="43"/>
    </row>
    <row r="720">
      <c r="C720" s="43"/>
      <c r="D720" s="43"/>
    </row>
    <row r="721">
      <c r="C721" s="43"/>
      <c r="D721" s="43"/>
    </row>
    <row r="722">
      <c r="C722" s="43"/>
      <c r="D722" s="43"/>
    </row>
    <row r="723">
      <c r="C723" s="43"/>
      <c r="D723" s="43"/>
    </row>
    <row r="724">
      <c r="C724" s="43"/>
      <c r="D724" s="43"/>
    </row>
    <row r="725">
      <c r="C725" s="43"/>
      <c r="D725" s="43"/>
    </row>
    <row r="726">
      <c r="C726" s="43"/>
      <c r="D726" s="43"/>
    </row>
    <row r="727">
      <c r="C727" s="43"/>
      <c r="D727" s="43"/>
    </row>
    <row r="728">
      <c r="C728" s="43"/>
      <c r="D728" s="43"/>
    </row>
    <row r="729">
      <c r="C729" s="43"/>
      <c r="D729" s="43"/>
    </row>
    <row r="730">
      <c r="C730" s="43"/>
      <c r="D730" s="43"/>
    </row>
    <row r="731">
      <c r="C731" s="43"/>
      <c r="D731" s="43"/>
    </row>
    <row r="732">
      <c r="C732" s="43"/>
      <c r="D732" s="43"/>
    </row>
    <row r="733">
      <c r="C733" s="43"/>
      <c r="D733" s="43"/>
    </row>
    <row r="734">
      <c r="C734" s="43"/>
      <c r="D734" s="43"/>
    </row>
    <row r="735">
      <c r="C735" s="43"/>
      <c r="D735" s="43"/>
    </row>
    <row r="736">
      <c r="C736" s="43"/>
      <c r="D736" s="43"/>
    </row>
    <row r="737">
      <c r="C737" s="43"/>
      <c r="D737" s="43"/>
    </row>
    <row r="738">
      <c r="C738" s="43"/>
      <c r="D738" s="43"/>
    </row>
    <row r="739">
      <c r="C739" s="43"/>
      <c r="D739" s="43"/>
    </row>
    <row r="740">
      <c r="C740" s="43"/>
      <c r="D740" s="43"/>
    </row>
    <row r="741">
      <c r="C741" s="43"/>
      <c r="D741" s="43"/>
    </row>
    <row r="742">
      <c r="C742" s="43"/>
      <c r="D742" s="43"/>
    </row>
    <row r="743">
      <c r="C743" s="43"/>
      <c r="D743" s="43"/>
    </row>
    <row r="744">
      <c r="C744" s="43"/>
      <c r="D744" s="43"/>
    </row>
    <row r="745">
      <c r="C745" s="43"/>
      <c r="D745" s="43"/>
    </row>
    <row r="746">
      <c r="C746" s="43"/>
      <c r="D746" s="43"/>
    </row>
    <row r="747">
      <c r="C747" s="43"/>
      <c r="D747" s="43"/>
    </row>
    <row r="748">
      <c r="C748" s="43"/>
      <c r="D748" s="43"/>
    </row>
    <row r="749">
      <c r="C749" s="43"/>
      <c r="D749" s="43"/>
    </row>
    <row r="750">
      <c r="C750" s="43"/>
      <c r="D750" s="43"/>
    </row>
    <row r="751">
      <c r="C751" s="43"/>
      <c r="D751" s="43"/>
    </row>
    <row r="752">
      <c r="C752" s="43"/>
      <c r="D752" s="43"/>
    </row>
    <row r="753">
      <c r="C753" s="43"/>
      <c r="D753" s="43"/>
    </row>
    <row r="754">
      <c r="C754" s="43"/>
      <c r="D754" s="43"/>
    </row>
    <row r="755">
      <c r="C755" s="43"/>
      <c r="D755" s="43"/>
    </row>
    <row r="756">
      <c r="C756" s="43"/>
      <c r="D756" s="43"/>
    </row>
    <row r="757">
      <c r="C757" s="43"/>
      <c r="D757" s="43"/>
    </row>
    <row r="758">
      <c r="C758" s="43"/>
      <c r="D758" s="43"/>
    </row>
    <row r="759">
      <c r="C759" s="43"/>
      <c r="D759" s="43"/>
    </row>
    <row r="760">
      <c r="C760" s="43"/>
      <c r="D760" s="43"/>
    </row>
    <row r="761">
      <c r="C761" s="43"/>
      <c r="D761" s="43"/>
    </row>
    <row r="762">
      <c r="C762" s="43"/>
      <c r="D762" s="43"/>
    </row>
    <row r="763">
      <c r="C763" s="43"/>
      <c r="D763" s="43"/>
    </row>
    <row r="764">
      <c r="C764" s="43"/>
      <c r="D764" s="43"/>
    </row>
    <row r="765">
      <c r="C765" s="43"/>
      <c r="D765" s="43"/>
    </row>
    <row r="766">
      <c r="C766" s="43"/>
      <c r="D766" s="43"/>
    </row>
    <row r="767">
      <c r="C767" s="43"/>
      <c r="D767" s="43"/>
    </row>
    <row r="768">
      <c r="C768" s="43"/>
      <c r="D768" s="43"/>
    </row>
    <row r="769">
      <c r="C769" s="43"/>
      <c r="D769" s="43"/>
    </row>
    <row r="770">
      <c r="C770" s="43"/>
      <c r="D770" s="43"/>
    </row>
    <row r="771">
      <c r="C771" s="43"/>
      <c r="D771" s="43"/>
    </row>
    <row r="772">
      <c r="C772" s="43"/>
      <c r="D772" s="43"/>
    </row>
    <row r="773">
      <c r="C773" s="43"/>
      <c r="D773" s="43"/>
    </row>
    <row r="774">
      <c r="C774" s="43"/>
      <c r="D774" s="43"/>
    </row>
    <row r="775">
      <c r="C775" s="43"/>
      <c r="D775" s="43"/>
    </row>
    <row r="776">
      <c r="C776" s="43"/>
      <c r="D776" s="43"/>
    </row>
    <row r="777">
      <c r="C777" s="43"/>
      <c r="D777" s="43"/>
    </row>
    <row r="778">
      <c r="C778" s="43"/>
      <c r="D778" s="43"/>
    </row>
    <row r="779">
      <c r="C779" s="43"/>
      <c r="D779" s="43"/>
    </row>
    <row r="780">
      <c r="C780" s="43"/>
      <c r="D780" s="43"/>
    </row>
    <row r="781">
      <c r="C781" s="43"/>
      <c r="D781" s="43"/>
    </row>
    <row r="782">
      <c r="C782" s="43"/>
      <c r="D782" s="43"/>
    </row>
    <row r="783">
      <c r="C783" s="43"/>
      <c r="D783" s="43"/>
    </row>
    <row r="784">
      <c r="C784" s="43"/>
      <c r="D784" s="43"/>
    </row>
    <row r="785">
      <c r="C785" s="43"/>
      <c r="D785" s="43"/>
    </row>
    <row r="786">
      <c r="C786" s="43"/>
      <c r="D786" s="43"/>
    </row>
    <row r="787">
      <c r="C787" s="43"/>
      <c r="D787" s="43"/>
    </row>
    <row r="788">
      <c r="C788" s="43"/>
      <c r="D788" s="43"/>
    </row>
    <row r="789">
      <c r="C789" s="43"/>
      <c r="D789" s="43"/>
    </row>
    <row r="790">
      <c r="C790" s="43"/>
      <c r="D790" s="43"/>
    </row>
    <row r="791">
      <c r="C791" s="43"/>
      <c r="D791" s="43"/>
    </row>
    <row r="792">
      <c r="C792" s="43"/>
      <c r="D792" s="43"/>
    </row>
    <row r="793">
      <c r="C793" s="43"/>
      <c r="D793" s="43"/>
    </row>
    <row r="794">
      <c r="C794" s="43"/>
      <c r="D794" s="43"/>
    </row>
    <row r="795">
      <c r="C795" s="43"/>
      <c r="D795" s="43"/>
    </row>
    <row r="796">
      <c r="C796" s="43"/>
      <c r="D796" s="43"/>
    </row>
    <row r="797">
      <c r="C797" s="43"/>
      <c r="D797" s="43"/>
    </row>
    <row r="798">
      <c r="C798" s="43"/>
      <c r="D798" s="43"/>
    </row>
    <row r="799">
      <c r="C799" s="43"/>
      <c r="D799" s="43"/>
    </row>
    <row r="800">
      <c r="C800" s="43"/>
      <c r="D800" s="43"/>
    </row>
    <row r="801">
      <c r="C801" s="43"/>
      <c r="D801" s="43"/>
    </row>
    <row r="802">
      <c r="C802" s="43"/>
      <c r="D802" s="43"/>
    </row>
    <row r="803">
      <c r="C803" s="43"/>
      <c r="D803" s="43"/>
    </row>
    <row r="804">
      <c r="C804" s="43"/>
      <c r="D804" s="43"/>
    </row>
    <row r="805">
      <c r="C805" s="43"/>
      <c r="D805" s="43"/>
    </row>
    <row r="806">
      <c r="C806" s="43"/>
      <c r="D806" s="43"/>
    </row>
    <row r="807">
      <c r="C807" s="43"/>
      <c r="D807" s="43"/>
    </row>
    <row r="808">
      <c r="C808" s="43"/>
      <c r="D808" s="43"/>
    </row>
    <row r="809">
      <c r="C809" s="43"/>
      <c r="D809" s="43"/>
    </row>
    <row r="810">
      <c r="C810" s="43"/>
      <c r="D810" s="43"/>
    </row>
    <row r="811">
      <c r="C811" s="43"/>
      <c r="D811" s="43"/>
    </row>
    <row r="812">
      <c r="C812" s="43"/>
      <c r="D812" s="43"/>
    </row>
    <row r="813">
      <c r="C813" s="43"/>
      <c r="D813" s="43"/>
    </row>
    <row r="814">
      <c r="C814" s="43"/>
      <c r="D814" s="43"/>
    </row>
    <row r="815">
      <c r="C815" s="43"/>
      <c r="D815" s="43"/>
    </row>
    <row r="816">
      <c r="C816" s="43"/>
      <c r="D816" s="43"/>
    </row>
    <row r="817">
      <c r="C817" s="43"/>
      <c r="D817" s="43"/>
    </row>
    <row r="818">
      <c r="C818" s="43"/>
      <c r="D818" s="43"/>
    </row>
    <row r="819">
      <c r="C819" s="43"/>
      <c r="D819" s="43"/>
    </row>
    <row r="820">
      <c r="C820" s="43"/>
      <c r="D820" s="43"/>
    </row>
    <row r="821">
      <c r="C821" s="43"/>
      <c r="D821" s="43"/>
    </row>
    <row r="822">
      <c r="C822" s="43"/>
      <c r="D822" s="43"/>
    </row>
    <row r="823">
      <c r="C823" s="43"/>
      <c r="D823" s="43"/>
    </row>
    <row r="824">
      <c r="C824" s="43"/>
      <c r="D824" s="43"/>
    </row>
    <row r="825">
      <c r="C825" s="43"/>
      <c r="D825" s="43"/>
    </row>
    <row r="826">
      <c r="C826" s="43"/>
      <c r="D826" s="43"/>
    </row>
    <row r="827">
      <c r="C827" s="43"/>
      <c r="D827" s="43"/>
    </row>
    <row r="828">
      <c r="C828" s="43"/>
      <c r="D828" s="43"/>
    </row>
    <row r="829">
      <c r="C829" s="43"/>
      <c r="D829" s="43"/>
    </row>
    <row r="830">
      <c r="C830" s="43"/>
      <c r="D830" s="43"/>
    </row>
    <row r="831">
      <c r="C831" s="43"/>
      <c r="D831" s="43"/>
    </row>
    <row r="832">
      <c r="C832" s="43"/>
      <c r="D832" s="43"/>
    </row>
    <row r="833">
      <c r="C833" s="43"/>
      <c r="D833" s="43"/>
    </row>
    <row r="834">
      <c r="C834" s="43"/>
      <c r="D834" s="43"/>
    </row>
    <row r="835">
      <c r="C835" s="43"/>
      <c r="D835" s="43"/>
    </row>
    <row r="836">
      <c r="C836" s="43"/>
      <c r="D836" s="43"/>
    </row>
    <row r="837">
      <c r="C837" s="43"/>
      <c r="D837" s="43"/>
    </row>
    <row r="838">
      <c r="C838" s="43"/>
      <c r="D838" s="43"/>
    </row>
    <row r="839">
      <c r="C839" s="43"/>
      <c r="D839" s="43"/>
    </row>
    <row r="840">
      <c r="C840" s="43"/>
      <c r="D840" s="43"/>
    </row>
    <row r="841">
      <c r="C841" s="43"/>
      <c r="D841" s="43"/>
    </row>
    <row r="842">
      <c r="C842" s="43"/>
      <c r="D842" s="43"/>
    </row>
    <row r="843">
      <c r="C843" s="43"/>
      <c r="D843" s="43"/>
    </row>
    <row r="844">
      <c r="C844" s="43"/>
      <c r="D844" s="43"/>
    </row>
    <row r="845">
      <c r="C845" s="43"/>
      <c r="D845" s="43"/>
    </row>
    <row r="846">
      <c r="C846" s="43"/>
      <c r="D846" s="43"/>
    </row>
    <row r="847">
      <c r="C847" s="43"/>
      <c r="D847" s="43"/>
    </row>
    <row r="848">
      <c r="C848" s="43"/>
      <c r="D848" s="43"/>
    </row>
    <row r="849">
      <c r="C849" s="43"/>
      <c r="D849" s="43"/>
    </row>
    <row r="850">
      <c r="C850" s="43"/>
      <c r="D850" s="43"/>
    </row>
    <row r="851">
      <c r="C851" s="43"/>
      <c r="D851" s="43"/>
    </row>
    <row r="852">
      <c r="C852" s="43"/>
      <c r="D852" s="43"/>
    </row>
    <row r="853">
      <c r="C853" s="43"/>
      <c r="D853" s="43"/>
    </row>
    <row r="854">
      <c r="C854" s="43"/>
      <c r="D854" s="43"/>
    </row>
    <row r="855">
      <c r="C855" s="43"/>
      <c r="D855" s="43"/>
    </row>
    <row r="856">
      <c r="C856" s="43"/>
      <c r="D856" s="43"/>
    </row>
    <row r="857">
      <c r="C857" s="43"/>
      <c r="D857" s="43"/>
    </row>
    <row r="858">
      <c r="C858" s="43"/>
      <c r="D858" s="43"/>
    </row>
    <row r="859">
      <c r="C859" s="43"/>
      <c r="D859" s="43"/>
    </row>
    <row r="860">
      <c r="C860" s="43"/>
      <c r="D860" s="43"/>
    </row>
    <row r="861">
      <c r="C861" s="43"/>
      <c r="D861" s="43"/>
    </row>
    <row r="862">
      <c r="C862" s="43"/>
      <c r="D862" s="43"/>
    </row>
    <row r="863">
      <c r="C863" s="43"/>
      <c r="D863" s="43"/>
    </row>
    <row r="864">
      <c r="C864" s="43"/>
      <c r="D864" s="43"/>
    </row>
    <row r="865">
      <c r="C865" s="43"/>
      <c r="D865" s="43"/>
    </row>
    <row r="866">
      <c r="C866" s="43"/>
      <c r="D866" s="43"/>
    </row>
    <row r="867">
      <c r="C867" s="43"/>
      <c r="D867" s="43"/>
    </row>
    <row r="868">
      <c r="C868" s="43"/>
      <c r="D868" s="43"/>
    </row>
    <row r="869">
      <c r="C869" s="43"/>
      <c r="D869" s="43"/>
    </row>
    <row r="870">
      <c r="C870" s="43"/>
      <c r="D870" s="43"/>
    </row>
    <row r="871">
      <c r="C871" s="43"/>
      <c r="D871" s="43"/>
    </row>
    <row r="872">
      <c r="C872" s="43"/>
      <c r="D872" s="43"/>
    </row>
    <row r="873">
      <c r="C873" s="43"/>
      <c r="D873" s="43"/>
    </row>
    <row r="874">
      <c r="C874" s="43"/>
      <c r="D874" s="43"/>
    </row>
    <row r="875">
      <c r="C875" s="43"/>
      <c r="D875" s="43"/>
    </row>
    <row r="876">
      <c r="C876" s="43"/>
      <c r="D876" s="43"/>
    </row>
    <row r="877">
      <c r="C877" s="43"/>
      <c r="D877" s="43"/>
    </row>
    <row r="878">
      <c r="C878" s="43"/>
      <c r="D878" s="43"/>
    </row>
    <row r="879">
      <c r="C879" s="43"/>
      <c r="D879" s="43"/>
    </row>
    <row r="880">
      <c r="C880" s="43"/>
      <c r="D880" s="43"/>
    </row>
    <row r="881">
      <c r="C881" s="43"/>
      <c r="D881" s="43"/>
    </row>
    <row r="882">
      <c r="C882" s="43"/>
      <c r="D882" s="43"/>
    </row>
    <row r="883">
      <c r="C883" s="43"/>
      <c r="D883" s="43"/>
    </row>
    <row r="884">
      <c r="C884" s="43"/>
      <c r="D884" s="43"/>
    </row>
    <row r="885">
      <c r="C885" s="43"/>
      <c r="D885" s="43"/>
    </row>
    <row r="886">
      <c r="C886" s="43"/>
      <c r="D886" s="43"/>
    </row>
    <row r="887">
      <c r="C887" s="43"/>
      <c r="D887" s="43"/>
    </row>
    <row r="888">
      <c r="C888" s="43"/>
      <c r="D888" s="43"/>
    </row>
    <row r="889">
      <c r="C889" s="43"/>
      <c r="D889" s="43"/>
    </row>
    <row r="890">
      <c r="C890" s="43"/>
      <c r="D890" s="43"/>
    </row>
    <row r="891">
      <c r="C891" s="43"/>
      <c r="D891" s="43"/>
    </row>
    <row r="892">
      <c r="C892" s="43"/>
      <c r="D892" s="43"/>
    </row>
    <row r="893">
      <c r="C893" s="43"/>
      <c r="D893" s="43"/>
    </row>
    <row r="894">
      <c r="C894" s="43"/>
      <c r="D894" s="43"/>
    </row>
    <row r="895">
      <c r="C895" s="43"/>
      <c r="D895" s="43"/>
    </row>
    <row r="896">
      <c r="C896" s="43"/>
      <c r="D896" s="43"/>
    </row>
    <row r="897">
      <c r="C897" s="43"/>
      <c r="D897" s="43"/>
    </row>
    <row r="898">
      <c r="C898" s="43"/>
      <c r="D898" s="43"/>
    </row>
    <row r="899">
      <c r="C899" s="43"/>
      <c r="D899" s="43"/>
    </row>
    <row r="900">
      <c r="C900" s="43"/>
      <c r="D900" s="43"/>
    </row>
    <row r="901">
      <c r="C901" s="43"/>
      <c r="D901" s="43"/>
    </row>
    <row r="902">
      <c r="C902" s="43"/>
      <c r="D902" s="43"/>
    </row>
    <row r="903">
      <c r="C903" s="43"/>
      <c r="D903" s="43"/>
    </row>
    <row r="904">
      <c r="C904" s="43"/>
      <c r="D904" s="43"/>
    </row>
    <row r="905">
      <c r="C905" s="43"/>
      <c r="D905" s="43"/>
    </row>
    <row r="906">
      <c r="C906" s="43"/>
      <c r="D906" s="43"/>
    </row>
    <row r="907">
      <c r="C907" s="43"/>
      <c r="D907" s="43"/>
    </row>
    <row r="908">
      <c r="C908" s="43"/>
      <c r="D908" s="43"/>
    </row>
    <row r="909">
      <c r="C909" s="43"/>
      <c r="D909" s="43"/>
    </row>
    <row r="910">
      <c r="C910" s="43"/>
      <c r="D910" s="43"/>
    </row>
    <row r="911">
      <c r="C911" s="43"/>
      <c r="D911" s="43"/>
    </row>
    <row r="912">
      <c r="C912" s="43"/>
      <c r="D912" s="43"/>
    </row>
    <row r="913">
      <c r="C913" s="43"/>
      <c r="D913" s="43"/>
    </row>
    <row r="914">
      <c r="C914" s="43"/>
      <c r="D914" s="43"/>
    </row>
    <row r="915">
      <c r="C915" s="43"/>
      <c r="D915" s="43"/>
    </row>
    <row r="916">
      <c r="C916" s="43"/>
      <c r="D916" s="43"/>
    </row>
    <row r="917">
      <c r="C917" s="43"/>
      <c r="D917" s="43"/>
    </row>
    <row r="918">
      <c r="C918" s="43"/>
      <c r="D918" s="43"/>
    </row>
    <row r="919">
      <c r="C919" s="43"/>
      <c r="D919" s="43"/>
    </row>
    <row r="920">
      <c r="C920" s="43"/>
      <c r="D920" s="43"/>
    </row>
    <row r="921">
      <c r="C921" s="43"/>
      <c r="D921" s="43"/>
    </row>
    <row r="922">
      <c r="C922" s="43"/>
      <c r="D922" s="43"/>
    </row>
    <row r="923">
      <c r="C923" s="43"/>
      <c r="D923" s="43"/>
    </row>
    <row r="924">
      <c r="C924" s="43"/>
      <c r="D924" s="43"/>
    </row>
    <row r="925">
      <c r="C925" s="43"/>
      <c r="D925" s="43"/>
    </row>
    <row r="926">
      <c r="C926" s="43"/>
      <c r="D926" s="43"/>
    </row>
    <row r="927">
      <c r="C927" s="43"/>
      <c r="D927" s="43"/>
    </row>
    <row r="928">
      <c r="C928" s="43"/>
      <c r="D928" s="43"/>
    </row>
    <row r="929">
      <c r="C929" s="43"/>
      <c r="D929" s="43"/>
    </row>
    <row r="930">
      <c r="C930" s="43"/>
      <c r="D930" s="43"/>
    </row>
    <row r="931">
      <c r="C931" s="43"/>
      <c r="D931" s="43"/>
    </row>
    <row r="932">
      <c r="C932" s="43"/>
      <c r="D932" s="43"/>
    </row>
    <row r="933">
      <c r="C933" s="43"/>
      <c r="D933" s="43"/>
    </row>
    <row r="934">
      <c r="C934" s="43"/>
      <c r="D934" s="43"/>
    </row>
    <row r="935">
      <c r="C935" s="43"/>
      <c r="D935" s="43"/>
    </row>
    <row r="936">
      <c r="C936" s="43"/>
      <c r="D936" s="43"/>
    </row>
    <row r="937">
      <c r="C937" s="43"/>
      <c r="D937" s="43"/>
    </row>
    <row r="938">
      <c r="C938" s="43"/>
      <c r="D938" s="43"/>
    </row>
    <row r="939">
      <c r="C939" s="43"/>
      <c r="D939" s="43"/>
    </row>
    <row r="940">
      <c r="C940" s="43"/>
      <c r="D940" s="43"/>
    </row>
    <row r="941">
      <c r="C941" s="43"/>
      <c r="D941" s="43"/>
    </row>
    <row r="942">
      <c r="C942" s="43"/>
      <c r="D942" s="43"/>
    </row>
    <row r="943">
      <c r="C943" s="43"/>
      <c r="D943" s="43"/>
    </row>
    <row r="944">
      <c r="C944" s="43"/>
      <c r="D944" s="43"/>
    </row>
    <row r="945">
      <c r="C945" s="43"/>
      <c r="D945" s="43"/>
    </row>
    <row r="946">
      <c r="C946" s="43"/>
      <c r="D946" s="43"/>
    </row>
    <row r="947">
      <c r="C947" s="43"/>
      <c r="D947" s="43"/>
    </row>
    <row r="948">
      <c r="C948" s="43"/>
      <c r="D948" s="43"/>
    </row>
    <row r="949">
      <c r="C949" s="43"/>
      <c r="D949" s="43"/>
    </row>
    <row r="950">
      <c r="C950" s="43"/>
      <c r="D950" s="43"/>
    </row>
    <row r="951">
      <c r="C951" s="43"/>
      <c r="D951" s="43"/>
    </row>
    <row r="952">
      <c r="C952" s="43"/>
      <c r="D952" s="43"/>
    </row>
    <row r="953">
      <c r="C953" s="43"/>
      <c r="D953" s="43"/>
    </row>
    <row r="954">
      <c r="C954" s="43"/>
      <c r="D954" s="43"/>
    </row>
    <row r="955">
      <c r="C955" s="43"/>
      <c r="D955" s="43"/>
    </row>
    <row r="956">
      <c r="C956" s="43"/>
      <c r="D956" s="43"/>
    </row>
    <row r="957">
      <c r="C957" s="43"/>
      <c r="D957" s="43"/>
    </row>
    <row r="958">
      <c r="C958" s="43"/>
      <c r="D958" s="43"/>
    </row>
    <row r="959">
      <c r="C959" s="43"/>
      <c r="D959" s="43"/>
    </row>
    <row r="960">
      <c r="C960" s="43"/>
      <c r="D960" s="43"/>
    </row>
    <row r="961">
      <c r="C961" s="43"/>
      <c r="D961" s="43"/>
    </row>
    <row r="962">
      <c r="C962" s="43"/>
      <c r="D962" s="43"/>
    </row>
    <row r="963">
      <c r="C963" s="43"/>
      <c r="D963" s="43"/>
    </row>
    <row r="964">
      <c r="C964" s="43"/>
      <c r="D964" s="43"/>
    </row>
    <row r="965">
      <c r="C965" s="43"/>
      <c r="D965" s="43"/>
    </row>
    <row r="966">
      <c r="C966" s="43"/>
      <c r="D966" s="43"/>
    </row>
    <row r="967">
      <c r="C967" s="43"/>
      <c r="D967" s="43"/>
    </row>
    <row r="968">
      <c r="C968" s="43"/>
      <c r="D968" s="43"/>
    </row>
    <row r="969">
      <c r="C969" s="43"/>
      <c r="D969" s="43"/>
    </row>
    <row r="970">
      <c r="C970" s="43"/>
      <c r="D970" s="43"/>
    </row>
    <row r="971">
      <c r="C971" s="43"/>
      <c r="D971" s="43"/>
    </row>
    <row r="972">
      <c r="C972" s="43"/>
      <c r="D972" s="43"/>
    </row>
    <row r="973">
      <c r="C973" s="43"/>
      <c r="D973" s="43"/>
    </row>
    <row r="974">
      <c r="C974" s="43"/>
      <c r="D974" s="43"/>
    </row>
    <row r="975">
      <c r="C975" s="43"/>
      <c r="D975" s="43"/>
    </row>
    <row r="976">
      <c r="C976" s="43"/>
      <c r="D976" s="43"/>
    </row>
    <row r="977">
      <c r="C977" s="43"/>
      <c r="D977" s="43"/>
    </row>
    <row r="978">
      <c r="C978" s="43"/>
      <c r="D978" s="43"/>
    </row>
    <row r="979">
      <c r="C979" s="43"/>
      <c r="D979" s="43"/>
    </row>
    <row r="980">
      <c r="C980" s="43"/>
      <c r="D980" s="43"/>
    </row>
    <row r="981">
      <c r="C981" s="43"/>
      <c r="D981" s="43"/>
    </row>
    <row r="982">
      <c r="C982" s="43"/>
      <c r="D982" s="43"/>
    </row>
    <row r="983">
      <c r="C983" s="43"/>
      <c r="D983" s="43"/>
    </row>
    <row r="984">
      <c r="C984" s="43"/>
      <c r="D984" s="43"/>
    </row>
    <row r="985">
      <c r="C985" s="43"/>
      <c r="D985" s="43"/>
    </row>
    <row r="986">
      <c r="C986" s="43"/>
      <c r="D986" s="43"/>
    </row>
    <row r="987">
      <c r="C987" s="43"/>
      <c r="D987" s="43"/>
    </row>
    <row r="988">
      <c r="C988" s="43"/>
      <c r="D988" s="43"/>
    </row>
    <row r="989">
      <c r="C989" s="43"/>
      <c r="D989" s="43"/>
    </row>
    <row r="990">
      <c r="C990" s="43"/>
      <c r="D990" s="43"/>
    </row>
    <row r="991">
      <c r="C991" s="43"/>
      <c r="D991" s="43"/>
    </row>
    <row r="992">
      <c r="C992" s="43"/>
      <c r="D992" s="43"/>
    </row>
    <row r="993">
      <c r="C993" s="43"/>
      <c r="D993" s="43"/>
    </row>
    <row r="994">
      <c r="C994" s="43"/>
      <c r="D994" s="43"/>
    </row>
    <row r="995">
      <c r="C995" s="43"/>
      <c r="D995" s="43"/>
      <c r="E995" s="44"/>
    </row>
    <row r="996">
      <c r="C996" s="43"/>
      <c r="D996" s="43"/>
    </row>
    <row r="997">
      <c r="C997" s="43"/>
      <c r="D997" s="43"/>
    </row>
    <row r="998">
      <c r="C998" s="43"/>
      <c r="D998" s="43"/>
    </row>
    <row r="999">
      <c r="C999" s="43"/>
      <c r="D999" s="43"/>
    </row>
    <row r="1000">
      <c r="C1000" s="43"/>
      <c r="D1000" s="43"/>
    </row>
    <row r="1001">
      <c r="C1001" s="43"/>
      <c r="D1001" s="43"/>
    </row>
    <row r="1002">
      <c r="C1002" s="43"/>
      <c r="D1002" s="43"/>
    </row>
    <row r="1003">
      <c r="C1003" s="43"/>
      <c r="D1003" s="43"/>
    </row>
    <row r="1004">
      <c r="C1004" s="43"/>
      <c r="D1004" s="43"/>
    </row>
    <row r="1005">
      <c r="C1005" s="43"/>
      <c r="D1005" s="43"/>
    </row>
    <row r="1006">
      <c r="C1006" s="43"/>
      <c r="D1006" s="43"/>
    </row>
    <row r="1007">
      <c r="C1007" s="43"/>
      <c r="D1007" s="43"/>
    </row>
    <row r="1008">
      <c r="C1008" s="43"/>
      <c r="D1008" s="43"/>
    </row>
    <row r="1009">
      <c r="C1009" s="43"/>
      <c r="D1009" s="43"/>
    </row>
    <row r="1010">
      <c r="C1010" s="43"/>
      <c r="D1010" s="43"/>
    </row>
    <row r="1011">
      <c r="C1011" s="43"/>
      <c r="D1011" s="43"/>
    </row>
    <row r="1012">
      <c r="C1012" s="43"/>
      <c r="D1012" s="43"/>
    </row>
    <row r="1013">
      <c r="C1013" s="43"/>
      <c r="D1013" s="43"/>
    </row>
    <row r="1014">
      <c r="C1014" s="43"/>
      <c r="D1014" s="43"/>
    </row>
    <row r="1015">
      <c r="C1015" s="43"/>
      <c r="D101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2071</v>
      </c>
      <c r="B5" s="5" t="s">
        <v>2125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2126</v>
      </c>
      <c r="F8" s="20" t="s">
        <v>12</v>
      </c>
      <c r="G8" s="21" t="s">
        <v>2127</v>
      </c>
      <c r="H8" s="20" t="s">
        <v>14</v>
      </c>
    </row>
    <row r="9" hidden="1">
      <c r="A9" s="22" t="s">
        <v>58</v>
      </c>
      <c r="B9" s="23" t="s">
        <v>696</v>
      </c>
      <c r="C9" s="33"/>
      <c r="D9" s="210">
        <v>6650.0</v>
      </c>
      <c r="E9" s="50">
        <f t="shared" ref="E9:E51" si="1">D9+600</f>
        <v>7250</v>
      </c>
      <c r="F9" s="40">
        <f t="shared" ref="F9:F51" si="2">E9*3%+E9</f>
        <v>7467.5</v>
      </c>
      <c r="G9" s="26">
        <f t="shared" ref="G9:G51" si="3">E9*4*0.8%*107%+E9*1.5%*107%+E9</f>
        <v>7614.6025</v>
      </c>
      <c r="H9" s="92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58</v>
      </c>
      <c r="B10" s="34" t="s">
        <v>782</v>
      </c>
      <c r="C10" s="24" t="s">
        <v>328</v>
      </c>
      <c r="D10" s="210">
        <v>5100.0</v>
      </c>
      <c r="E10" s="50">
        <f t="shared" si="1"/>
        <v>5700</v>
      </c>
      <c r="F10" s="40">
        <f t="shared" si="2"/>
        <v>5871</v>
      </c>
      <c r="G10" s="26">
        <f t="shared" si="3"/>
        <v>5986.653</v>
      </c>
      <c r="H10" s="91" t="s">
        <v>757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58</v>
      </c>
      <c r="B11" s="23" t="s">
        <v>782</v>
      </c>
      <c r="C11" s="131" t="s">
        <v>328</v>
      </c>
      <c r="D11" s="210">
        <v>6250.0</v>
      </c>
      <c r="E11" s="50">
        <f t="shared" si="1"/>
        <v>6850</v>
      </c>
      <c r="F11" s="40">
        <f t="shared" si="2"/>
        <v>7055.5</v>
      </c>
      <c r="G11" s="26">
        <f t="shared" si="3"/>
        <v>7194.4865</v>
      </c>
      <c r="H11" s="92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32" t="s">
        <v>58</v>
      </c>
      <c r="B12" s="23" t="s">
        <v>1513</v>
      </c>
      <c r="C12" s="33"/>
      <c r="D12" s="210">
        <v>6200.0</v>
      </c>
      <c r="E12" s="50">
        <f t="shared" si="1"/>
        <v>6800</v>
      </c>
      <c r="F12" s="40">
        <f t="shared" si="2"/>
        <v>7004</v>
      </c>
      <c r="G12" s="26">
        <f t="shared" si="3"/>
        <v>7141.972</v>
      </c>
      <c r="H12" s="132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130</v>
      </c>
      <c r="B13" s="23" t="s">
        <v>1068</v>
      </c>
      <c r="C13" s="33"/>
      <c r="D13" s="134">
        <v>7700.0</v>
      </c>
      <c r="E13" s="50">
        <f t="shared" si="1"/>
        <v>8300</v>
      </c>
      <c r="F13" s="40">
        <f t="shared" si="2"/>
        <v>8549</v>
      </c>
      <c r="G13" s="26">
        <f t="shared" si="3"/>
        <v>8717.407</v>
      </c>
      <c r="H13" s="91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130</v>
      </c>
      <c r="B14" s="23" t="s">
        <v>1551</v>
      </c>
      <c r="C14" s="33"/>
      <c r="D14" s="134">
        <v>9400.0</v>
      </c>
      <c r="E14" s="50">
        <f t="shared" si="1"/>
        <v>10000</v>
      </c>
      <c r="F14" s="40">
        <f t="shared" si="2"/>
        <v>10300</v>
      </c>
      <c r="G14" s="26">
        <f t="shared" si="3"/>
        <v>10502.9</v>
      </c>
      <c r="H14" s="92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32" t="s">
        <v>130</v>
      </c>
      <c r="B15" s="23" t="s">
        <v>2128</v>
      </c>
      <c r="C15" s="33"/>
      <c r="D15" s="210">
        <v>11100.0</v>
      </c>
      <c r="E15" s="50">
        <f t="shared" si="1"/>
        <v>11700</v>
      </c>
      <c r="F15" s="40">
        <f t="shared" si="2"/>
        <v>12051</v>
      </c>
      <c r="G15" s="26">
        <f t="shared" si="3"/>
        <v>12288.393</v>
      </c>
      <c r="H15" s="91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37" t="s">
        <v>2129</v>
      </c>
      <c r="C16" s="38"/>
      <c r="D16" s="114">
        <v>5500.0</v>
      </c>
      <c r="E16" s="50">
        <f t="shared" si="1"/>
        <v>6100</v>
      </c>
      <c r="F16" s="40">
        <f t="shared" si="2"/>
        <v>6283</v>
      </c>
      <c r="G16" s="40">
        <f t="shared" si="3"/>
        <v>6406.769</v>
      </c>
      <c r="H16" s="60" t="s">
        <v>129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37" t="s">
        <v>382</v>
      </c>
      <c r="C17" s="38"/>
      <c r="D17" s="114">
        <v>6750.0</v>
      </c>
      <c r="E17" s="50">
        <f t="shared" si="1"/>
        <v>7350</v>
      </c>
      <c r="F17" s="40">
        <f t="shared" si="2"/>
        <v>7570.5</v>
      </c>
      <c r="G17" s="40">
        <f t="shared" si="3"/>
        <v>7719.6315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45</v>
      </c>
      <c r="B18" s="52" t="s">
        <v>2130</v>
      </c>
      <c r="C18" s="65"/>
      <c r="D18" s="111">
        <v>5600.0</v>
      </c>
      <c r="E18" s="50">
        <f t="shared" si="1"/>
        <v>6200</v>
      </c>
      <c r="F18" s="50">
        <f t="shared" si="2"/>
        <v>6386</v>
      </c>
      <c r="G18" s="50">
        <f t="shared" si="3"/>
        <v>6511.798</v>
      </c>
      <c r="H18" s="60" t="s">
        <v>126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45</v>
      </c>
      <c r="B19" s="52" t="s">
        <v>326</v>
      </c>
      <c r="C19" s="65"/>
      <c r="D19" s="111">
        <v>7900.0</v>
      </c>
      <c r="E19" s="50">
        <f t="shared" si="1"/>
        <v>8500</v>
      </c>
      <c r="F19" s="50">
        <f t="shared" si="2"/>
        <v>8755</v>
      </c>
      <c r="G19" s="50">
        <f t="shared" si="3"/>
        <v>8927.465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2" t="s">
        <v>45</v>
      </c>
      <c r="B20" s="23" t="s">
        <v>2131</v>
      </c>
      <c r="C20" s="42"/>
      <c r="D20" s="210">
        <v>6450.0</v>
      </c>
      <c r="E20" s="50">
        <f t="shared" si="1"/>
        <v>7050</v>
      </c>
      <c r="F20" s="40">
        <f t="shared" si="2"/>
        <v>7261.5</v>
      </c>
      <c r="G20" s="26">
        <f t="shared" si="3"/>
        <v>7404.5445</v>
      </c>
      <c r="H20" s="60" t="s">
        <v>472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2" t="s">
        <v>45</v>
      </c>
      <c r="B21" s="23" t="s">
        <v>1642</v>
      </c>
      <c r="C21" s="33"/>
      <c r="D21" s="134">
        <v>7700.0</v>
      </c>
      <c r="E21" s="50">
        <f t="shared" si="1"/>
        <v>8300</v>
      </c>
      <c r="F21" s="40">
        <f t="shared" si="2"/>
        <v>8549</v>
      </c>
      <c r="G21" s="26">
        <f t="shared" si="3"/>
        <v>8717.407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2" t="s">
        <v>45</v>
      </c>
      <c r="B22" s="23" t="s">
        <v>1221</v>
      </c>
      <c r="C22" s="33"/>
      <c r="D22" s="134">
        <v>6950.0</v>
      </c>
      <c r="E22" s="50">
        <f t="shared" si="1"/>
        <v>7550</v>
      </c>
      <c r="F22" s="40">
        <f t="shared" si="2"/>
        <v>7776.5</v>
      </c>
      <c r="G22" s="26">
        <f t="shared" si="3"/>
        <v>7929.6895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32" t="s">
        <v>45</v>
      </c>
      <c r="B23" s="23" t="s">
        <v>386</v>
      </c>
      <c r="C23" s="33"/>
      <c r="D23" s="134">
        <v>10300.0</v>
      </c>
      <c r="E23" s="50">
        <f t="shared" si="1"/>
        <v>10900</v>
      </c>
      <c r="F23" s="40">
        <f t="shared" si="2"/>
        <v>11227</v>
      </c>
      <c r="G23" s="26">
        <f t="shared" si="3"/>
        <v>11448.161</v>
      </c>
      <c r="H23" s="60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32" t="s">
        <v>329</v>
      </c>
      <c r="B24" s="23" t="s">
        <v>330</v>
      </c>
      <c r="C24" s="33"/>
      <c r="D24" s="210">
        <v>6700.0</v>
      </c>
      <c r="E24" s="50">
        <f t="shared" si="1"/>
        <v>7300</v>
      </c>
      <c r="F24" s="40">
        <f t="shared" si="2"/>
        <v>7519</v>
      </c>
      <c r="G24" s="26">
        <f t="shared" si="3"/>
        <v>7667.117</v>
      </c>
      <c r="H24" s="63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32" t="s">
        <v>329</v>
      </c>
      <c r="B25" s="23" t="s">
        <v>2132</v>
      </c>
      <c r="C25" s="33"/>
      <c r="D25" s="210">
        <v>8650.0</v>
      </c>
      <c r="E25" s="50">
        <f t="shared" si="1"/>
        <v>9250</v>
      </c>
      <c r="F25" s="40">
        <f t="shared" si="2"/>
        <v>9527.5</v>
      </c>
      <c r="G25" s="26">
        <f t="shared" si="3"/>
        <v>9715.1825</v>
      </c>
      <c r="H25" s="63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2" t="s">
        <v>329</v>
      </c>
      <c r="B26" s="23" t="s">
        <v>2133</v>
      </c>
      <c r="C26" s="33"/>
      <c r="D26" s="210">
        <v>8650.0</v>
      </c>
      <c r="E26" s="50">
        <f t="shared" si="1"/>
        <v>9250</v>
      </c>
      <c r="F26" s="40">
        <f t="shared" si="2"/>
        <v>9527.5</v>
      </c>
      <c r="G26" s="26">
        <f t="shared" si="3"/>
        <v>9715.1825</v>
      </c>
      <c r="H26" s="60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2" t="s">
        <v>329</v>
      </c>
      <c r="B27" s="23" t="s">
        <v>2134</v>
      </c>
      <c r="C27" s="33"/>
      <c r="D27" s="210">
        <v>8000.0</v>
      </c>
      <c r="E27" s="50">
        <f t="shared" si="1"/>
        <v>8600</v>
      </c>
      <c r="F27" s="40">
        <f t="shared" si="2"/>
        <v>8858</v>
      </c>
      <c r="G27" s="26">
        <f t="shared" si="3"/>
        <v>9032.494</v>
      </c>
      <c r="H27" s="60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2" t="s">
        <v>329</v>
      </c>
      <c r="B28" s="23" t="s">
        <v>2135</v>
      </c>
      <c r="C28" s="33"/>
      <c r="D28" s="210">
        <v>8350.0</v>
      </c>
      <c r="E28" s="50">
        <f t="shared" si="1"/>
        <v>8950</v>
      </c>
      <c r="F28" s="40">
        <f t="shared" si="2"/>
        <v>9218.5</v>
      </c>
      <c r="G28" s="26">
        <f t="shared" si="3"/>
        <v>9400.0955</v>
      </c>
      <c r="H28" s="60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2" t="s">
        <v>329</v>
      </c>
      <c r="B29" s="23" t="s">
        <v>1560</v>
      </c>
      <c r="C29" s="33"/>
      <c r="D29" s="210">
        <v>7350.0</v>
      </c>
      <c r="E29" s="50">
        <f t="shared" si="1"/>
        <v>7950</v>
      </c>
      <c r="F29" s="40">
        <f t="shared" si="2"/>
        <v>8188.5</v>
      </c>
      <c r="G29" s="26">
        <f t="shared" si="3"/>
        <v>8349.8055</v>
      </c>
      <c r="H29" s="60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2" t="s">
        <v>282</v>
      </c>
      <c r="B30" s="23" t="s">
        <v>729</v>
      </c>
      <c r="C30" s="33"/>
      <c r="D30" s="134">
        <v>5500.0</v>
      </c>
      <c r="E30" s="50">
        <f t="shared" si="1"/>
        <v>6100</v>
      </c>
      <c r="F30" s="40">
        <f t="shared" si="2"/>
        <v>6283</v>
      </c>
      <c r="G30" s="26">
        <f t="shared" si="3"/>
        <v>6406.769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2" t="s">
        <v>282</v>
      </c>
      <c r="B31" s="23" t="s">
        <v>2136</v>
      </c>
      <c r="C31" s="33"/>
      <c r="D31" s="134">
        <v>5500.0</v>
      </c>
      <c r="E31" s="50">
        <f t="shared" si="1"/>
        <v>6100</v>
      </c>
      <c r="F31" s="40">
        <f t="shared" si="2"/>
        <v>6283</v>
      </c>
      <c r="G31" s="26">
        <f t="shared" si="3"/>
        <v>6406.769</v>
      </c>
      <c r="H31" s="60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2" t="s">
        <v>282</v>
      </c>
      <c r="B32" s="23" t="s">
        <v>2077</v>
      </c>
      <c r="C32" s="33"/>
      <c r="D32" s="134">
        <v>8200.0</v>
      </c>
      <c r="E32" s="50">
        <f t="shared" si="1"/>
        <v>8800</v>
      </c>
      <c r="F32" s="40">
        <f t="shared" si="2"/>
        <v>9064</v>
      </c>
      <c r="G32" s="26">
        <f t="shared" si="3"/>
        <v>9242.552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2" t="s">
        <v>104</v>
      </c>
      <c r="B33" s="23" t="s">
        <v>1595</v>
      </c>
      <c r="C33" s="33"/>
      <c r="D33" s="210">
        <v>7900.0</v>
      </c>
      <c r="E33" s="50">
        <f t="shared" si="1"/>
        <v>8500</v>
      </c>
      <c r="F33" s="40">
        <f t="shared" si="2"/>
        <v>8755</v>
      </c>
      <c r="G33" s="26">
        <f t="shared" si="3"/>
        <v>8927.465</v>
      </c>
      <c r="H33" s="63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32" t="s">
        <v>174</v>
      </c>
      <c r="B34" s="23" t="s">
        <v>772</v>
      </c>
      <c r="C34" s="33"/>
      <c r="D34" s="210">
        <v>6700.0</v>
      </c>
      <c r="E34" s="50">
        <f t="shared" si="1"/>
        <v>7300</v>
      </c>
      <c r="F34" s="40">
        <f t="shared" si="2"/>
        <v>7519</v>
      </c>
      <c r="G34" s="26">
        <f t="shared" si="3"/>
        <v>7667.117</v>
      </c>
      <c r="H34" s="63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2" t="s">
        <v>174</v>
      </c>
      <c r="B35" s="23" t="s">
        <v>1568</v>
      </c>
      <c r="C35" s="33"/>
      <c r="D35" s="134">
        <v>6750.0</v>
      </c>
      <c r="E35" s="50">
        <f t="shared" si="1"/>
        <v>7350</v>
      </c>
      <c r="F35" s="40">
        <f t="shared" si="2"/>
        <v>7570.5</v>
      </c>
      <c r="G35" s="26">
        <f t="shared" si="3"/>
        <v>7719.6315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63</v>
      </c>
      <c r="B36" s="37" t="s">
        <v>1079</v>
      </c>
      <c r="C36" s="117" t="s">
        <v>309</v>
      </c>
      <c r="D36" s="114">
        <v>6800.0</v>
      </c>
      <c r="E36" s="50">
        <f t="shared" si="1"/>
        <v>7400</v>
      </c>
      <c r="F36" s="40">
        <f t="shared" si="2"/>
        <v>7622</v>
      </c>
      <c r="G36" s="40">
        <f t="shared" si="3"/>
        <v>7772.146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137</v>
      </c>
      <c r="B37" s="37" t="s">
        <v>396</v>
      </c>
      <c r="C37" s="115"/>
      <c r="D37" s="114">
        <v>4400.0</v>
      </c>
      <c r="E37" s="50">
        <f t="shared" si="1"/>
        <v>5000</v>
      </c>
      <c r="F37" s="40">
        <f t="shared" si="2"/>
        <v>5150</v>
      </c>
      <c r="G37" s="40">
        <f t="shared" si="3"/>
        <v>5251.45</v>
      </c>
      <c r="H37" s="60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65</v>
      </c>
      <c r="B38" s="52" t="s">
        <v>1096</v>
      </c>
      <c r="C38" s="78"/>
      <c r="D38" s="61">
        <v>3550.0</v>
      </c>
      <c r="E38" s="50">
        <f t="shared" si="1"/>
        <v>4150</v>
      </c>
      <c r="F38" s="50">
        <f t="shared" si="2"/>
        <v>4274.5</v>
      </c>
      <c r="G38" s="50">
        <f t="shared" si="3"/>
        <v>4358.7035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2" t="s">
        <v>65</v>
      </c>
      <c r="B39" s="72" t="s">
        <v>1082</v>
      </c>
      <c r="C39" s="104" t="s">
        <v>328</v>
      </c>
      <c r="D39" s="74">
        <v>3650.0</v>
      </c>
      <c r="E39" s="50">
        <f t="shared" si="1"/>
        <v>4250</v>
      </c>
      <c r="F39" s="50">
        <f t="shared" si="2"/>
        <v>4377.5</v>
      </c>
      <c r="G39" s="50">
        <f t="shared" si="3"/>
        <v>4463.7325</v>
      </c>
      <c r="H39" s="56" t="s">
        <v>31</v>
      </c>
    </row>
    <row r="40">
      <c r="A40" s="72" t="s">
        <v>65</v>
      </c>
      <c r="B40" s="72" t="s">
        <v>1082</v>
      </c>
      <c r="C40" s="104" t="s">
        <v>328</v>
      </c>
      <c r="D40" s="74">
        <v>4400.0</v>
      </c>
      <c r="E40" s="50">
        <f t="shared" si="1"/>
        <v>5000</v>
      </c>
      <c r="F40" s="50">
        <f t="shared" si="2"/>
        <v>5150</v>
      </c>
      <c r="G40" s="50">
        <f t="shared" si="3"/>
        <v>5251.45</v>
      </c>
      <c r="H40" s="57" t="s">
        <v>22</v>
      </c>
    </row>
    <row r="41">
      <c r="A41" s="72" t="s">
        <v>65</v>
      </c>
      <c r="B41" s="72" t="s">
        <v>1575</v>
      </c>
      <c r="C41" s="104" t="s">
        <v>328</v>
      </c>
      <c r="D41" s="74">
        <v>5000.0</v>
      </c>
      <c r="E41" s="50">
        <f t="shared" si="1"/>
        <v>5600</v>
      </c>
      <c r="F41" s="50">
        <f t="shared" si="2"/>
        <v>5768</v>
      </c>
      <c r="G41" s="50">
        <f t="shared" si="3"/>
        <v>5881.624</v>
      </c>
      <c r="H41" s="57" t="s">
        <v>22</v>
      </c>
    </row>
    <row r="42">
      <c r="A42" s="52" t="s">
        <v>337</v>
      </c>
      <c r="B42" s="52" t="s">
        <v>1508</v>
      </c>
      <c r="C42" s="36"/>
      <c r="D42" s="61">
        <v>3550.0</v>
      </c>
      <c r="E42" s="50">
        <f t="shared" si="1"/>
        <v>4150</v>
      </c>
      <c r="F42" s="50">
        <f t="shared" si="2"/>
        <v>4274.5</v>
      </c>
      <c r="G42" s="50">
        <f t="shared" si="3"/>
        <v>4358.7035</v>
      </c>
      <c r="H42" s="56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2137</v>
      </c>
      <c r="B43" s="52" t="s">
        <v>713</v>
      </c>
      <c r="C43" s="36"/>
      <c r="D43" s="61">
        <v>2150.0</v>
      </c>
      <c r="E43" s="50">
        <f t="shared" si="1"/>
        <v>2750</v>
      </c>
      <c r="F43" s="50">
        <f t="shared" si="2"/>
        <v>2832.5</v>
      </c>
      <c r="G43" s="50">
        <f t="shared" si="3"/>
        <v>2888.2975</v>
      </c>
      <c r="H43" s="57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67</v>
      </c>
      <c r="B44" s="52" t="s">
        <v>1253</v>
      </c>
      <c r="C44" s="65"/>
      <c r="D44" s="61">
        <v>3100.0</v>
      </c>
      <c r="E44" s="50">
        <f t="shared" si="1"/>
        <v>3700</v>
      </c>
      <c r="F44" s="50">
        <f t="shared" si="2"/>
        <v>3811</v>
      </c>
      <c r="G44" s="50">
        <f t="shared" si="3"/>
        <v>3886.073</v>
      </c>
      <c r="H44" s="56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23</v>
      </c>
      <c r="B45" s="52" t="s">
        <v>1664</v>
      </c>
      <c r="C45" s="36"/>
      <c r="D45" s="61">
        <v>3350.0</v>
      </c>
      <c r="E45" s="50">
        <f t="shared" si="1"/>
        <v>3950</v>
      </c>
      <c r="F45" s="50">
        <f t="shared" si="2"/>
        <v>4068.5</v>
      </c>
      <c r="G45" s="50">
        <f t="shared" si="3"/>
        <v>4148.6455</v>
      </c>
      <c r="H45" s="57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69</v>
      </c>
      <c r="B46" s="52" t="s">
        <v>1086</v>
      </c>
      <c r="C46" s="65"/>
      <c r="D46" s="61">
        <v>2400.0</v>
      </c>
      <c r="E46" s="50">
        <f t="shared" si="1"/>
        <v>3000</v>
      </c>
      <c r="F46" s="50">
        <f t="shared" si="2"/>
        <v>3090</v>
      </c>
      <c r="G46" s="50">
        <f t="shared" si="3"/>
        <v>3150.87</v>
      </c>
      <c r="H46" s="56" t="s">
        <v>31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25</v>
      </c>
      <c r="B47" s="52" t="s">
        <v>368</v>
      </c>
      <c r="C47" s="65"/>
      <c r="D47" s="61">
        <v>2450.0</v>
      </c>
      <c r="E47" s="50">
        <f t="shared" si="1"/>
        <v>3050</v>
      </c>
      <c r="F47" s="50">
        <f t="shared" si="2"/>
        <v>3141.5</v>
      </c>
      <c r="G47" s="50">
        <f t="shared" si="3"/>
        <v>3203.3845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52" t="s">
        <v>25</v>
      </c>
      <c r="B48" s="52" t="s">
        <v>1604</v>
      </c>
      <c r="C48" s="65"/>
      <c r="D48" s="61">
        <v>4550.0</v>
      </c>
      <c r="E48" s="50">
        <f t="shared" si="1"/>
        <v>5150</v>
      </c>
      <c r="F48" s="50">
        <f t="shared" si="2"/>
        <v>5304.5</v>
      </c>
      <c r="G48" s="50">
        <f t="shared" si="3"/>
        <v>5408.9935</v>
      </c>
      <c r="H48" s="57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144</v>
      </c>
      <c r="B49" s="52" t="s">
        <v>674</v>
      </c>
      <c r="C49" s="65"/>
      <c r="D49" s="61">
        <v>2450.0</v>
      </c>
      <c r="E49" s="50">
        <f t="shared" si="1"/>
        <v>3050</v>
      </c>
      <c r="F49" s="50">
        <f t="shared" si="2"/>
        <v>3141.5</v>
      </c>
      <c r="G49" s="50">
        <f t="shared" si="3"/>
        <v>3203.3845</v>
      </c>
      <c r="H49" s="77" t="s">
        <v>31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72" t="s">
        <v>146</v>
      </c>
      <c r="B50" s="72" t="s">
        <v>688</v>
      </c>
      <c r="C50" s="73"/>
      <c r="D50" s="74">
        <v>2200.0</v>
      </c>
      <c r="E50" s="50">
        <f t="shared" si="1"/>
        <v>2800</v>
      </c>
      <c r="F50" s="50">
        <f t="shared" si="2"/>
        <v>2884</v>
      </c>
      <c r="G50" s="50">
        <f t="shared" si="3"/>
        <v>2940.812</v>
      </c>
      <c r="H50" s="57" t="s">
        <v>22</v>
      </c>
    </row>
    <row r="51">
      <c r="A51" s="48" t="s">
        <v>107</v>
      </c>
      <c r="B51" s="48" t="s">
        <v>237</v>
      </c>
      <c r="C51" s="65"/>
      <c r="D51" s="61">
        <v>1950.0</v>
      </c>
      <c r="E51" s="50">
        <f t="shared" si="1"/>
        <v>2550</v>
      </c>
      <c r="F51" s="50">
        <f t="shared" si="2"/>
        <v>2626.5</v>
      </c>
      <c r="G51" s="50">
        <f t="shared" si="3"/>
        <v>2678.2395</v>
      </c>
      <c r="H51" s="57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4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  <c r="E973" s="44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1334</v>
      </c>
      <c r="B5" s="5" t="s">
        <v>2138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2139</v>
      </c>
      <c r="F8" s="20" t="s">
        <v>12</v>
      </c>
      <c r="G8" s="21" t="s">
        <v>2140</v>
      </c>
      <c r="H8" s="20" t="s">
        <v>14</v>
      </c>
    </row>
    <row r="9">
      <c r="A9" s="52" t="s">
        <v>58</v>
      </c>
      <c r="B9" s="37" t="s">
        <v>1361</v>
      </c>
      <c r="C9" s="115"/>
      <c r="D9" s="59">
        <v>7000.0</v>
      </c>
      <c r="E9" s="40">
        <f t="shared" ref="E9:E48" si="1">D9+600</f>
        <v>7600</v>
      </c>
      <c r="F9" s="40">
        <f t="shared" ref="F9:F48" si="2">E9*3%+E9</f>
        <v>7828</v>
      </c>
      <c r="G9" s="40">
        <f t="shared" ref="G9:G48" si="3">E9*4*0.8%*107%+E9*1.5%*107%+E9</f>
        <v>7982.204</v>
      </c>
      <c r="H9" s="60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37" t="s">
        <v>2141</v>
      </c>
      <c r="C10" s="115"/>
      <c r="D10" s="59">
        <v>5000.0</v>
      </c>
      <c r="E10" s="40">
        <f t="shared" si="1"/>
        <v>5600</v>
      </c>
      <c r="F10" s="40">
        <f t="shared" si="2"/>
        <v>5768</v>
      </c>
      <c r="G10" s="40">
        <f t="shared" si="3"/>
        <v>5881.624</v>
      </c>
      <c r="H10" s="60" t="s">
        <v>1370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782</v>
      </c>
      <c r="C11" s="117" t="s">
        <v>328</v>
      </c>
      <c r="D11" s="59">
        <v>7200.0</v>
      </c>
      <c r="E11" s="40">
        <f t="shared" si="1"/>
        <v>7800</v>
      </c>
      <c r="F11" s="40">
        <f t="shared" si="2"/>
        <v>8034</v>
      </c>
      <c r="G11" s="40">
        <f t="shared" si="3"/>
        <v>8192.262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37" t="s">
        <v>1068</v>
      </c>
      <c r="C12" s="115"/>
      <c r="D12" s="59">
        <v>8500.0</v>
      </c>
      <c r="E12" s="40">
        <f t="shared" si="1"/>
        <v>9100</v>
      </c>
      <c r="F12" s="40">
        <f t="shared" si="2"/>
        <v>9373</v>
      </c>
      <c r="G12" s="40">
        <f t="shared" si="3"/>
        <v>9557.639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37" t="s">
        <v>1674</v>
      </c>
      <c r="C13" s="117" t="s">
        <v>328</v>
      </c>
      <c r="D13" s="120">
        <v>8500.0</v>
      </c>
      <c r="E13" s="40">
        <f t="shared" si="1"/>
        <v>9100</v>
      </c>
      <c r="F13" s="40">
        <f t="shared" si="2"/>
        <v>9373</v>
      </c>
      <c r="G13" s="40">
        <f t="shared" si="3"/>
        <v>9557.639</v>
      </c>
      <c r="H13" s="119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130</v>
      </c>
      <c r="B14" s="23" t="s">
        <v>2142</v>
      </c>
      <c r="C14" s="34"/>
      <c r="D14" s="90">
        <v>11000.0</v>
      </c>
      <c r="E14" s="40">
        <f t="shared" si="1"/>
        <v>11600</v>
      </c>
      <c r="F14" s="50">
        <f t="shared" si="2"/>
        <v>11948</v>
      </c>
      <c r="G14" s="26">
        <f t="shared" si="3"/>
        <v>12183.364</v>
      </c>
      <c r="H14" s="91" t="s">
        <v>668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32" t="s">
        <v>130</v>
      </c>
      <c r="B15" s="23" t="s">
        <v>1551</v>
      </c>
      <c r="C15" s="24"/>
      <c r="D15" s="90">
        <v>11400.0</v>
      </c>
      <c r="E15" s="40">
        <f t="shared" si="1"/>
        <v>12000</v>
      </c>
      <c r="F15" s="50">
        <f t="shared" si="2"/>
        <v>12360</v>
      </c>
      <c r="G15" s="26">
        <f t="shared" si="3"/>
        <v>12603.48</v>
      </c>
      <c r="H15" s="92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32" t="s">
        <v>130</v>
      </c>
      <c r="B16" s="23" t="s">
        <v>2143</v>
      </c>
      <c r="C16" s="24"/>
      <c r="D16" s="90">
        <v>11500.0</v>
      </c>
      <c r="E16" s="40">
        <f t="shared" si="1"/>
        <v>12100</v>
      </c>
      <c r="F16" s="50">
        <f t="shared" si="2"/>
        <v>12463</v>
      </c>
      <c r="G16" s="26">
        <f t="shared" si="3"/>
        <v>12708.509</v>
      </c>
      <c r="H16" s="91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130</v>
      </c>
      <c r="B17" s="23" t="s">
        <v>1505</v>
      </c>
      <c r="C17" s="115"/>
      <c r="D17" s="59">
        <v>13500.0</v>
      </c>
      <c r="E17" s="40">
        <f t="shared" si="1"/>
        <v>14100</v>
      </c>
      <c r="F17" s="50">
        <f t="shared" si="2"/>
        <v>14523</v>
      </c>
      <c r="G17" s="40">
        <f t="shared" si="3"/>
        <v>14809.089</v>
      </c>
      <c r="H17" s="63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130</v>
      </c>
      <c r="B18" s="37" t="s">
        <v>760</v>
      </c>
      <c r="C18" s="117" t="s">
        <v>309</v>
      </c>
      <c r="D18" s="59">
        <v>8500.0</v>
      </c>
      <c r="E18" s="40">
        <f t="shared" si="1"/>
        <v>9100</v>
      </c>
      <c r="F18" s="50">
        <f t="shared" si="2"/>
        <v>9373</v>
      </c>
      <c r="G18" s="40">
        <f t="shared" si="3"/>
        <v>9557.639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9" t="s">
        <v>329</v>
      </c>
      <c r="B19" s="52" t="s">
        <v>2144</v>
      </c>
      <c r="C19" s="64" t="s">
        <v>309</v>
      </c>
      <c r="D19" s="53">
        <v>9700.0</v>
      </c>
      <c r="E19" s="40">
        <f t="shared" si="1"/>
        <v>10300</v>
      </c>
      <c r="F19" s="50">
        <f t="shared" si="2"/>
        <v>10609</v>
      </c>
      <c r="G19" s="50">
        <f t="shared" si="3"/>
        <v>10817.987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126" t="s">
        <v>329</v>
      </c>
      <c r="B20" s="52" t="s">
        <v>2145</v>
      </c>
      <c r="C20" s="78"/>
      <c r="D20" s="53">
        <v>10400.0</v>
      </c>
      <c r="E20" s="40">
        <f t="shared" si="1"/>
        <v>11000</v>
      </c>
      <c r="F20" s="50">
        <f t="shared" si="2"/>
        <v>11330</v>
      </c>
      <c r="G20" s="50">
        <f t="shared" si="3"/>
        <v>11553.19</v>
      </c>
      <c r="H20" s="77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89" t="s">
        <v>329</v>
      </c>
      <c r="B21" s="52" t="s">
        <v>2146</v>
      </c>
      <c r="C21" s="64"/>
      <c r="D21" s="53">
        <v>11000.0</v>
      </c>
      <c r="E21" s="40">
        <f t="shared" si="1"/>
        <v>11600</v>
      </c>
      <c r="F21" s="50">
        <f t="shared" si="2"/>
        <v>11948</v>
      </c>
      <c r="G21" s="50">
        <f t="shared" si="3"/>
        <v>12183.364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89" t="s">
        <v>329</v>
      </c>
      <c r="B22" s="52" t="s">
        <v>2147</v>
      </c>
      <c r="C22" s="64"/>
      <c r="D22" s="53">
        <v>11000.0</v>
      </c>
      <c r="E22" s="40">
        <f t="shared" si="1"/>
        <v>11600</v>
      </c>
      <c r="F22" s="50">
        <f t="shared" si="2"/>
        <v>11948</v>
      </c>
      <c r="G22" s="50">
        <f t="shared" si="3"/>
        <v>12183.364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89" t="s">
        <v>329</v>
      </c>
      <c r="B23" s="52" t="s">
        <v>2148</v>
      </c>
      <c r="C23" s="64"/>
      <c r="D23" s="53">
        <v>10800.0</v>
      </c>
      <c r="E23" s="40">
        <f t="shared" si="1"/>
        <v>11400</v>
      </c>
      <c r="F23" s="50">
        <f t="shared" si="2"/>
        <v>11742</v>
      </c>
      <c r="G23" s="50">
        <f t="shared" si="3"/>
        <v>11973.306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32" t="s">
        <v>45</v>
      </c>
      <c r="B24" s="37" t="s">
        <v>326</v>
      </c>
      <c r="C24" s="62"/>
      <c r="D24" s="59">
        <v>7900.0</v>
      </c>
      <c r="E24" s="40">
        <f t="shared" si="1"/>
        <v>8500</v>
      </c>
      <c r="F24" s="50">
        <f t="shared" si="2"/>
        <v>8755</v>
      </c>
      <c r="G24" s="40">
        <f t="shared" si="3"/>
        <v>8927.465</v>
      </c>
      <c r="H24" s="119" t="s">
        <v>22</v>
      </c>
      <c r="I24" s="79"/>
      <c r="J24" s="7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32" t="s">
        <v>45</v>
      </c>
      <c r="B25" s="37" t="s">
        <v>2149</v>
      </c>
      <c r="C25" s="38"/>
      <c r="D25" s="59">
        <v>6600.0</v>
      </c>
      <c r="E25" s="40">
        <f t="shared" si="1"/>
        <v>7200</v>
      </c>
      <c r="F25" s="50">
        <f t="shared" si="2"/>
        <v>7416</v>
      </c>
      <c r="G25" s="40">
        <f t="shared" si="3"/>
        <v>7562.088</v>
      </c>
      <c r="H25" s="51" t="s">
        <v>22</v>
      </c>
      <c r="I25" s="30"/>
      <c r="J25" s="30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48" t="s">
        <v>45</v>
      </c>
      <c r="B26" s="37" t="s">
        <v>1642</v>
      </c>
      <c r="C26" s="38"/>
      <c r="D26" s="59">
        <v>8000.0</v>
      </c>
      <c r="E26" s="40">
        <f t="shared" si="1"/>
        <v>8600</v>
      </c>
      <c r="F26" s="40">
        <f t="shared" si="2"/>
        <v>8858</v>
      </c>
      <c r="G26" s="40">
        <f t="shared" si="3"/>
        <v>9032.494</v>
      </c>
      <c r="H26" s="51" t="s">
        <v>22</v>
      </c>
      <c r="I26" s="30"/>
      <c r="J26" s="7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45</v>
      </c>
      <c r="B27" s="37" t="s">
        <v>1221</v>
      </c>
      <c r="C27" s="38"/>
      <c r="D27" s="59">
        <v>7100.0</v>
      </c>
      <c r="E27" s="40">
        <f t="shared" si="1"/>
        <v>7700</v>
      </c>
      <c r="F27" s="40">
        <f t="shared" si="2"/>
        <v>7931</v>
      </c>
      <c r="G27" s="40">
        <f t="shared" si="3"/>
        <v>8087.233</v>
      </c>
      <c r="H27" s="51" t="s">
        <v>22</v>
      </c>
      <c r="I27" s="30"/>
      <c r="J27" s="7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45</v>
      </c>
      <c r="B28" s="37" t="s">
        <v>2150</v>
      </c>
      <c r="C28" s="117" t="s">
        <v>309</v>
      </c>
      <c r="D28" s="59">
        <v>9400.0</v>
      </c>
      <c r="E28" s="40">
        <f t="shared" si="1"/>
        <v>10000</v>
      </c>
      <c r="F28" s="40">
        <f t="shared" si="2"/>
        <v>10300</v>
      </c>
      <c r="G28" s="40">
        <f t="shared" si="3"/>
        <v>10502.9</v>
      </c>
      <c r="H28" s="51" t="s">
        <v>22</v>
      </c>
      <c r="I28" s="79"/>
      <c r="J28" s="7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104</v>
      </c>
      <c r="B29" s="37" t="s">
        <v>2151</v>
      </c>
      <c r="C29" s="117"/>
      <c r="D29" s="59">
        <v>5000.0</v>
      </c>
      <c r="E29" s="40">
        <f t="shared" si="1"/>
        <v>5600</v>
      </c>
      <c r="F29" s="40">
        <f t="shared" si="2"/>
        <v>5768</v>
      </c>
      <c r="G29" s="40">
        <f t="shared" si="3"/>
        <v>5881.624</v>
      </c>
      <c r="H29" s="60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104</v>
      </c>
      <c r="B30" s="37" t="s">
        <v>2152</v>
      </c>
      <c r="C30" s="117" t="s">
        <v>309</v>
      </c>
      <c r="D30" s="59">
        <v>5000.0</v>
      </c>
      <c r="E30" s="40">
        <f t="shared" si="1"/>
        <v>5600</v>
      </c>
      <c r="F30" s="40">
        <f t="shared" si="2"/>
        <v>5768</v>
      </c>
      <c r="G30" s="40">
        <f t="shared" si="3"/>
        <v>5881.624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282</v>
      </c>
      <c r="B31" s="37" t="s">
        <v>2153</v>
      </c>
      <c r="C31" s="115"/>
      <c r="D31" s="59">
        <v>5600.0</v>
      </c>
      <c r="E31" s="40">
        <f t="shared" si="1"/>
        <v>6200</v>
      </c>
      <c r="F31" s="40">
        <f t="shared" si="2"/>
        <v>6386</v>
      </c>
      <c r="G31" s="40">
        <f t="shared" si="3"/>
        <v>6511.798</v>
      </c>
      <c r="H31" s="63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282</v>
      </c>
      <c r="B32" s="37" t="s">
        <v>2154</v>
      </c>
      <c r="C32" s="115"/>
      <c r="D32" s="59">
        <v>5700.0</v>
      </c>
      <c r="E32" s="40">
        <f t="shared" si="1"/>
        <v>6300</v>
      </c>
      <c r="F32" s="40">
        <f t="shared" si="2"/>
        <v>6489</v>
      </c>
      <c r="G32" s="40">
        <f t="shared" si="3"/>
        <v>6616.827</v>
      </c>
      <c r="H32" s="60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174</v>
      </c>
      <c r="B33" s="37" t="s">
        <v>1686</v>
      </c>
      <c r="C33" s="115"/>
      <c r="D33" s="59">
        <v>8200.0</v>
      </c>
      <c r="E33" s="40">
        <f t="shared" si="1"/>
        <v>8800</v>
      </c>
      <c r="F33" s="40">
        <f t="shared" si="2"/>
        <v>9064</v>
      </c>
      <c r="G33" s="40">
        <f t="shared" si="3"/>
        <v>9242.552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63</v>
      </c>
      <c r="B34" s="52" t="s">
        <v>809</v>
      </c>
      <c r="C34" s="78"/>
      <c r="D34" s="61">
        <v>7200.0</v>
      </c>
      <c r="E34" s="40">
        <f t="shared" si="1"/>
        <v>7800</v>
      </c>
      <c r="F34" s="50">
        <f t="shared" si="2"/>
        <v>8034</v>
      </c>
      <c r="G34" s="50">
        <f t="shared" si="3"/>
        <v>8192.262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63</v>
      </c>
      <c r="B35" s="52" t="s">
        <v>308</v>
      </c>
      <c r="C35" s="64" t="s">
        <v>309</v>
      </c>
      <c r="D35" s="61">
        <v>6200.0</v>
      </c>
      <c r="E35" s="40">
        <f t="shared" si="1"/>
        <v>6800</v>
      </c>
      <c r="F35" s="50">
        <f t="shared" si="2"/>
        <v>7004</v>
      </c>
      <c r="G35" s="50">
        <f t="shared" si="3"/>
        <v>7141.972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63</v>
      </c>
      <c r="B36" s="52" t="s">
        <v>1079</v>
      </c>
      <c r="C36" s="64" t="s">
        <v>309</v>
      </c>
      <c r="D36" s="61">
        <v>6300.0</v>
      </c>
      <c r="E36" s="40">
        <f t="shared" si="1"/>
        <v>6900</v>
      </c>
      <c r="F36" s="50">
        <f t="shared" si="2"/>
        <v>7107</v>
      </c>
      <c r="G36" s="50">
        <f t="shared" si="3"/>
        <v>7247.001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137</v>
      </c>
      <c r="B37" s="37" t="s">
        <v>2155</v>
      </c>
      <c r="C37" s="58"/>
      <c r="D37" s="86">
        <v>6200.0</v>
      </c>
      <c r="E37" s="40">
        <f t="shared" si="1"/>
        <v>6800</v>
      </c>
      <c r="F37" s="40">
        <f t="shared" si="2"/>
        <v>7004</v>
      </c>
      <c r="G37" s="40">
        <f t="shared" si="3"/>
        <v>7141.972</v>
      </c>
      <c r="H37" s="60" t="s">
        <v>286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137</v>
      </c>
      <c r="B38" s="37" t="s">
        <v>2156</v>
      </c>
      <c r="C38" s="117"/>
      <c r="D38" s="86">
        <v>7200.0</v>
      </c>
      <c r="E38" s="40">
        <f t="shared" si="1"/>
        <v>7800</v>
      </c>
      <c r="F38" s="40">
        <f t="shared" si="2"/>
        <v>8034</v>
      </c>
      <c r="G38" s="40">
        <f t="shared" si="3"/>
        <v>8192.262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137</v>
      </c>
      <c r="B39" s="37" t="s">
        <v>1635</v>
      </c>
      <c r="C39" s="117" t="s">
        <v>309</v>
      </c>
      <c r="D39" s="86">
        <v>6300.0</v>
      </c>
      <c r="E39" s="40">
        <f t="shared" si="1"/>
        <v>6900</v>
      </c>
      <c r="F39" s="40">
        <f t="shared" si="2"/>
        <v>7107</v>
      </c>
      <c r="G39" s="40">
        <f t="shared" si="3"/>
        <v>7247.001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65</v>
      </c>
      <c r="B40" s="37" t="s">
        <v>1096</v>
      </c>
      <c r="C40" s="115"/>
      <c r="D40" s="86">
        <v>4500.0</v>
      </c>
      <c r="E40" s="40">
        <f t="shared" si="1"/>
        <v>5100</v>
      </c>
      <c r="F40" s="40">
        <f t="shared" si="2"/>
        <v>5253</v>
      </c>
      <c r="G40" s="40">
        <f t="shared" si="3"/>
        <v>5356.479</v>
      </c>
      <c r="H40" s="51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65</v>
      </c>
      <c r="B41" s="37" t="s">
        <v>1140</v>
      </c>
      <c r="C41" s="117" t="s">
        <v>328</v>
      </c>
      <c r="D41" s="86">
        <v>5050.0</v>
      </c>
      <c r="E41" s="40">
        <f t="shared" si="1"/>
        <v>5650</v>
      </c>
      <c r="F41" s="40">
        <f t="shared" si="2"/>
        <v>5819.5</v>
      </c>
      <c r="G41" s="40">
        <f t="shared" si="3"/>
        <v>5934.1385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35</v>
      </c>
      <c r="B42" s="52" t="s">
        <v>673</v>
      </c>
      <c r="C42" s="64" t="s">
        <v>309</v>
      </c>
      <c r="D42" s="53">
        <v>3750.0</v>
      </c>
      <c r="E42" s="40">
        <f t="shared" si="1"/>
        <v>4350</v>
      </c>
      <c r="F42" s="50">
        <f t="shared" si="2"/>
        <v>4480.5</v>
      </c>
      <c r="G42" s="50">
        <f t="shared" si="3"/>
        <v>4568.7615</v>
      </c>
      <c r="H42" s="56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52" t="s">
        <v>474</v>
      </c>
      <c r="B43" s="52" t="s">
        <v>713</v>
      </c>
      <c r="C43" s="64"/>
      <c r="D43" s="53">
        <v>2150.0</v>
      </c>
      <c r="E43" s="40">
        <f t="shared" si="1"/>
        <v>2750</v>
      </c>
      <c r="F43" s="50">
        <f t="shared" si="2"/>
        <v>2832.5</v>
      </c>
      <c r="G43" s="50">
        <f t="shared" si="3"/>
        <v>2888.2975</v>
      </c>
      <c r="H43" s="57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idden="1">
      <c r="A44" s="48" t="s">
        <v>25</v>
      </c>
      <c r="B44" s="52" t="s">
        <v>731</v>
      </c>
      <c r="C44" s="78"/>
      <c r="D44" s="53">
        <v>2550.0</v>
      </c>
      <c r="E44" s="40">
        <f t="shared" si="1"/>
        <v>3150</v>
      </c>
      <c r="F44" s="50">
        <f t="shared" si="2"/>
        <v>3244.5</v>
      </c>
      <c r="G44" s="50">
        <f t="shared" si="3"/>
        <v>3308.4135</v>
      </c>
      <c r="H44" s="77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25</v>
      </c>
      <c r="B45" s="52" t="s">
        <v>1604</v>
      </c>
      <c r="C45" s="65"/>
      <c r="D45" s="53">
        <v>4450.0</v>
      </c>
      <c r="E45" s="40">
        <f t="shared" si="1"/>
        <v>5050</v>
      </c>
      <c r="F45" s="50">
        <f t="shared" si="2"/>
        <v>5201.5</v>
      </c>
      <c r="G45" s="50">
        <f t="shared" si="3"/>
        <v>5303.9645</v>
      </c>
      <c r="H45" s="77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52" t="s">
        <v>146</v>
      </c>
      <c r="B46" s="52" t="s">
        <v>688</v>
      </c>
      <c r="C46" s="65"/>
      <c r="D46" s="53">
        <v>2350.0</v>
      </c>
      <c r="E46" s="40">
        <f t="shared" si="1"/>
        <v>2950</v>
      </c>
      <c r="F46" s="50">
        <f t="shared" si="2"/>
        <v>3038.5</v>
      </c>
      <c r="G46" s="50">
        <f t="shared" si="3"/>
        <v>3098.3555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107</v>
      </c>
      <c r="B47" s="52" t="s">
        <v>237</v>
      </c>
      <c r="C47" s="65"/>
      <c r="D47" s="53">
        <v>2000.0</v>
      </c>
      <c r="E47" s="40">
        <f t="shared" si="1"/>
        <v>2600</v>
      </c>
      <c r="F47" s="50">
        <f t="shared" si="2"/>
        <v>2678</v>
      </c>
      <c r="G47" s="50">
        <f t="shared" si="3"/>
        <v>2730.754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52" t="s">
        <v>107</v>
      </c>
      <c r="B48" s="52" t="s">
        <v>1695</v>
      </c>
      <c r="C48" s="64" t="s">
        <v>309</v>
      </c>
      <c r="D48" s="53">
        <v>2450.0</v>
      </c>
      <c r="E48" s="40">
        <f t="shared" si="1"/>
        <v>3050</v>
      </c>
      <c r="F48" s="50">
        <f t="shared" si="2"/>
        <v>3141.5</v>
      </c>
      <c r="G48" s="50">
        <f t="shared" si="3"/>
        <v>3203.3845</v>
      </c>
      <c r="H48" s="57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79"/>
      <c r="B49" s="79"/>
      <c r="C49" s="99"/>
      <c r="D49" s="84"/>
      <c r="E49" s="81"/>
      <c r="F49" s="81"/>
      <c r="G49" s="81"/>
      <c r="H49" s="82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9"/>
      <c r="B50" s="79"/>
      <c r="C50" s="99"/>
      <c r="D50" s="84"/>
      <c r="E50" s="81"/>
      <c r="F50" s="81"/>
      <c r="G50" s="81"/>
      <c r="H50" s="82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9"/>
      <c r="B51" s="79"/>
      <c r="C51" s="99"/>
      <c r="D51" s="84"/>
      <c r="E51" s="81"/>
      <c r="F51" s="81"/>
      <c r="G51" s="81"/>
      <c r="H51" s="82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79"/>
      <c r="B52" s="29"/>
      <c r="C52" s="99"/>
      <c r="D52" s="84"/>
      <c r="E52" s="81"/>
      <c r="F52" s="81"/>
      <c r="G52" s="81"/>
      <c r="H52" s="82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79"/>
      <c r="B53" s="29"/>
      <c r="C53" s="98"/>
      <c r="D53" s="84"/>
      <c r="E53" s="81"/>
      <c r="F53" s="81"/>
      <c r="G53" s="81"/>
      <c r="H53" s="82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79"/>
      <c r="B54" s="29"/>
      <c r="C54" s="98"/>
      <c r="D54" s="84"/>
      <c r="E54" s="81"/>
      <c r="F54" s="81"/>
      <c r="G54" s="81"/>
      <c r="H54" s="82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79"/>
      <c r="B55" s="29"/>
      <c r="C55" s="98"/>
      <c r="D55" s="84"/>
      <c r="E55" s="81"/>
      <c r="F55" s="81"/>
      <c r="G55" s="81"/>
      <c r="H55" s="82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79"/>
      <c r="B56" s="29"/>
      <c r="C56" s="99"/>
      <c r="D56" s="84"/>
      <c r="E56" s="81"/>
      <c r="F56" s="81"/>
      <c r="G56" s="81"/>
      <c r="H56" s="82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29"/>
      <c r="C57" s="99"/>
      <c r="D57" s="84"/>
      <c r="E57" s="81"/>
      <c r="F57" s="81"/>
      <c r="G57" s="81"/>
      <c r="H57" s="82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29"/>
      <c r="C58" s="99"/>
      <c r="D58" s="84"/>
      <c r="E58" s="81"/>
      <c r="F58" s="81"/>
      <c r="G58" s="81"/>
      <c r="H58" s="82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79"/>
      <c r="B59" s="29"/>
      <c r="C59" s="99"/>
      <c r="D59" s="84"/>
      <c r="E59" s="81"/>
      <c r="F59" s="81"/>
      <c r="G59" s="81"/>
      <c r="H59" s="82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79"/>
      <c r="B60" s="29"/>
      <c r="C60" s="99"/>
      <c r="D60" s="84"/>
      <c r="E60" s="81"/>
      <c r="F60" s="81"/>
      <c r="G60" s="81"/>
      <c r="H60" s="82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B61" s="47"/>
      <c r="C61" s="43"/>
      <c r="D61" s="66"/>
      <c r="E61" s="44"/>
      <c r="F61" s="45"/>
      <c r="G61" s="45"/>
      <c r="H61" s="67"/>
    </row>
    <row r="62">
      <c r="A62" s="47"/>
      <c r="B62" s="47"/>
      <c r="C62" s="43"/>
      <c r="D62" s="66"/>
      <c r="E62" s="44"/>
      <c r="F62" s="45"/>
      <c r="G62" s="45"/>
      <c r="H62" s="67"/>
    </row>
    <row r="63">
      <c r="A63" s="47"/>
      <c r="B63" s="47"/>
      <c r="C63" s="43"/>
      <c r="D63" s="66"/>
      <c r="E63" s="44"/>
      <c r="F63" s="45"/>
      <c r="G63" s="45"/>
      <c r="H63" s="67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68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  <c r="F97" s="45"/>
      <c r="G97" s="45"/>
      <c r="H97" s="46"/>
    </row>
    <row r="98">
      <c r="C98" s="43"/>
      <c r="D98" s="54"/>
      <c r="E98" s="44"/>
      <c r="F98" s="45"/>
      <c r="G98" s="45"/>
      <c r="H98" s="46"/>
    </row>
    <row r="99">
      <c r="C99" s="43"/>
      <c r="D99" s="54"/>
      <c r="E99" s="44"/>
      <c r="F99" s="45"/>
      <c r="G99" s="45"/>
      <c r="H99" s="46"/>
    </row>
    <row r="100">
      <c r="C100" s="43"/>
      <c r="D100" s="54"/>
      <c r="E100" s="44"/>
      <c r="F100" s="45"/>
      <c r="G100" s="45"/>
      <c r="H100" s="46"/>
    </row>
    <row r="101">
      <c r="C101" s="43"/>
      <c r="D101" s="54"/>
      <c r="E101" s="44"/>
      <c r="F101" s="45"/>
      <c r="G101" s="45"/>
      <c r="H101" s="46"/>
    </row>
    <row r="102">
      <c r="C102" s="43"/>
      <c r="D102" s="54"/>
      <c r="E102" s="44"/>
      <c r="F102" s="45"/>
      <c r="G102" s="45"/>
      <c r="H102" s="46"/>
    </row>
    <row r="103">
      <c r="C103" s="43"/>
      <c r="D103" s="54"/>
      <c r="E103" s="44"/>
      <c r="F103" s="45"/>
      <c r="G103" s="45"/>
      <c r="H103" s="46"/>
    </row>
    <row r="104">
      <c r="C104" s="43"/>
      <c r="D104" s="54"/>
      <c r="E104" s="44"/>
      <c r="F104" s="45"/>
      <c r="G104" s="45"/>
      <c r="H104" s="46"/>
    </row>
    <row r="105">
      <c r="C105" s="43"/>
      <c r="D105" s="54"/>
      <c r="E105" s="44"/>
      <c r="F105" s="45"/>
      <c r="G105" s="45"/>
      <c r="H105" s="46"/>
    </row>
    <row r="106">
      <c r="C106" s="43"/>
      <c r="D106" s="54"/>
      <c r="E106" s="44"/>
      <c r="F106" s="45"/>
      <c r="G106" s="45"/>
      <c r="H106" s="46"/>
    </row>
    <row r="107">
      <c r="C107" s="43"/>
      <c r="D107" s="54"/>
      <c r="E107" s="44"/>
      <c r="F107" s="45"/>
      <c r="G107" s="45"/>
      <c r="H107" s="46"/>
    </row>
    <row r="108">
      <c r="C108" s="43"/>
      <c r="D108" s="54"/>
      <c r="E108" s="44"/>
      <c r="F108" s="45"/>
      <c r="G108" s="45"/>
      <c r="H108" s="46"/>
    </row>
    <row r="109">
      <c r="C109" s="43"/>
      <c r="D109" s="54"/>
      <c r="E109" s="44"/>
    </row>
    <row r="110">
      <c r="C110" s="43"/>
      <c r="D110" s="54"/>
      <c r="E110" s="44"/>
    </row>
    <row r="111">
      <c r="C111" s="43"/>
      <c r="D111" s="54"/>
      <c r="E111" s="44"/>
    </row>
    <row r="112">
      <c r="C112" s="43"/>
      <c r="D112" s="54"/>
      <c r="E112" s="44"/>
    </row>
    <row r="113">
      <c r="C113" s="43"/>
      <c r="D113" s="54"/>
      <c r="E113" s="44"/>
    </row>
    <row r="114">
      <c r="C114" s="43"/>
      <c r="D114" s="54"/>
      <c r="E114" s="44"/>
    </row>
    <row r="115">
      <c r="C115" s="43"/>
      <c r="D115" s="54"/>
      <c r="E115" s="44"/>
    </row>
    <row r="116">
      <c r="C116" s="43"/>
      <c r="D116" s="54"/>
      <c r="E116" s="44"/>
    </row>
    <row r="117">
      <c r="C117" s="43"/>
      <c r="D117" s="54"/>
      <c r="E117" s="44"/>
    </row>
    <row r="118">
      <c r="C118" s="43"/>
      <c r="D118" s="54"/>
      <c r="E118" s="44"/>
    </row>
    <row r="119">
      <c r="C119" s="43"/>
      <c r="D119" s="54"/>
    </row>
    <row r="120">
      <c r="C120" s="43"/>
      <c r="D120" s="54"/>
    </row>
    <row r="121">
      <c r="C121" s="43"/>
      <c r="D121" s="54"/>
    </row>
    <row r="122">
      <c r="C122" s="43"/>
      <c r="D122" s="54"/>
    </row>
    <row r="123">
      <c r="C123" s="43"/>
      <c r="D123" s="54"/>
    </row>
    <row r="124">
      <c r="C124" s="43"/>
      <c r="D124" s="54"/>
    </row>
    <row r="125">
      <c r="C125" s="43"/>
      <c r="D125" s="54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  <c r="D162" s="55"/>
    </row>
    <row r="163">
      <c r="C163" s="43"/>
      <c r="D163" s="55"/>
    </row>
    <row r="164">
      <c r="C164" s="43"/>
      <c r="D164" s="55"/>
    </row>
    <row r="165">
      <c r="C165" s="43"/>
      <c r="D165" s="55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  <c r="E1008" s="44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  <row r="1018">
      <c r="C1018" s="43"/>
    </row>
    <row r="1019">
      <c r="C1019" s="43"/>
    </row>
    <row r="1020">
      <c r="C1020" s="43"/>
    </row>
    <row r="1021">
      <c r="C1021" s="43"/>
    </row>
    <row r="1022">
      <c r="C1022" s="43"/>
    </row>
    <row r="1023">
      <c r="C1023" s="43"/>
    </row>
    <row r="1024">
      <c r="C1024" s="43"/>
    </row>
    <row r="1025">
      <c r="C1025" s="43"/>
    </row>
    <row r="1026">
      <c r="C1026" s="43"/>
    </row>
    <row r="1027">
      <c r="C1027" s="43"/>
    </row>
    <row r="1028">
      <c r="C102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3.25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2157</v>
      </c>
      <c r="B5" s="5" t="s">
        <v>2158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2159</v>
      </c>
      <c r="F8" s="20" t="s">
        <v>12</v>
      </c>
      <c r="G8" s="21" t="s">
        <v>2160</v>
      </c>
      <c r="H8" s="20" t="s">
        <v>14</v>
      </c>
    </row>
    <row r="9">
      <c r="A9" s="52" t="s">
        <v>58</v>
      </c>
      <c r="B9" s="52" t="s">
        <v>2161</v>
      </c>
      <c r="C9" s="64" t="s">
        <v>708</v>
      </c>
      <c r="D9" s="53">
        <v>7700.0</v>
      </c>
      <c r="E9" s="50">
        <f t="shared" ref="E9:E31" si="1">D9+600</f>
        <v>8300</v>
      </c>
      <c r="F9" s="50">
        <f t="shared" ref="F9:F31" si="2">E9*3%+E9</f>
        <v>8549</v>
      </c>
      <c r="G9" s="50">
        <f t="shared" ref="G9:G31" si="3">E9*4*0.8%*107%+E9*1.5%*107%+E9</f>
        <v>8717.407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37" t="s">
        <v>2162</v>
      </c>
      <c r="C10" s="115" t="s">
        <v>328</v>
      </c>
      <c r="D10" s="86">
        <v>7050.0</v>
      </c>
      <c r="E10" s="50">
        <f t="shared" si="1"/>
        <v>7650</v>
      </c>
      <c r="F10" s="50">
        <f t="shared" si="2"/>
        <v>7879.5</v>
      </c>
      <c r="G10" s="40">
        <f t="shared" si="3"/>
        <v>8034.7185</v>
      </c>
      <c r="H10" s="56" t="s">
        <v>683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37" t="s">
        <v>784</v>
      </c>
      <c r="C11" s="117" t="s">
        <v>328</v>
      </c>
      <c r="D11" s="86">
        <v>7450.0</v>
      </c>
      <c r="E11" s="50">
        <f t="shared" si="1"/>
        <v>8050</v>
      </c>
      <c r="F11" s="50">
        <f t="shared" si="2"/>
        <v>8291.5</v>
      </c>
      <c r="G11" s="40">
        <f t="shared" si="3"/>
        <v>8454.8345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1068</v>
      </c>
      <c r="C12" s="78"/>
      <c r="D12" s="53">
        <v>7500.0</v>
      </c>
      <c r="E12" s="50">
        <f t="shared" si="1"/>
        <v>8100</v>
      </c>
      <c r="F12" s="50">
        <f t="shared" si="2"/>
        <v>8343</v>
      </c>
      <c r="G12" s="40">
        <f t="shared" si="3"/>
        <v>8507.349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1552</v>
      </c>
      <c r="C13" s="64" t="s">
        <v>309</v>
      </c>
      <c r="D13" s="53">
        <v>8500.0</v>
      </c>
      <c r="E13" s="50">
        <f t="shared" si="1"/>
        <v>9100</v>
      </c>
      <c r="F13" s="50">
        <f t="shared" si="2"/>
        <v>9373</v>
      </c>
      <c r="G13" s="40">
        <f t="shared" si="3"/>
        <v>9557.639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2163</v>
      </c>
      <c r="C14" s="64" t="s">
        <v>708</v>
      </c>
      <c r="D14" s="53">
        <v>8250.0</v>
      </c>
      <c r="E14" s="50">
        <f t="shared" si="1"/>
        <v>8850</v>
      </c>
      <c r="F14" s="50">
        <f t="shared" si="2"/>
        <v>9115.5</v>
      </c>
      <c r="G14" s="40">
        <f t="shared" si="3"/>
        <v>9295.0665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45</v>
      </c>
      <c r="B15" s="52" t="s">
        <v>2164</v>
      </c>
      <c r="C15" s="64"/>
      <c r="D15" s="53">
        <v>7650.0</v>
      </c>
      <c r="E15" s="50">
        <f t="shared" si="1"/>
        <v>8250</v>
      </c>
      <c r="F15" s="50">
        <f t="shared" si="2"/>
        <v>8497.5</v>
      </c>
      <c r="G15" s="40">
        <f t="shared" si="3"/>
        <v>8664.8925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174</v>
      </c>
      <c r="B16" s="52" t="s">
        <v>772</v>
      </c>
      <c r="C16" s="64"/>
      <c r="D16" s="53">
        <v>7150.0</v>
      </c>
      <c r="E16" s="50">
        <f t="shared" si="1"/>
        <v>7750</v>
      </c>
      <c r="F16" s="50">
        <f t="shared" si="2"/>
        <v>7982.5</v>
      </c>
      <c r="G16" s="40">
        <f t="shared" si="3"/>
        <v>8139.7475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104</v>
      </c>
      <c r="B17" s="52" t="s">
        <v>1595</v>
      </c>
      <c r="C17" s="78"/>
      <c r="D17" s="53">
        <v>7500.0</v>
      </c>
      <c r="E17" s="50">
        <f t="shared" si="1"/>
        <v>8100</v>
      </c>
      <c r="F17" s="40">
        <f t="shared" si="2"/>
        <v>8343</v>
      </c>
      <c r="G17" s="40">
        <f t="shared" si="3"/>
        <v>8507.349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48" t="s">
        <v>104</v>
      </c>
      <c r="B18" s="52" t="s">
        <v>1180</v>
      </c>
      <c r="C18" s="64" t="s">
        <v>309</v>
      </c>
      <c r="D18" s="53">
        <v>6300.0</v>
      </c>
      <c r="E18" s="50">
        <f t="shared" si="1"/>
        <v>6900</v>
      </c>
      <c r="F18" s="40">
        <f t="shared" si="2"/>
        <v>7107</v>
      </c>
      <c r="G18" s="40">
        <f t="shared" si="3"/>
        <v>7247.001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104</v>
      </c>
      <c r="B19" s="72" t="s">
        <v>2165</v>
      </c>
      <c r="C19" s="64" t="s">
        <v>708</v>
      </c>
      <c r="D19" s="53">
        <v>6500.0</v>
      </c>
      <c r="E19" s="50">
        <f t="shared" si="1"/>
        <v>7100</v>
      </c>
      <c r="F19" s="40">
        <f t="shared" si="2"/>
        <v>7313</v>
      </c>
      <c r="G19" s="40">
        <f t="shared" si="3"/>
        <v>7457.059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282</v>
      </c>
      <c r="B20" s="52" t="s">
        <v>2166</v>
      </c>
      <c r="C20" s="64"/>
      <c r="D20" s="53">
        <v>7500.0</v>
      </c>
      <c r="E20" s="50">
        <f t="shared" si="1"/>
        <v>8100</v>
      </c>
      <c r="F20" s="40">
        <f t="shared" si="2"/>
        <v>8343</v>
      </c>
      <c r="G20" s="40">
        <f t="shared" si="3"/>
        <v>8507.349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63</v>
      </c>
      <c r="B21" s="52" t="s">
        <v>1079</v>
      </c>
      <c r="C21" s="78" t="s">
        <v>309</v>
      </c>
      <c r="D21" s="53">
        <v>6250.0</v>
      </c>
      <c r="E21" s="50">
        <f t="shared" si="1"/>
        <v>6850</v>
      </c>
      <c r="F21" s="40">
        <f t="shared" si="2"/>
        <v>7055.5</v>
      </c>
      <c r="G21" s="40">
        <f t="shared" si="3"/>
        <v>7194.4865</v>
      </c>
      <c r="H21" s="119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137</v>
      </c>
      <c r="B22" s="52" t="s">
        <v>1538</v>
      </c>
      <c r="C22" s="64" t="s">
        <v>309</v>
      </c>
      <c r="D22" s="53">
        <v>5600.0</v>
      </c>
      <c r="E22" s="50">
        <f t="shared" si="1"/>
        <v>6200</v>
      </c>
      <c r="F22" s="40">
        <f t="shared" si="2"/>
        <v>6386</v>
      </c>
      <c r="G22" s="40">
        <f t="shared" si="3"/>
        <v>6511.798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65</v>
      </c>
      <c r="B23" s="37" t="s">
        <v>2167</v>
      </c>
      <c r="C23" s="64" t="s">
        <v>309</v>
      </c>
      <c r="D23" s="86">
        <v>4200.0</v>
      </c>
      <c r="E23" s="50">
        <f t="shared" si="1"/>
        <v>4800</v>
      </c>
      <c r="F23" s="40">
        <f t="shared" si="2"/>
        <v>4944</v>
      </c>
      <c r="G23" s="40">
        <f t="shared" si="3"/>
        <v>5041.392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35</v>
      </c>
      <c r="B24" s="37" t="s">
        <v>490</v>
      </c>
      <c r="C24" s="115"/>
      <c r="D24" s="86">
        <v>3650.0</v>
      </c>
      <c r="E24" s="50">
        <f t="shared" si="1"/>
        <v>4250</v>
      </c>
      <c r="F24" s="40">
        <f t="shared" si="2"/>
        <v>4377.5</v>
      </c>
      <c r="G24" s="40">
        <f t="shared" si="3"/>
        <v>4463.7325</v>
      </c>
      <c r="H24" s="63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35</v>
      </c>
      <c r="B25" s="37" t="s">
        <v>673</v>
      </c>
      <c r="C25" s="117" t="s">
        <v>309</v>
      </c>
      <c r="D25" s="86">
        <v>3750.0</v>
      </c>
      <c r="E25" s="50">
        <f t="shared" si="1"/>
        <v>4350</v>
      </c>
      <c r="F25" s="40">
        <f t="shared" si="2"/>
        <v>4480.5</v>
      </c>
      <c r="G25" s="40">
        <f t="shared" si="3"/>
        <v>4568.7615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23</v>
      </c>
      <c r="B26" s="37" t="s">
        <v>1694</v>
      </c>
      <c r="C26" s="58"/>
      <c r="D26" s="86">
        <v>4350.0</v>
      </c>
      <c r="E26" s="50">
        <f t="shared" si="1"/>
        <v>4950</v>
      </c>
      <c r="F26" s="40">
        <f t="shared" si="2"/>
        <v>5098.5</v>
      </c>
      <c r="G26" s="40">
        <f t="shared" si="3"/>
        <v>5198.9355</v>
      </c>
      <c r="H26" s="63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48" t="s">
        <v>25</v>
      </c>
      <c r="B27" s="37" t="s">
        <v>1333</v>
      </c>
      <c r="C27" s="58"/>
      <c r="D27" s="86">
        <v>2750.0</v>
      </c>
      <c r="E27" s="50">
        <f t="shared" si="1"/>
        <v>3350</v>
      </c>
      <c r="F27" s="40">
        <f t="shared" si="2"/>
        <v>3450.5</v>
      </c>
      <c r="G27" s="40">
        <f t="shared" si="3"/>
        <v>3518.4715</v>
      </c>
      <c r="H27" s="63" t="s">
        <v>31</v>
      </c>
      <c r="I27" s="29"/>
      <c r="J27" s="29"/>
      <c r="K27" s="29"/>
      <c r="L27" s="30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25</v>
      </c>
      <c r="B28" s="37" t="s">
        <v>2112</v>
      </c>
      <c r="C28" s="58"/>
      <c r="D28" s="86">
        <v>2750.0</v>
      </c>
      <c r="E28" s="50">
        <f t="shared" si="1"/>
        <v>3350</v>
      </c>
      <c r="F28" s="40">
        <f t="shared" si="2"/>
        <v>3450.5</v>
      </c>
      <c r="G28" s="40">
        <f t="shared" si="3"/>
        <v>3518.4715</v>
      </c>
      <c r="H28" s="119" t="s">
        <v>22</v>
      </c>
      <c r="I28" s="29"/>
      <c r="J28" s="29"/>
      <c r="K28" s="29"/>
      <c r="L28" s="7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25</v>
      </c>
      <c r="B29" s="37" t="s">
        <v>1604</v>
      </c>
      <c r="C29" s="58"/>
      <c r="D29" s="86">
        <v>4450.0</v>
      </c>
      <c r="E29" s="50">
        <f t="shared" si="1"/>
        <v>5050</v>
      </c>
      <c r="F29" s="40">
        <f t="shared" si="2"/>
        <v>5201.5</v>
      </c>
      <c r="G29" s="40">
        <f t="shared" si="3"/>
        <v>5303.9645</v>
      </c>
      <c r="H29" s="51" t="s">
        <v>22</v>
      </c>
      <c r="I29" s="29"/>
      <c r="J29" s="29"/>
      <c r="K29" s="29"/>
      <c r="L29" s="30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52" t="s">
        <v>146</v>
      </c>
      <c r="B30" s="37" t="s">
        <v>688</v>
      </c>
      <c r="C30" s="58"/>
      <c r="D30" s="88">
        <v>2550.0</v>
      </c>
      <c r="E30" s="50">
        <f t="shared" si="1"/>
        <v>3150</v>
      </c>
      <c r="F30" s="40">
        <f t="shared" si="2"/>
        <v>3244.5</v>
      </c>
      <c r="G30" s="40">
        <f t="shared" si="3"/>
        <v>3308.4135</v>
      </c>
      <c r="H30" s="63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52" t="s">
        <v>107</v>
      </c>
      <c r="B31" s="37" t="s">
        <v>237</v>
      </c>
      <c r="C31" s="117"/>
      <c r="D31" s="86">
        <v>2100.0</v>
      </c>
      <c r="E31" s="50">
        <f t="shared" si="1"/>
        <v>2700</v>
      </c>
      <c r="F31" s="40">
        <f t="shared" si="2"/>
        <v>2781</v>
      </c>
      <c r="G31" s="40">
        <f t="shared" si="3"/>
        <v>2835.783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8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8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A41" s="47"/>
      <c r="B41" s="47"/>
      <c r="C41" s="43"/>
      <c r="D41" s="66"/>
      <c r="E41" s="44"/>
      <c r="F41" s="45"/>
      <c r="G41" s="45"/>
      <c r="H41" s="67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68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  <c r="E986" s="44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2.0"/>
    <col customWidth="1" min="3" max="3" width="9.25"/>
    <col customWidth="1" min="4" max="4" width="8.25"/>
    <col customWidth="1" min="5" max="5" width="13.5"/>
    <col customWidth="1" min="6" max="6" width="13.63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846</v>
      </c>
      <c r="B5" s="5" t="s">
        <v>2168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2169</v>
      </c>
      <c r="F8" s="20" t="s">
        <v>12</v>
      </c>
      <c r="G8" s="21" t="s">
        <v>2170</v>
      </c>
      <c r="H8" s="20" t="s">
        <v>14</v>
      </c>
    </row>
    <row r="9">
      <c r="A9" s="52" t="s">
        <v>58</v>
      </c>
      <c r="B9" s="37" t="s">
        <v>620</v>
      </c>
      <c r="C9" s="115"/>
      <c r="D9" s="86">
        <v>5850.0</v>
      </c>
      <c r="E9" s="40">
        <f t="shared" ref="E9:E54" si="1">D9+600</f>
        <v>6450</v>
      </c>
      <c r="F9" s="40">
        <f t="shared" ref="F9:F54" si="2">E9*3%+E9</f>
        <v>6643.5</v>
      </c>
      <c r="G9" s="40">
        <f t="shared" ref="G9:G54" si="3">E9*4*0.8%*107%+E9*1.5%*107%+E9</f>
        <v>6774.3705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37" t="s">
        <v>818</v>
      </c>
      <c r="C10" s="115"/>
      <c r="D10" s="86">
        <v>6550.0</v>
      </c>
      <c r="E10" s="40">
        <f t="shared" si="1"/>
        <v>7150</v>
      </c>
      <c r="F10" s="40">
        <f t="shared" si="2"/>
        <v>7364.5</v>
      </c>
      <c r="G10" s="40">
        <f t="shared" si="3"/>
        <v>7509.5735</v>
      </c>
      <c r="H10" s="57" t="s">
        <v>22</v>
      </c>
      <c r="I10" s="30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37" t="s">
        <v>2171</v>
      </c>
      <c r="C11" s="115"/>
      <c r="D11" s="86">
        <v>4100.0</v>
      </c>
      <c r="E11" s="40">
        <f t="shared" si="1"/>
        <v>4700</v>
      </c>
      <c r="F11" s="40">
        <f t="shared" si="2"/>
        <v>4841</v>
      </c>
      <c r="G11" s="40">
        <f t="shared" si="3"/>
        <v>4936.363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52" t="s">
        <v>130</v>
      </c>
      <c r="B12" s="37" t="s">
        <v>2172</v>
      </c>
      <c r="C12" s="115"/>
      <c r="D12" s="86">
        <v>6800.0</v>
      </c>
      <c r="E12" s="40">
        <f t="shared" si="1"/>
        <v>7400</v>
      </c>
      <c r="F12" s="40">
        <f t="shared" si="2"/>
        <v>7622</v>
      </c>
      <c r="G12" s="40">
        <f t="shared" si="3"/>
        <v>7772.146</v>
      </c>
      <c r="H12" s="60" t="s">
        <v>47</v>
      </c>
      <c r="I12" s="29"/>
      <c r="J12" s="30"/>
      <c r="K12" s="30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130</v>
      </c>
      <c r="B13" s="37" t="s">
        <v>784</v>
      </c>
      <c r="C13" s="117" t="s">
        <v>328</v>
      </c>
      <c r="D13" s="86">
        <v>6450.0</v>
      </c>
      <c r="E13" s="40">
        <f t="shared" si="1"/>
        <v>7050</v>
      </c>
      <c r="F13" s="40">
        <f t="shared" si="2"/>
        <v>7261.5</v>
      </c>
      <c r="G13" s="40">
        <f t="shared" si="3"/>
        <v>7404.5445</v>
      </c>
      <c r="H13" s="57" t="s">
        <v>22</v>
      </c>
      <c r="I13" s="29"/>
      <c r="J13" s="30"/>
      <c r="K13" s="30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37" t="s">
        <v>1294</v>
      </c>
      <c r="C14" s="117"/>
      <c r="D14" s="86">
        <v>8100.0</v>
      </c>
      <c r="E14" s="40">
        <f t="shared" si="1"/>
        <v>8700</v>
      </c>
      <c r="F14" s="40">
        <f t="shared" si="2"/>
        <v>8961</v>
      </c>
      <c r="G14" s="40">
        <f t="shared" si="3"/>
        <v>9137.523</v>
      </c>
      <c r="H14" s="51" t="s">
        <v>22</v>
      </c>
      <c r="I14" s="30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130</v>
      </c>
      <c r="B15" s="37" t="s">
        <v>1151</v>
      </c>
      <c r="C15" s="117" t="s">
        <v>309</v>
      </c>
      <c r="D15" s="86">
        <v>8600.0</v>
      </c>
      <c r="E15" s="40">
        <f t="shared" si="1"/>
        <v>9200</v>
      </c>
      <c r="F15" s="40">
        <f t="shared" si="2"/>
        <v>9476</v>
      </c>
      <c r="G15" s="40">
        <f t="shared" si="3"/>
        <v>9662.668</v>
      </c>
      <c r="H15" s="56" t="s">
        <v>31</v>
      </c>
      <c r="I15" s="29"/>
      <c r="J15" s="30"/>
      <c r="K15" s="30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52" t="s">
        <v>130</v>
      </c>
      <c r="B16" s="37" t="s">
        <v>2173</v>
      </c>
      <c r="C16" s="117"/>
      <c r="D16" s="86">
        <v>8850.0</v>
      </c>
      <c r="E16" s="40">
        <f t="shared" si="1"/>
        <v>9450</v>
      </c>
      <c r="F16" s="40">
        <f t="shared" si="2"/>
        <v>9733.5</v>
      </c>
      <c r="G16" s="40">
        <f t="shared" si="3"/>
        <v>9925.2405</v>
      </c>
      <c r="H16" s="60" t="s">
        <v>47</v>
      </c>
      <c r="I16" s="30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37" t="s">
        <v>1516</v>
      </c>
      <c r="C17" s="115"/>
      <c r="D17" s="86">
        <v>6350.0</v>
      </c>
      <c r="E17" s="40">
        <f t="shared" si="1"/>
        <v>6950</v>
      </c>
      <c r="F17" s="50">
        <f t="shared" si="2"/>
        <v>7158.5</v>
      </c>
      <c r="G17" s="40">
        <f t="shared" si="3"/>
        <v>7299.5155</v>
      </c>
      <c r="H17" s="63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37" t="s">
        <v>1795</v>
      </c>
      <c r="C18" s="117" t="s">
        <v>762</v>
      </c>
      <c r="D18" s="86">
        <v>5900.0</v>
      </c>
      <c r="E18" s="40">
        <f t="shared" si="1"/>
        <v>6500</v>
      </c>
      <c r="F18" s="50">
        <f t="shared" si="2"/>
        <v>6695</v>
      </c>
      <c r="G18" s="40">
        <f t="shared" si="3"/>
        <v>6826.885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329</v>
      </c>
      <c r="B19" s="37" t="s">
        <v>2174</v>
      </c>
      <c r="C19" s="117" t="s">
        <v>762</v>
      </c>
      <c r="D19" s="86">
        <v>6600.0</v>
      </c>
      <c r="E19" s="40">
        <f t="shared" si="1"/>
        <v>7200</v>
      </c>
      <c r="F19" s="50">
        <f t="shared" si="2"/>
        <v>7416</v>
      </c>
      <c r="G19" s="40">
        <f t="shared" si="3"/>
        <v>7562.088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37" t="s">
        <v>2175</v>
      </c>
      <c r="C20" s="117"/>
      <c r="D20" s="86">
        <v>7400.0</v>
      </c>
      <c r="E20" s="40">
        <f t="shared" si="1"/>
        <v>8000</v>
      </c>
      <c r="F20" s="50">
        <f t="shared" si="2"/>
        <v>8240</v>
      </c>
      <c r="G20" s="40">
        <f t="shared" si="3"/>
        <v>8402.32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329</v>
      </c>
      <c r="B21" s="37" t="s">
        <v>2176</v>
      </c>
      <c r="C21" s="117" t="s">
        <v>309</v>
      </c>
      <c r="D21" s="86">
        <v>9500.0</v>
      </c>
      <c r="E21" s="40">
        <f t="shared" si="1"/>
        <v>10100</v>
      </c>
      <c r="F21" s="50">
        <f t="shared" si="2"/>
        <v>10403</v>
      </c>
      <c r="G21" s="40">
        <f t="shared" si="3"/>
        <v>10607.929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329</v>
      </c>
      <c r="B22" s="37" t="s">
        <v>2177</v>
      </c>
      <c r="C22" s="117"/>
      <c r="D22" s="86">
        <v>11550.0</v>
      </c>
      <c r="E22" s="40">
        <f t="shared" si="1"/>
        <v>12150</v>
      </c>
      <c r="F22" s="50">
        <f t="shared" si="2"/>
        <v>12514.5</v>
      </c>
      <c r="G22" s="40">
        <f t="shared" si="3"/>
        <v>12761.0235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45</v>
      </c>
      <c r="B23" s="37" t="s">
        <v>1194</v>
      </c>
      <c r="C23" s="115"/>
      <c r="D23" s="86">
        <v>6750.0</v>
      </c>
      <c r="E23" s="40">
        <f t="shared" si="1"/>
        <v>7350</v>
      </c>
      <c r="F23" s="50">
        <f t="shared" si="2"/>
        <v>7570.5</v>
      </c>
      <c r="G23" s="40">
        <f t="shared" si="3"/>
        <v>7719.6315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126" t="s">
        <v>45</v>
      </c>
      <c r="B24" s="37" t="s">
        <v>1642</v>
      </c>
      <c r="C24" s="38"/>
      <c r="D24" s="86">
        <v>6550.0</v>
      </c>
      <c r="E24" s="40">
        <f t="shared" si="1"/>
        <v>7150</v>
      </c>
      <c r="F24" s="50">
        <f t="shared" si="2"/>
        <v>7364.5</v>
      </c>
      <c r="G24" s="40">
        <f t="shared" si="3"/>
        <v>7509.5735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126" t="s">
        <v>282</v>
      </c>
      <c r="B25" s="37" t="s">
        <v>2178</v>
      </c>
      <c r="C25" s="62"/>
      <c r="D25" s="86">
        <v>3400.0</v>
      </c>
      <c r="E25" s="40">
        <f t="shared" si="1"/>
        <v>4000</v>
      </c>
      <c r="F25" s="40">
        <f t="shared" si="2"/>
        <v>4120</v>
      </c>
      <c r="G25" s="40">
        <f t="shared" si="3"/>
        <v>4201.16</v>
      </c>
      <c r="H25" s="60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126" t="s">
        <v>282</v>
      </c>
      <c r="B26" s="37" t="s">
        <v>1279</v>
      </c>
      <c r="C26" s="38"/>
      <c r="D26" s="86">
        <v>5000.0</v>
      </c>
      <c r="E26" s="40">
        <f t="shared" si="1"/>
        <v>5600</v>
      </c>
      <c r="F26" s="40">
        <f t="shared" si="2"/>
        <v>5768</v>
      </c>
      <c r="G26" s="40">
        <f t="shared" si="3"/>
        <v>5881.624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126" t="s">
        <v>282</v>
      </c>
      <c r="B27" s="37" t="s">
        <v>2179</v>
      </c>
      <c r="C27" s="58"/>
      <c r="D27" s="86">
        <v>5400.0</v>
      </c>
      <c r="E27" s="40">
        <f t="shared" si="1"/>
        <v>6000</v>
      </c>
      <c r="F27" s="40">
        <f t="shared" si="2"/>
        <v>6180</v>
      </c>
      <c r="G27" s="40">
        <f t="shared" si="3"/>
        <v>6301.74</v>
      </c>
      <c r="H27" s="60" t="s">
        <v>1794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126" t="s">
        <v>282</v>
      </c>
      <c r="B28" s="37" t="s">
        <v>2180</v>
      </c>
      <c r="C28" s="115"/>
      <c r="D28" s="86">
        <v>8850.0</v>
      </c>
      <c r="E28" s="40">
        <f t="shared" si="1"/>
        <v>9450</v>
      </c>
      <c r="F28" s="40">
        <f t="shared" si="2"/>
        <v>9733.5</v>
      </c>
      <c r="G28" s="40">
        <f t="shared" si="3"/>
        <v>9925.2405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89" t="s">
        <v>282</v>
      </c>
      <c r="B29" s="37" t="s">
        <v>2181</v>
      </c>
      <c r="C29" s="117"/>
      <c r="D29" s="86">
        <v>9350.0</v>
      </c>
      <c r="E29" s="40">
        <f t="shared" si="1"/>
        <v>9950</v>
      </c>
      <c r="F29" s="40">
        <f t="shared" si="2"/>
        <v>10248.5</v>
      </c>
      <c r="G29" s="40">
        <f t="shared" si="3"/>
        <v>10450.3855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89" t="s">
        <v>282</v>
      </c>
      <c r="B30" s="37" t="s">
        <v>1154</v>
      </c>
      <c r="C30" s="38"/>
      <c r="D30" s="86">
        <v>5550.0</v>
      </c>
      <c r="E30" s="40">
        <f t="shared" si="1"/>
        <v>6150</v>
      </c>
      <c r="F30" s="40">
        <f t="shared" si="2"/>
        <v>6334.5</v>
      </c>
      <c r="G30" s="40">
        <f t="shared" si="3"/>
        <v>6459.2835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89" t="s">
        <v>282</v>
      </c>
      <c r="B31" s="37" t="s">
        <v>2182</v>
      </c>
      <c r="C31" s="117" t="s">
        <v>708</v>
      </c>
      <c r="D31" s="86">
        <v>6400.0</v>
      </c>
      <c r="E31" s="40">
        <f t="shared" si="1"/>
        <v>7000</v>
      </c>
      <c r="F31" s="40">
        <f t="shared" si="2"/>
        <v>7210</v>
      </c>
      <c r="G31" s="40">
        <f t="shared" si="3"/>
        <v>7352.03</v>
      </c>
      <c r="H31" s="60" t="s">
        <v>827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126" t="s">
        <v>104</v>
      </c>
      <c r="B32" s="37" t="s">
        <v>2183</v>
      </c>
      <c r="C32" s="62"/>
      <c r="D32" s="86">
        <v>4250.0</v>
      </c>
      <c r="E32" s="40">
        <f t="shared" si="1"/>
        <v>4850</v>
      </c>
      <c r="F32" s="40">
        <f t="shared" si="2"/>
        <v>4995.5</v>
      </c>
      <c r="G32" s="40">
        <f t="shared" si="3"/>
        <v>5093.9065</v>
      </c>
      <c r="H32" s="60" t="s">
        <v>2184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89" t="s">
        <v>104</v>
      </c>
      <c r="B33" s="37" t="s">
        <v>2185</v>
      </c>
      <c r="C33" s="38"/>
      <c r="D33" s="86">
        <v>4750.0</v>
      </c>
      <c r="E33" s="40">
        <f t="shared" si="1"/>
        <v>5350</v>
      </c>
      <c r="F33" s="40">
        <f t="shared" si="2"/>
        <v>5510.5</v>
      </c>
      <c r="G33" s="40">
        <f t="shared" si="3"/>
        <v>5619.0515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174</v>
      </c>
      <c r="B34" s="37" t="s">
        <v>1568</v>
      </c>
      <c r="C34" s="115"/>
      <c r="D34" s="86">
        <v>6650.0</v>
      </c>
      <c r="E34" s="40">
        <f t="shared" si="1"/>
        <v>7250</v>
      </c>
      <c r="F34" s="50">
        <f t="shared" si="2"/>
        <v>7467.5</v>
      </c>
      <c r="G34" s="40">
        <f t="shared" si="3"/>
        <v>7614.6025</v>
      </c>
      <c r="H34" s="60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89" t="s">
        <v>63</v>
      </c>
      <c r="B35" s="37" t="s">
        <v>2186</v>
      </c>
      <c r="C35" s="38"/>
      <c r="D35" s="86">
        <v>3850.0</v>
      </c>
      <c r="E35" s="40">
        <f t="shared" si="1"/>
        <v>4450</v>
      </c>
      <c r="F35" s="40">
        <f t="shared" si="2"/>
        <v>4583.5</v>
      </c>
      <c r="G35" s="40">
        <f t="shared" si="3"/>
        <v>4673.7905</v>
      </c>
      <c r="H35" s="56" t="s">
        <v>390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89" t="s">
        <v>63</v>
      </c>
      <c r="B36" s="37" t="s">
        <v>626</v>
      </c>
      <c r="C36" s="38"/>
      <c r="D36" s="86">
        <v>5750.0</v>
      </c>
      <c r="E36" s="40">
        <f t="shared" si="1"/>
        <v>6350</v>
      </c>
      <c r="F36" s="40">
        <f t="shared" si="2"/>
        <v>6540.5</v>
      </c>
      <c r="G36" s="40">
        <f t="shared" si="3"/>
        <v>6669.3415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126" t="s">
        <v>63</v>
      </c>
      <c r="B37" s="37" t="s">
        <v>308</v>
      </c>
      <c r="C37" s="115" t="s">
        <v>309</v>
      </c>
      <c r="D37" s="86">
        <v>6150.0</v>
      </c>
      <c r="E37" s="40">
        <f t="shared" si="1"/>
        <v>6750</v>
      </c>
      <c r="F37" s="40">
        <f t="shared" si="2"/>
        <v>6952.5</v>
      </c>
      <c r="G37" s="40">
        <f t="shared" si="3"/>
        <v>7089.4575</v>
      </c>
      <c r="H37" s="75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89" t="s">
        <v>63</v>
      </c>
      <c r="B38" s="37" t="s">
        <v>1079</v>
      </c>
      <c r="C38" s="117" t="s">
        <v>309</v>
      </c>
      <c r="D38" s="86">
        <v>6250.0</v>
      </c>
      <c r="E38" s="40">
        <f t="shared" si="1"/>
        <v>6850</v>
      </c>
      <c r="F38" s="40">
        <f t="shared" si="2"/>
        <v>7055.5</v>
      </c>
      <c r="G38" s="40">
        <f t="shared" si="3"/>
        <v>7194.4865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89" t="s">
        <v>137</v>
      </c>
      <c r="B39" s="37" t="s">
        <v>711</v>
      </c>
      <c r="C39" s="38"/>
      <c r="D39" s="86">
        <v>3850.0</v>
      </c>
      <c r="E39" s="40">
        <f t="shared" si="1"/>
        <v>4450</v>
      </c>
      <c r="F39" s="40">
        <f t="shared" si="2"/>
        <v>4583.5</v>
      </c>
      <c r="G39" s="40">
        <f t="shared" si="3"/>
        <v>4673.7905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126" t="s">
        <v>137</v>
      </c>
      <c r="B40" s="37" t="s">
        <v>1301</v>
      </c>
      <c r="C40" s="38"/>
      <c r="D40" s="86">
        <v>3500.0</v>
      </c>
      <c r="E40" s="40">
        <f t="shared" si="1"/>
        <v>4100</v>
      </c>
      <c r="F40" s="40">
        <f t="shared" si="2"/>
        <v>4223</v>
      </c>
      <c r="G40" s="40">
        <f t="shared" si="3"/>
        <v>4306.189</v>
      </c>
      <c r="H40" s="56" t="s">
        <v>172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126" t="s">
        <v>137</v>
      </c>
      <c r="B41" s="37" t="s">
        <v>1759</v>
      </c>
      <c r="C41" s="117" t="s">
        <v>309</v>
      </c>
      <c r="D41" s="86">
        <v>5100.0</v>
      </c>
      <c r="E41" s="40">
        <f t="shared" si="1"/>
        <v>5700</v>
      </c>
      <c r="F41" s="40">
        <f t="shared" si="2"/>
        <v>5871</v>
      </c>
      <c r="G41" s="40">
        <f t="shared" si="3"/>
        <v>5986.653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idden="1">
      <c r="A42" s="52" t="s">
        <v>65</v>
      </c>
      <c r="B42" s="52" t="s">
        <v>1354</v>
      </c>
      <c r="C42" s="64"/>
      <c r="D42" s="53">
        <v>4000.0</v>
      </c>
      <c r="E42" s="40">
        <f t="shared" si="1"/>
        <v>4600</v>
      </c>
      <c r="F42" s="50">
        <f t="shared" si="2"/>
        <v>4738</v>
      </c>
      <c r="G42" s="50">
        <f t="shared" si="3"/>
        <v>4831.334</v>
      </c>
      <c r="H42" s="60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48" t="s">
        <v>65</v>
      </c>
      <c r="B43" s="52" t="s">
        <v>2187</v>
      </c>
      <c r="C43" s="78"/>
      <c r="D43" s="53">
        <v>3850.0</v>
      </c>
      <c r="E43" s="40">
        <f t="shared" si="1"/>
        <v>4450</v>
      </c>
      <c r="F43" s="50">
        <f t="shared" si="2"/>
        <v>4583.5</v>
      </c>
      <c r="G43" s="50">
        <f t="shared" si="3"/>
        <v>4673.7905</v>
      </c>
      <c r="H43" s="119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idden="1">
      <c r="A44" s="52" t="s">
        <v>65</v>
      </c>
      <c r="B44" s="52" t="s">
        <v>2188</v>
      </c>
      <c r="C44" s="64" t="s">
        <v>309</v>
      </c>
      <c r="D44" s="53">
        <v>3900.0</v>
      </c>
      <c r="E44" s="40">
        <f t="shared" si="1"/>
        <v>4500</v>
      </c>
      <c r="F44" s="50">
        <f t="shared" si="2"/>
        <v>4635</v>
      </c>
      <c r="G44" s="50">
        <f t="shared" si="3"/>
        <v>4726.305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20</v>
      </c>
      <c r="B45" s="52" t="s">
        <v>628</v>
      </c>
      <c r="C45" s="64"/>
      <c r="D45" s="53">
        <v>3050.0</v>
      </c>
      <c r="E45" s="40">
        <f t="shared" si="1"/>
        <v>3650</v>
      </c>
      <c r="F45" s="50">
        <f t="shared" si="2"/>
        <v>3759.5</v>
      </c>
      <c r="G45" s="50">
        <f t="shared" si="3"/>
        <v>3833.5585</v>
      </c>
      <c r="H45" s="57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35</v>
      </c>
      <c r="B46" s="52" t="s">
        <v>490</v>
      </c>
      <c r="C46" s="78"/>
      <c r="D46" s="53">
        <v>3650.0</v>
      </c>
      <c r="E46" s="40">
        <f t="shared" si="1"/>
        <v>4250</v>
      </c>
      <c r="F46" s="50">
        <f t="shared" si="2"/>
        <v>4377.5</v>
      </c>
      <c r="G46" s="50">
        <f t="shared" si="3"/>
        <v>4463.7325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35</v>
      </c>
      <c r="B47" s="52" t="s">
        <v>673</v>
      </c>
      <c r="C47" s="64" t="s">
        <v>309</v>
      </c>
      <c r="D47" s="53">
        <v>3950.0</v>
      </c>
      <c r="E47" s="40">
        <f t="shared" si="1"/>
        <v>4550</v>
      </c>
      <c r="F47" s="50">
        <f t="shared" si="2"/>
        <v>4686.5</v>
      </c>
      <c r="G47" s="50">
        <f t="shared" si="3"/>
        <v>4778.8195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48" t="s">
        <v>67</v>
      </c>
      <c r="B48" s="52" t="s">
        <v>613</v>
      </c>
      <c r="C48" s="48"/>
      <c r="D48" s="53">
        <v>1850.0</v>
      </c>
      <c r="E48" s="40">
        <f t="shared" si="1"/>
        <v>2450</v>
      </c>
      <c r="F48" s="50">
        <f t="shared" si="2"/>
        <v>2523.5</v>
      </c>
      <c r="G48" s="50">
        <f t="shared" si="3"/>
        <v>2573.2105</v>
      </c>
      <c r="H48" s="77" t="s">
        <v>31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23</v>
      </c>
      <c r="B49" s="37" t="s">
        <v>1527</v>
      </c>
      <c r="C49" s="48"/>
      <c r="D49" s="49">
        <v>3850.0</v>
      </c>
      <c r="E49" s="40">
        <f t="shared" si="1"/>
        <v>4450</v>
      </c>
      <c r="F49" s="50">
        <f t="shared" si="2"/>
        <v>4583.5</v>
      </c>
      <c r="G49" s="50">
        <f t="shared" si="3"/>
        <v>4673.7905</v>
      </c>
      <c r="H49" s="57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52" t="s">
        <v>23</v>
      </c>
      <c r="B50" s="37" t="s">
        <v>1694</v>
      </c>
      <c r="C50" s="48"/>
      <c r="D50" s="53">
        <v>3850.0</v>
      </c>
      <c r="E50" s="40">
        <f t="shared" si="1"/>
        <v>4450</v>
      </c>
      <c r="F50" s="50">
        <f t="shared" si="2"/>
        <v>4583.5</v>
      </c>
      <c r="G50" s="50">
        <f t="shared" si="3"/>
        <v>4673.7905</v>
      </c>
      <c r="H50" s="57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idden="1">
      <c r="A51" s="52" t="s">
        <v>25</v>
      </c>
      <c r="B51" s="52" t="s">
        <v>1333</v>
      </c>
      <c r="C51" s="78"/>
      <c r="D51" s="53">
        <v>2650.0</v>
      </c>
      <c r="E51" s="40">
        <f t="shared" si="1"/>
        <v>3250</v>
      </c>
      <c r="F51" s="50">
        <f t="shared" si="2"/>
        <v>3347.5</v>
      </c>
      <c r="G51" s="50">
        <f t="shared" si="3"/>
        <v>3413.4425</v>
      </c>
      <c r="H51" s="77" t="s">
        <v>31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idden="1">
      <c r="A52" s="52" t="s">
        <v>146</v>
      </c>
      <c r="B52" s="52" t="s">
        <v>688</v>
      </c>
      <c r="C52" s="78"/>
      <c r="D52" s="53">
        <v>2650.0</v>
      </c>
      <c r="E52" s="40">
        <f t="shared" si="1"/>
        <v>3250</v>
      </c>
      <c r="F52" s="50">
        <f t="shared" si="2"/>
        <v>3347.5</v>
      </c>
      <c r="G52" s="50">
        <f t="shared" si="3"/>
        <v>3413.4425</v>
      </c>
      <c r="H52" s="57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idden="1">
      <c r="A53" s="52" t="s">
        <v>107</v>
      </c>
      <c r="B53" s="52" t="s">
        <v>237</v>
      </c>
      <c r="C53" s="78"/>
      <c r="D53" s="53">
        <v>2300.0</v>
      </c>
      <c r="E53" s="40">
        <f t="shared" si="1"/>
        <v>2900</v>
      </c>
      <c r="F53" s="50">
        <f t="shared" si="2"/>
        <v>2987</v>
      </c>
      <c r="G53" s="50">
        <f t="shared" si="3"/>
        <v>3045.841</v>
      </c>
      <c r="H53" s="57" t="s">
        <v>22</v>
      </c>
      <c r="I53" s="30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idden="1">
      <c r="A54" s="52" t="s">
        <v>115</v>
      </c>
      <c r="B54" s="52" t="s">
        <v>865</v>
      </c>
      <c r="C54" s="64"/>
      <c r="D54" s="53">
        <v>2500.0</v>
      </c>
      <c r="E54" s="40">
        <f t="shared" si="1"/>
        <v>3100</v>
      </c>
      <c r="F54" s="50">
        <f t="shared" si="2"/>
        <v>3193</v>
      </c>
      <c r="G54" s="50">
        <f t="shared" si="3"/>
        <v>3255.899</v>
      </c>
      <c r="H54" s="57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9"/>
      <c r="B55" s="29"/>
      <c r="C55" s="99"/>
      <c r="D55" s="84"/>
      <c r="E55" s="81"/>
      <c r="F55" s="81"/>
      <c r="G55" s="81"/>
      <c r="H55" s="82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9"/>
      <c r="B56" s="29"/>
      <c r="C56" s="99"/>
      <c r="D56" s="84"/>
      <c r="E56" s="81"/>
      <c r="F56" s="81"/>
      <c r="G56" s="81"/>
      <c r="H56" s="82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79"/>
      <c r="B57" s="29"/>
      <c r="C57" s="99"/>
      <c r="D57" s="84"/>
      <c r="E57" s="81"/>
      <c r="F57" s="81"/>
      <c r="G57" s="81"/>
      <c r="H57" s="82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79"/>
      <c r="B58" s="29"/>
      <c r="C58" s="99"/>
      <c r="D58" s="84"/>
      <c r="E58" s="81"/>
      <c r="F58" s="81"/>
      <c r="G58" s="81"/>
      <c r="H58" s="82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B59" s="47"/>
      <c r="C59" s="43"/>
      <c r="D59" s="66"/>
      <c r="E59" s="44"/>
      <c r="F59" s="45"/>
      <c r="G59" s="45"/>
      <c r="H59" s="67"/>
    </row>
    <row r="60">
      <c r="A60" s="47"/>
      <c r="B60" s="47"/>
      <c r="C60" s="43"/>
      <c r="D60" s="66"/>
      <c r="E60" s="44"/>
      <c r="F60" s="45"/>
      <c r="G60" s="45"/>
      <c r="H60" s="67"/>
    </row>
    <row r="61">
      <c r="A61" s="47"/>
      <c r="B61" s="47"/>
      <c r="C61" s="43"/>
      <c r="D61" s="66"/>
      <c r="E61" s="44"/>
      <c r="F61" s="45"/>
      <c r="G61" s="45"/>
      <c r="H61" s="67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68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  <c r="F96" s="45"/>
      <c r="G96" s="45"/>
      <c r="H96" s="46"/>
    </row>
    <row r="97">
      <c r="C97" s="43"/>
      <c r="D97" s="54"/>
      <c r="E97" s="44"/>
      <c r="F97" s="45"/>
      <c r="G97" s="45"/>
      <c r="H97" s="46"/>
    </row>
    <row r="98">
      <c r="C98" s="43"/>
      <c r="D98" s="54"/>
      <c r="E98" s="44"/>
      <c r="F98" s="45"/>
      <c r="G98" s="45"/>
      <c r="H98" s="46"/>
    </row>
    <row r="99">
      <c r="C99" s="43"/>
      <c r="D99" s="54"/>
      <c r="E99" s="44"/>
      <c r="F99" s="45"/>
      <c r="G99" s="45"/>
      <c r="H99" s="46"/>
    </row>
    <row r="100">
      <c r="C100" s="43"/>
      <c r="D100" s="54"/>
      <c r="E100" s="44"/>
      <c r="F100" s="45"/>
      <c r="G100" s="45"/>
      <c r="H100" s="46"/>
    </row>
    <row r="101">
      <c r="C101" s="43"/>
      <c r="D101" s="54"/>
      <c r="E101" s="44"/>
      <c r="F101" s="45"/>
      <c r="G101" s="45"/>
      <c r="H101" s="46"/>
    </row>
    <row r="102">
      <c r="C102" s="43"/>
      <c r="D102" s="54"/>
      <c r="E102" s="44"/>
      <c r="F102" s="45"/>
      <c r="G102" s="45"/>
      <c r="H102" s="46"/>
    </row>
    <row r="103">
      <c r="C103" s="43"/>
      <c r="D103" s="54"/>
      <c r="E103" s="44"/>
      <c r="F103" s="45"/>
      <c r="G103" s="45"/>
      <c r="H103" s="46"/>
    </row>
    <row r="104">
      <c r="C104" s="43"/>
      <c r="D104" s="54"/>
      <c r="E104" s="44"/>
      <c r="F104" s="45"/>
      <c r="G104" s="45"/>
      <c r="H104" s="46"/>
    </row>
    <row r="105">
      <c r="C105" s="43"/>
      <c r="D105" s="54"/>
      <c r="E105" s="44"/>
      <c r="F105" s="45"/>
      <c r="G105" s="45"/>
      <c r="H105" s="46"/>
    </row>
    <row r="106">
      <c r="C106" s="43"/>
      <c r="D106" s="54"/>
      <c r="E106" s="44"/>
      <c r="F106" s="45"/>
      <c r="G106" s="45"/>
      <c r="H106" s="46"/>
    </row>
    <row r="107">
      <c r="C107" s="43"/>
      <c r="D107" s="54"/>
      <c r="E107" s="44"/>
    </row>
    <row r="108">
      <c r="C108" s="43"/>
      <c r="D108" s="54"/>
      <c r="E108" s="44"/>
    </row>
    <row r="109">
      <c r="C109" s="43"/>
      <c r="D109" s="54"/>
      <c r="E109" s="44"/>
    </row>
    <row r="110">
      <c r="C110" s="43"/>
      <c r="D110" s="54"/>
      <c r="E110" s="44"/>
    </row>
    <row r="111">
      <c r="C111" s="43"/>
      <c r="D111" s="54"/>
      <c r="E111" s="44"/>
    </row>
    <row r="112">
      <c r="C112" s="43"/>
      <c r="D112" s="54"/>
      <c r="E112" s="44"/>
    </row>
    <row r="113">
      <c r="C113" s="43"/>
      <c r="D113" s="54"/>
      <c r="E113" s="44"/>
    </row>
    <row r="114">
      <c r="C114" s="43"/>
      <c r="D114" s="54"/>
      <c r="E114" s="44"/>
    </row>
    <row r="115">
      <c r="C115" s="43"/>
      <c r="D115" s="54"/>
      <c r="E115" s="44"/>
    </row>
    <row r="116">
      <c r="C116" s="43"/>
      <c r="D116" s="54"/>
      <c r="E116" s="44"/>
    </row>
    <row r="117">
      <c r="C117" s="43"/>
      <c r="D117" s="54"/>
    </row>
    <row r="118">
      <c r="C118" s="43"/>
      <c r="D118" s="54"/>
    </row>
    <row r="119">
      <c r="C119" s="43"/>
      <c r="D119" s="54"/>
    </row>
    <row r="120">
      <c r="C120" s="43"/>
      <c r="D120" s="54"/>
    </row>
    <row r="121">
      <c r="C121" s="43"/>
      <c r="D121" s="54"/>
    </row>
    <row r="122">
      <c r="C122" s="43"/>
      <c r="D122" s="54"/>
    </row>
    <row r="123">
      <c r="C123" s="43"/>
      <c r="D123" s="54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  <c r="D162" s="55"/>
    </row>
    <row r="163">
      <c r="C163" s="43"/>
      <c r="D163" s="55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  <c r="E1006" s="44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  <row r="1018">
      <c r="C1018" s="43"/>
    </row>
    <row r="1019">
      <c r="C1019" s="43"/>
    </row>
    <row r="1020">
      <c r="C1020" s="43"/>
    </row>
    <row r="1021">
      <c r="C1021" s="43"/>
    </row>
    <row r="1022">
      <c r="C1022" s="43"/>
    </row>
    <row r="1023">
      <c r="C1023" s="43"/>
    </row>
    <row r="1024">
      <c r="C1024" s="43"/>
    </row>
    <row r="1025">
      <c r="C1025" s="43"/>
    </row>
    <row r="1026">
      <c r="C102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7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1.5" customHeight="1">
      <c r="A5" s="1"/>
      <c r="B5" s="2"/>
      <c r="C5" s="2"/>
      <c r="D5" s="2"/>
      <c r="E5" s="2"/>
      <c r="F5" s="2"/>
      <c r="G5" s="2"/>
      <c r="H5" s="2"/>
    </row>
    <row r="6" ht="24.0" customHeight="1">
      <c r="A6" s="4" t="s">
        <v>2189</v>
      </c>
      <c r="B6" s="5" t="s">
        <v>2190</v>
      </c>
      <c r="C6" s="6"/>
      <c r="D6" s="6"/>
      <c r="E6" s="6"/>
      <c r="F6" s="7"/>
      <c r="G6" s="8"/>
      <c r="H6" s="9"/>
    </row>
    <row r="7" ht="1.5" customHeight="1">
      <c r="A7" s="10"/>
    </row>
    <row r="8">
      <c r="A8" s="11"/>
      <c r="B8" s="12"/>
      <c r="C8" s="13"/>
      <c r="D8" s="14"/>
      <c r="E8" s="15" t="s">
        <v>6</v>
      </c>
      <c r="F8" s="6"/>
      <c r="G8" s="7"/>
      <c r="H8" s="16"/>
    </row>
    <row r="9" ht="30.75" customHeight="1">
      <c r="A9" s="17" t="s">
        <v>7</v>
      </c>
      <c r="B9" s="17" t="s">
        <v>8</v>
      </c>
      <c r="C9" s="17" t="s">
        <v>9</v>
      </c>
      <c r="D9" s="18" t="s">
        <v>10</v>
      </c>
      <c r="E9" s="19" t="s">
        <v>2191</v>
      </c>
      <c r="F9" s="20" t="s">
        <v>12</v>
      </c>
      <c r="G9" s="21" t="s">
        <v>2192</v>
      </c>
      <c r="H9" s="20" t="s">
        <v>14</v>
      </c>
    </row>
    <row r="10">
      <c r="A10" s="48" t="s">
        <v>58</v>
      </c>
      <c r="B10" s="37" t="s">
        <v>620</v>
      </c>
      <c r="C10" s="115"/>
      <c r="D10" s="114">
        <v>5400.0</v>
      </c>
      <c r="E10" s="40">
        <f t="shared" ref="E10:E70" si="1">D10+600</f>
        <v>6000</v>
      </c>
      <c r="F10" s="40">
        <f t="shared" ref="F10:F70" si="2">E10*3%+E10</f>
        <v>6180</v>
      </c>
      <c r="G10" s="40">
        <f t="shared" ref="G10:G70" si="3">E10*4*0.8%*107%+E10*1.5%*107%+E10</f>
        <v>6301.74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48" t="s">
        <v>58</v>
      </c>
      <c r="B11" s="37" t="s">
        <v>2193</v>
      </c>
      <c r="C11" s="117" t="s">
        <v>328</v>
      </c>
      <c r="D11" s="114">
        <v>6100.0</v>
      </c>
      <c r="E11" s="40">
        <f t="shared" si="1"/>
        <v>6700</v>
      </c>
      <c r="F11" s="40">
        <f t="shared" si="2"/>
        <v>6901</v>
      </c>
      <c r="G11" s="40">
        <f t="shared" si="3"/>
        <v>7036.943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2194</v>
      </c>
      <c r="C12" s="117"/>
      <c r="D12" s="114">
        <v>5800.0</v>
      </c>
      <c r="E12" s="40">
        <f t="shared" si="1"/>
        <v>6400</v>
      </c>
      <c r="F12" s="40">
        <f t="shared" si="2"/>
        <v>6592</v>
      </c>
      <c r="G12" s="40">
        <f t="shared" si="3"/>
        <v>6721.856</v>
      </c>
      <c r="H12" s="60" t="s">
        <v>172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126" t="s">
        <v>58</v>
      </c>
      <c r="B13" s="176" t="s">
        <v>2195</v>
      </c>
      <c r="C13" s="189"/>
      <c r="D13" s="114">
        <v>6200.0</v>
      </c>
      <c r="E13" s="178">
        <f t="shared" si="1"/>
        <v>6800</v>
      </c>
      <c r="F13" s="178">
        <f t="shared" si="2"/>
        <v>7004</v>
      </c>
      <c r="G13" s="178">
        <f t="shared" si="3"/>
        <v>7141.972</v>
      </c>
      <c r="H13" s="60" t="s">
        <v>743</v>
      </c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</row>
    <row r="14">
      <c r="A14" s="48" t="s">
        <v>58</v>
      </c>
      <c r="B14" s="58" t="s">
        <v>1626</v>
      </c>
      <c r="C14" s="115"/>
      <c r="D14" s="114">
        <v>6000.0</v>
      </c>
      <c r="E14" s="40">
        <f t="shared" si="1"/>
        <v>6600</v>
      </c>
      <c r="F14" s="40">
        <f t="shared" si="2"/>
        <v>6798</v>
      </c>
      <c r="G14" s="40">
        <f t="shared" si="3"/>
        <v>6931.914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58</v>
      </c>
      <c r="B15" s="37" t="s">
        <v>1625</v>
      </c>
      <c r="C15" s="117" t="s">
        <v>708</v>
      </c>
      <c r="D15" s="114">
        <v>8050.0</v>
      </c>
      <c r="E15" s="40">
        <f t="shared" si="1"/>
        <v>8650</v>
      </c>
      <c r="F15" s="40">
        <f t="shared" si="2"/>
        <v>8909.5</v>
      </c>
      <c r="G15" s="40">
        <f t="shared" si="3"/>
        <v>9085.0085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126" t="s">
        <v>130</v>
      </c>
      <c r="B16" s="89" t="s">
        <v>465</v>
      </c>
      <c r="C16" s="195"/>
      <c r="D16" s="113">
        <v>7450.0</v>
      </c>
      <c r="E16" s="178">
        <f t="shared" si="1"/>
        <v>8050</v>
      </c>
      <c r="F16" s="186">
        <f t="shared" si="2"/>
        <v>8291.5</v>
      </c>
      <c r="G16" s="186">
        <f t="shared" si="3"/>
        <v>8454.8345</v>
      </c>
      <c r="H16" s="57" t="s">
        <v>22</v>
      </c>
      <c r="I16" s="83"/>
      <c r="J16" s="297"/>
      <c r="K16" s="297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</row>
    <row r="17">
      <c r="A17" s="126" t="s">
        <v>130</v>
      </c>
      <c r="B17" s="89" t="s">
        <v>2196</v>
      </c>
      <c r="C17" s="195" t="s">
        <v>328</v>
      </c>
      <c r="D17" s="113">
        <v>7450.0</v>
      </c>
      <c r="E17" s="178">
        <f t="shared" si="1"/>
        <v>8050</v>
      </c>
      <c r="F17" s="186">
        <f t="shared" si="2"/>
        <v>8291.5</v>
      </c>
      <c r="G17" s="186">
        <f t="shared" si="3"/>
        <v>8454.8345</v>
      </c>
      <c r="H17" s="57" t="s">
        <v>22</v>
      </c>
      <c r="I17" s="83"/>
      <c r="J17" s="297"/>
      <c r="K17" s="297"/>
      <c r="L17" s="297"/>
      <c r="M17" s="297"/>
      <c r="N17" s="297"/>
      <c r="O17" s="297"/>
      <c r="P17" s="297"/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</row>
    <row r="18">
      <c r="A18" s="126" t="s">
        <v>130</v>
      </c>
      <c r="B18" s="89" t="s">
        <v>1524</v>
      </c>
      <c r="C18" s="193" t="s">
        <v>328</v>
      </c>
      <c r="D18" s="113">
        <v>7450.0</v>
      </c>
      <c r="E18" s="178">
        <f t="shared" si="1"/>
        <v>8050</v>
      </c>
      <c r="F18" s="186">
        <f t="shared" si="2"/>
        <v>8291.5</v>
      </c>
      <c r="G18" s="186">
        <f t="shared" si="3"/>
        <v>8454.8345</v>
      </c>
      <c r="H18" s="57" t="s">
        <v>22</v>
      </c>
      <c r="I18" s="83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</row>
    <row r="19">
      <c r="A19" s="126" t="s">
        <v>130</v>
      </c>
      <c r="B19" s="89" t="s">
        <v>1294</v>
      </c>
      <c r="C19" s="195"/>
      <c r="D19" s="113">
        <v>8550.0</v>
      </c>
      <c r="E19" s="178">
        <f t="shared" si="1"/>
        <v>9150</v>
      </c>
      <c r="F19" s="186">
        <f t="shared" si="2"/>
        <v>9424.5</v>
      </c>
      <c r="G19" s="186">
        <f t="shared" si="3"/>
        <v>9610.1535</v>
      </c>
      <c r="H19" s="57" t="s">
        <v>22</v>
      </c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297"/>
      <c r="X19" s="297"/>
      <c r="Y19" s="297"/>
      <c r="Z19" s="297"/>
      <c r="AA19" s="297"/>
    </row>
    <row r="20">
      <c r="A20" s="126" t="s">
        <v>130</v>
      </c>
      <c r="B20" s="89" t="s">
        <v>1674</v>
      </c>
      <c r="C20" s="193" t="s">
        <v>328</v>
      </c>
      <c r="D20" s="113">
        <v>7550.0</v>
      </c>
      <c r="E20" s="178">
        <f t="shared" si="1"/>
        <v>8150</v>
      </c>
      <c r="F20" s="186">
        <f t="shared" si="2"/>
        <v>8394.5</v>
      </c>
      <c r="G20" s="186">
        <f t="shared" si="3"/>
        <v>8559.8635</v>
      </c>
      <c r="H20" s="75" t="s">
        <v>22</v>
      </c>
      <c r="I20" s="83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</row>
    <row r="21" hidden="1">
      <c r="A21" s="126" t="s">
        <v>130</v>
      </c>
      <c r="B21" s="176" t="s">
        <v>2197</v>
      </c>
      <c r="C21" s="188"/>
      <c r="D21" s="114">
        <v>7500.0</v>
      </c>
      <c r="E21" s="178">
        <f t="shared" si="1"/>
        <v>8100</v>
      </c>
      <c r="F21" s="178">
        <f t="shared" si="2"/>
        <v>8343</v>
      </c>
      <c r="G21" s="178">
        <f t="shared" si="3"/>
        <v>8507.349</v>
      </c>
      <c r="H21" s="60" t="s">
        <v>581</v>
      </c>
      <c r="I21" s="297"/>
      <c r="J21" s="297"/>
      <c r="K21" s="297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</row>
    <row r="22">
      <c r="A22" s="126" t="s">
        <v>130</v>
      </c>
      <c r="B22" s="176" t="s">
        <v>2198</v>
      </c>
      <c r="C22" s="188"/>
      <c r="D22" s="114">
        <v>9200.0</v>
      </c>
      <c r="E22" s="178">
        <f t="shared" si="1"/>
        <v>9800</v>
      </c>
      <c r="F22" s="178">
        <f t="shared" si="2"/>
        <v>10094</v>
      </c>
      <c r="G22" s="178">
        <f t="shared" si="3"/>
        <v>10292.842</v>
      </c>
      <c r="H22" s="60" t="s">
        <v>31</v>
      </c>
      <c r="I22" s="297"/>
      <c r="J22" s="297"/>
      <c r="K22" s="297"/>
      <c r="L22" s="297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297"/>
      <c r="X22" s="297"/>
      <c r="Y22" s="297"/>
      <c r="Z22" s="297"/>
      <c r="AA22" s="297"/>
    </row>
    <row r="23">
      <c r="A23" s="126" t="s">
        <v>130</v>
      </c>
      <c r="B23" s="176" t="s">
        <v>2199</v>
      </c>
      <c r="C23" s="188"/>
      <c r="D23" s="114">
        <v>8800.0</v>
      </c>
      <c r="E23" s="178">
        <f t="shared" si="1"/>
        <v>9400</v>
      </c>
      <c r="F23" s="178">
        <f t="shared" si="2"/>
        <v>9682</v>
      </c>
      <c r="G23" s="178">
        <f t="shared" si="3"/>
        <v>9872.726</v>
      </c>
      <c r="H23" s="51" t="s">
        <v>22</v>
      </c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</row>
    <row r="24">
      <c r="A24" s="126" t="s">
        <v>130</v>
      </c>
      <c r="B24" s="176" t="s">
        <v>1151</v>
      </c>
      <c r="C24" s="189" t="s">
        <v>309</v>
      </c>
      <c r="D24" s="114">
        <v>8300.0</v>
      </c>
      <c r="E24" s="178">
        <f t="shared" si="1"/>
        <v>8900</v>
      </c>
      <c r="F24" s="178">
        <f t="shared" si="2"/>
        <v>9167</v>
      </c>
      <c r="G24" s="178">
        <f t="shared" si="3"/>
        <v>9347.581</v>
      </c>
      <c r="H24" s="60" t="s">
        <v>31</v>
      </c>
      <c r="I24" s="297"/>
      <c r="J24" s="297"/>
      <c r="K24" s="297"/>
      <c r="L24" s="297"/>
      <c r="M24" s="297"/>
      <c r="N24" s="297"/>
      <c r="O24" s="297"/>
      <c r="P24" s="297"/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</row>
    <row r="25">
      <c r="A25" s="126" t="s">
        <v>130</v>
      </c>
      <c r="B25" s="89" t="s">
        <v>2163</v>
      </c>
      <c r="C25" s="193" t="s">
        <v>708</v>
      </c>
      <c r="D25" s="113">
        <v>8700.0</v>
      </c>
      <c r="E25" s="178">
        <f t="shared" si="1"/>
        <v>9300</v>
      </c>
      <c r="F25" s="186">
        <f t="shared" si="2"/>
        <v>9579</v>
      </c>
      <c r="G25" s="186">
        <f t="shared" si="3"/>
        <v>9767.697</v>
      </c>
      <c r="H25" s="57" t="s">
        <v>22</v>
      </c>
      <c r="I25" s="297"/>
      <c r="J25" s="297"/>
      <c r="K25" s="297"/>
      <c r="L25" s="297"/>
      <c r="M25" s="297"/>
      <c r="N25" s="297"/>
      <c r="O25" s="297"/>
      <c r="P25" s="297"/>
      <c r="Q25" s="297"/>
      <c r="R25" s="297"/>
      <c r="S25" s="297"/>
      <c r="T25" s="297"/>
      <c r="U25" s="297"/>
      <c r="V25" s="297"/>
      <c r="W25" s="297"/>
      <c r="X25" s="297"/>
      <c r="Y25" s="297"/>
      <c r="Z25" s="297"/>
      <c r="AA25" s="297"/>
    </row>
    <row r="26">
      <c r="A26" s="126" t="s">
        <v>329</v>
      </c>
      <c r="B26" s="176" t="s">
        <v>761</v>
      </c>
      <c r="C26" s="189" t="s">
        <v>762</v>
      </c>
      <c r="D26" s="114">
        <v>6000.0</v>
      </c>
      <c r="E26" s="178">
        <f t="shared" si="1"/>
        <v>6600</v>
      </c>
      <c r="F26" s="178">
        <f t="shared" si="2"/>
        <v>6798</v>
      </c>
      <c r="G26" s="178">
        <f t="shared" si="3"/>
        <v>6931.914</v>
      </c>
      <c r="H26" s="51" t="s">
        <v>22</v>
      </c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</row>
    <row r="27">
      <c r="A27" s="126" t="s">
        <v>329</v>
      </c>
      <c r="B27" s="176" t="s">
        <v>2200</v>
      </c>
      <c r="C27" s="191"/>
      <c r="D27" s="114">
        <v>11050.0</v>
      </c>
      <c r="E27" s="178">
        <f t="shared" si="1"/>
        <v>11650</v>
      </c>
      <c r="F27" s="178">
        <f t="shared" si="2"/>
        <v>11999.5</v>
      </c>
      <c r="G27" s="178">
        <f t="shared" si="3"/>
        <v>12235.8785</v>
      </c>
      <c r="H27" s="63" t="s">
        <v>31</v>
      </c>
      <c r="I27" s="297"/>
      <c r="J27" s="297"/>
      <c r="K27" s="297"/>
      <c r="L27" s="297"/>
      <c r="M27" s="297"/>
      <c r="N27" s="297"/>
      <c r="O27" s="297"/>
      <c r="P27" s="297"/>
      <c r="Q27" s="297"/>
      <c r="R27" s="297"/>
      <c r="S27" s="297"/>
      <c r="T27" s="297"/>
      <c r="U27" s="297"/>
      <c r="V27" s="297"/>
      <c r="W27" s="297"/>
      <c r="X27" s="297"/>
      <c r="Y27" s="297"/>
      <c r="Z27" s="297"/>
      <c r="AA27" s="297"/>
    </row>
    <row r="28">
      <c r="A28" s="52" t="s">
        <v>329</v>
      </c>
      <c r="B28" s="37" t="s">
        <v>2201</v>
      </c>
      <c r="C28" s="115"/>
      <c r="D28" s="86">
        <v>11050.0</v>
      </c>
      <c r="E28" s="40">
        <f t="shared" si="1"/>
        <v>11650</v>
      </c>
      <c r="F28" s="40">
        <f t="shared" si="2"/>
        <v>11999.5</v>
      </c>
      <c r="G28" s="40">
        <f t="shared" si="3"/>
        <v>12235.8785</v>
      </c>
      <c r="H28" s="60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2202</v>
      </c>
      <c r="B29" s="37" t="s">
        <v>1708</v>
      </c>
      <c r="C29" s="115" t="s">
        <v>708</v>
      </c>
      <c r="D29" s="86">
        <v>8000.0</v>
      </c>
      <c r="E29" s="40">
        <f t="shared" si="1"/>
        <v>8600</v>
      </c>
      <c r="F29" s="40">
        <f t="shared" si="2"/>
        <v>8858</v>
      </c>
      <c r="G29" s="40">
        <f t="shared" si="3"/>
        <v>9032.494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2202</v>
      </c>
      <c r="B30" s="37" t="s">
        <v>2203</v>
      </c>
      <c r="C30" s="115" t="s">
        <v>708</v>
      </c>
      <c r="D30" s="86">
        <v>9000.0</v>
      </c>
      <c r="E30" s="40">
        <f t="shared" si="1"/>
        <v>9600</v>
      </c>
      <c r="F30" s="40">
        <f t="shared" si="2"/>
        <v>9888</v>
      </c>
      <c r="G30" s="40">
        <f t="shared" si="3"/>
        <v>10082.784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329</v>
      </c>
      <c r="B31" s="37" t="s">
        <v>2204</v>
      </c>
      <c r="C31" s="115"/>
      <c r="D31" s="86">
        <v>11800.0</v>
      </c>
      <c r="E31" s="40">
        <f t="shared" si="1"/>
        <v>12400</v>
      </c>
      <c r="F31" s="40">
        <f t="shared" si="2"/>
        <v>12772</v>
      </c>
      <c r="G31" s="40">
        <f t="shared" si="3"/>
        <v>13023.596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45</v>
      </c>
      <c r="B32" s="37" t="s">
        <v>836</v>
      </c>
      <c r="C32" s="38"/>
      <c r="D32" s="86">
        <v>6500.0</v>
      </c>
      <c r="E32" s="40">
        <f t="shared" si="1"/>
        <v>7100</v>
      </c>
      <c r="F32" s="50">
        <f t="shared" si="2"/>
        <v>7313</v>
      </c>
      <c r="G32" s="40">
        <f t="shared" si="3"/>
        <v>7457.059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45</v>
      </c>
      <c r="B33" s="37" t="s">
        <v>2205</v>
      </c>
      <c r="C33" s="38"/>
      <c r="D33" s="86">
        <v>3900.0</v>
      </c>
      <c r="E33" s="40">
        <f t="shared" si="1"/>
        <v>4500</v>
      </c>
      <c r="F33" s="40">
        <f t="shared" si="2"/>
        <v>4635</v>
      </c>
      <c r="G33" s="40">
        <f t="shared" si="3"/>
        <v>4726.305</v>
      </c>
      <c r="H33" s="60" t="s">
        <v>2206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45</v>
      </c>
      <c r="B34" s="37" t="s">
        <v>327</v>
      </c>
      <c r="C34" s="117" t="s">
        <v>328</v>
      </c>
      <c r="D34" s="86">
        <v>6700.0</v>
      </c>
      <c r="E34" s="40">
        <f t="shared" si="1"/>
        <v>7300</v>
      </c>
      <c r="F34" s="40">
        <f t="shared" si="2"/>
        <v>7519</v>
      </c>
      <c r="G34" s="40">
        <f t="shared" si="3"/>
        <v>7667.117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45</v>
      </c>
      <c r="B35" s="37" t="s">
        <v>1278</v>
      </c>
      <c r="C35" s="117" t="s">
        <v>328</v>
      </c>
      <c r="D35" s="86">
        <v>6300.0</v>
      </c>
      <c r="E35" s="40">
        <f t="shared" si="1"/>
        <v>6900</v>
      </c>
      <c r="F35" s="40">
        <f t="shared" si="2"/>
        <v>7107</v>
      </c>
      <c r="G35" s="40">
        <f t="shared" si="3"/>
        <v>7247.001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45</v>
      </c>
      <c r="B36" s="37" t="s">
        <v>2207</v>
      </c>
      <c r="C36" s="38"/>
      <c r="D36" s="86">
        <v>4700.0</v>
      </c>
      <c r="E36" s="40">
        <f t="shared" si="1"/>
        <v>5300</v>
      </c>
      <c r="F36" s="40">
        <f t="shared" si="2"/>
        <v>5459</v>
      </c>
      <c r="G36" s="40">
        <f t="shared" si="3"/>
        <v>5566.537</v>
      </c>
      <c r="H36" s="60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45</v>
      </c>
      <c r="B37" s="37" t="s">
        <v>1557</v>
      </c>
      <c r="C37" s="38"/>
      <c r="D37" s="86">
        <v>5950.0</v>
      </c>
      <c r="E37" s="40">
        <f t="shared" si="1"/>
        <v>6550</v>
      </c>
      <c r="F37" s="40">
        <f t="shared" si="2"/>
        <v>6746.5</v>
      </c>
      <c r="G37" s="40">
        <f t="shared" si="3"/>
        <v>6879.3995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282</v>
      </c>
      <c r="B38" s="52" t="s">
        <v>1749</v>
      </c>
      <c r="C38" s="65"/>
      <c r="D38" s="53">
        <v>5850.0</v>
      </c>
      <c r="E38" s="40">
        <f t="shared" si="1"/>
        <v>6450</v>
      </c>
      <c r="F38" s="50">
        <f t="shared" si="2"/>
        <v>6643.5</v>
      </c>
      <c r="G38" s="50">
        <f t="shared" si="3"/>
        <v>6774.3705</v>
      </c>
      <c r="H38" s="119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282</v>
      </c>
      <c r="B39" s="52" t="s">
        <v>1279</v>
      </c>
      <c r="C39" s="65"/>
      <c r="D39" s="53">
        <v>5100.0</v>
      </c>
      <c r="E39" s="40">
        <f t="shared" si="1"/>
        <v>5700</v>
      </c>
      <c r="F39" s="50">
        <f t="shared" si="2"/>
        <v>5871</v>
      </c>
      <c r="G39" s="50">
        <f t="shared" si="3"/>
        <v>5986.653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48" t="s">
        <v>282</v>
      </c>
      <c r="B40" s="37" t="s">
        <v>2208</v>
      </c>
      <c r="C40" s="38"/>
      <c r="D40" s="86">
        <v>5700.0</v>
      </c>
      <c r="E40" s="40">
        <f t="shared" si="1"/>
        <v>6300</v>
      </c>
      <c r="F40" s="50">
        <f t="shared" si="2"/>
        <v>6489</v>
      </c>
      <c r="G40" s="50">
        <f t="shared" si="3"/>
        <v>6616.827</v>
      </c>
      <c r="H40" s="60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idden="1">
      <c r="A41" s="48" t="s">
        <v>282</v>
      </c>
      <c r="B41" s="37" t="s">
        <v>2209</v>
      </c>
      <c r="C41" s="38"/>
      <c r="D41" s="86">
        <v>7700.0</v>
      </c>
      <c r="E41" s="40">
        <f t="shared" si="1"/>
        <v>8300</v>
      </c>
      <c r="F41" s="50">
        <f t="shared" si="2"/>
        <v>8549</v>
      </c>
      <c r="G41" s="50">
        <f t="shared" si="3"/>
        <v>8717.407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104</v>
      </c>
      <c r="B42" s="52" t="s">
        <v>2210</v>
      </c>
      <c r="C42" s="65"/>
      <c r="D42" s="53">
        <v>5450.0</v>
      </c>
      <c r="E42" s="40">
        <f t="shared" si="1"/>
        <v>6050</v>
      </c>
      <c r="F42" s="50">
        <f t="shared" si="2"/>
        <v>6231.5</v>
      </c>
      <c r="G42" s="50">
        <f t="shared" si="3"/>
        <v>6354.2545</v>
      </c>
      <c r="H42" s="51" t="s">
        <v>22</v>
      </c>
    </row>
    <row r="43">
      <c r="A43" s="72" t="s">
        <v>104</v>
      </c>
      <c r="B43" s="72" t="s">
        <v>2211</v>
      </c>
      <c r="C43" s="73"/>
      <c r="D43" s="216">
        <v>7400.0</v>
      </c>
      <c r="E43" s="40">
        <f t="shared" si="1"/>
        <v>8000</v>
      </c>
      <c r="F43" s="50">
        <f t="shared" si="2"/>
        <v>8240</v>
      </c>
      <c r="G43" s="50">
        <f t="shared" si="3"/>
        <v>8402.32</v>
      </c>
      <c r="H43" s="51" t="s">
        <v>22</v>
      </c>
    </row>
    <row r="44">
      <c r="A44" s="48" t="s">
        <v>174</v>
      </c>
      <c r="B44" s="37" t="s">
        <v>857</v>
      </c>
      <c r="C44" s="38"/>
      <c r="D44" s="86">
        <v>5300.0</v>
      </c>
      <c r="E44" s="40">
        <f t="shared" si="1"/>
        <v>5900</v>
      </c>
      <c r="F44" s="50">
        <f t="shared" si="2"/>
        <v>6077</v>
      </c>
      <c r="G44" s="40">
        <f t="shared" si="3"/>
        <v>6196.711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174</v>
      </c>
      <c r="B45" s="37" t="s">
        <v>1568</v>
      </c>
      <c r="C45" s="38"/>
      <c r="D45" s="86">
        <v>6750.0</v>
      </c>
      <c r="E45" s="40">
        <f t="shared" si="1"/>
        <v>7350</v>
      </c>
      <c r="F45" s="50">
        <f t="shared" si="2"/>
        <v>7570.5</v>
      </c>
      <c r="G45" s="40">
        <f t="shared" si="3"/>
        <v>7719.6315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8" t="s">
        <v>63</v>
      </c>
      <c r="B46" s="37" t="s">
        <v>541</v>
      </c>
      <c r="C46" s="115"/>
      <c r="D46" s="86">
        <v>5950.0</v>
      </c>
      <c r="E46" s="40">
        <f t="shared" si="1"/>
        <v>6550</v>
      </c>
      <c r="F46" s="40">
        <f t="shared" si="2"/>
        <v>6746.5</v>
      </c>
      <c r="G46" s="40">
        <f t="shared" si="3"/>
        <v>6879.3995</v>
      </c>
      <c r="H46" s="119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63</v>
      </c>
      <c r="B47" s="37" t="s">
        <v>809</v>
      </c>
      <c r="C47" s="115"/>
      <c r="D47" s="86">
        <v>6600.0</v>
      </c>
      <c r="E47" s="40">
        <f t="shared" si="1"/>
        <v>7200</v>
      </c>
      <c r="F47" s="40">
        <f t="shared" si="2"/>
        <v>7416</v>
      </c>
      <c r="G47" s="40">
        <f t="shared" si="3"/>
        <v>7562.088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52" t="s">
        <v>63</v>
      </c>
      <c r="B48" s="37" t="s">
        <v>308</v>
      </c>
      <c r="C48" s="117" t="s">
        <v>309</v>
      </c>
      <c r="D48" s="86">
        <v>6050.0</v>
      </c>
      <c r="E48" s="40">
        <f t="shared" si="1"/>
        <v>6650</v>
      </c>
      <c r="F48" s="40">
        <f t="shared" si="2"/>
        <v>6849.5</v>
      </c>
      <c r="G48" s="40">
        <f t="shared" si="3"/>
        <v>6984.4285</v>
      </c>
      <c r="H48" s="51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63</v>
      </c>
      <c r="B49" s="37" t="s">
        <v>1079</v>
      </c>
      <c r="C49" s="117" t="s">
        <v>309</v>
      </c>
      <c r="D49" s="86">
        <v>6150.0</v>
      </c>
      <c r="E49" s="40">
        <f t="shared" si="1"/>
        <v>6750</v>
      </c>
      <c r="F49" s="40">
        <f t="shared" si="2"/>
        <v>6952.5</v>
      </c>
      <c r="G49" s="40">
        <f t="shared" si="3"/>
        <v>7089.4575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137</v>
      </c>
      <c r="B50" s="37" t="s">
        <v>2212</v>
      </c>
      <c r="C50" s="115"/>
      <c r="D50" s="86">
        <v>3850.0</v>
      </c>
      <c r="E50" s="40">
        <f t="shared" si="1"/>
        <v>4450</v>
      </c>
      <c r="F50" s="40">
        <f t="shared" si="2"/>
        <v>4583.5</v>
      </c>
      <c r="G50" s="40">
        <f t="shared" si="3"/>
        <v>4673.7905</v>
      </c>
      <c r="H50" s="51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137</v>
      </c>
      <c r="B51" s="37" t="s">
        <v>2213</v>
      </c>
      <c r="C51" s="115"/>
      <c r="D51" s="86">
        <v>3750.0</v>
      </c>
      <c r="E51" s="40">
        <f t="shared" si="1"/>
        <v>4350</v>
      </c>
      <c r="F51" s="40">
        <f t="shared" si="2"/>
        <v>4480.5</v>
      </c>
      <c r="G51" s="40">
        <f t="shared" si="3"/>
        <v>4568.7615</v>
      </c>
      <c r="H51" s="60" t="s">
        <v>31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8" t="s">
        <v>137</v>
      </c>
      <c r="B52" s="37" t="s">
        <v>2214</v>
      </c>
      <c r="C52" s="117" t="s">
        <v>309</v>
      </c>
      <c r="D52" s="86">
        <v>5200.0</v>
      </c>
      <c r="E52" s="40">
        <f t="shared" si="1"/>
        <v>5800</v>
      </c>
      <c r="F52" s="40">
        <f t="shared" si="2"/>
        <v>5974</v>
      </c>
      <c r="G52" s="40">
        <f t="shared" si="3"/>
        <v>6091.682</v>
      </c>
      <c r="H52" s="51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72" t="s">
        <v>135</v>
      </c>
      <c r="B53" s="72" t="s">
        <v>136</v>
      </c>
      <c r="C53" s="73"/>
      <c r="D53" s="216">
        <v>3600.0</v>
      </c>
      <c r="E53" s="40">
        <f t="shared" si="1"/>
        <v>4200</v>
      </c>
      <c r="F53" s="50">
        <f t="shared" si="2"/>
        <v>4326</v>
      </c>
      <c r="G53" s="50">
        <f t="shared" si="3"/>
        <v>4411.218</v>
      </c>
      <c r="H53" s="51" t="s">
        <v>22</v>
      </c>
    </row>
    <row r="54">
      <c r="A54" s="48" t="s">
        <v>20</v>
      </c>
      <c r="B54" s="52" t="s">
        <v>628</v>
      </c>
      <c r="C54" s="78"/>
      <c r="D54" s="53">
        <v>3400.0</v>
      </c>
      <c r="E54" s="40">
        <f t="shared" si="1"/>
        <v>4000</v>
      </c>
      <c r="F54" s="50">
        <f t="shared" si="2"/>
        <v>4120</v>
      </c>
      <c r="G54" s="50">
        <f t="shared" si="3"/>
        <v>4201.16</v>
      </c>
      <c r="H54" s="51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8" t="s">
        <v>35</v>
      </c>
      <c r="B55" s="52" t="s">
        <v>399</v>
      </c>
      <c r="C55" s="65"/>
      <c r="D55" s="53">
        <v>3350.0</v>
      </c>
      <c r="E55" s="40">
        <f t="shared" si="1"/>
        <v>3950</v>
      </c>
      <c r="F55" s="50">
        <f t="shared" si="2"/>
        <v>4068.5</v>
      </c>
      <c r="G55" s="50">
        <f t="shared" si="3"/>
        <v>4148.6455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8" t="s">
        <v>35</v>
      </c>
      <c r="B56" s="48" t="s">
        <v>490</v>
      </c>
      <c r="C56" s="65"/>
      <c r="D56" s="53">
        <v>3650.0</v>
      </c>
      <c r="E56" s="40">
        <f t="shared" si="1"/>
        <v>4250</v>
      </c>
      <c r="F56" s="50">
        <f t="shared" si="2"/>
        <v>4377.5</v>
      </c>
      <c r="G56" s="50">
        <f t="shared" si="3"/>
        <v>4463.7325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8" t="s">
        <v>35</v>
      </c>
      <c r="B57" s="52" t="s">
        <v>673</v>
      </c>
      <c r="C57" s="64" t="s">
        <v>309</v>
      </c>
      <c r="D57" s="53">
        <v>3950.0</v>
      </c>
      <c r="E57" s="40">
        <f t="shared" si="1"/>
        <v>4550</v>
      </c>
      <c r="F57" s="50">
        <f t="shared" si="2"/>
        <v>4686.5</v>
      </c>
      <c r="G57" s="50">
        <f t="shared" si="3"/>
        <v>4778.8195</v>
      </c>
      <c r="H57" s="51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8" t="s">
        <v>65</v>
      </c>
      <c r="B58" s="37" t="s">
        <v>1020</v>
      </c>
      <c r="C58" s="115"/>
      <c r="D58" s="86">
        <v>3450.0</v>
      </c>
      <c r="E58" s="40">
        <f t="shared" si="1"/>
        <v>4050</v>
      </c>
      <c r="F58" s="40">
        <f t="shared" si="2"/>
        <v>4171.5</v>
      </c>
      <c r="G58" s="40">
        <f t="shared" si="3"/>
        <v>4253.6745</v>
      </c>
      <c r="H58" s="60" t="s">
        <v>31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idden="1">
      <c r="A59" s="48" t="s">
        <v>65</v>
      </c>
      <c r="B59" s="37" t="s">
        <v>1354</v>
      </c>
      <c r="C59" s="115"/>
      <c r="D59" s="86">
        <v>3800.0</v>
      </c>
      <c r="E59" s="40">
        <f t="shared" si="1"/>
        <v>4400</v>
      </c>
      <c r="F59" s="40">
        <f t="shared" si="2"/>
        <v>4532</v>
      </c>
      <c r="G59" s="40">
        <f t="shared" si="3"/>
        <v>4621.276</v>
      </c>
      <c r="H59" s="51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idden="1">
      <c r="A60" s="52" t="s">
        <v>65</v>
      </c>
      <c r="B60" s="37" t="s">
        <v>1164</v>
      </c>
      <c r="C60" s="115" t="s">
        <v>309</v>
      </c>
      <c r="D60" s="86">
        <v>3850.0</v>
      </c>
      <c r="E60" s="40">
        <f t="shared" si="1"/>
        <v>4450</v>
      </c>
      <c r="F60" s="40">
        <f t="shared" si="2"/>
        <v>4583.5</v>
      </c>
      <c r="G60" s="40">
        <f t="shared" si="3"/>
        <v>4673.7905</v>
      </c>
      <c r="H60" s="60" t="s">
        <v>31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8" t="s">
        <v>67</v>
      </c>
      <c r="B61" s="37" t="s">
        <v>68</v>
      </c>
      <c r="C61" s="115"/>
      <c r="D61" s="86">
        <v>2050.0</v>
      </c>
      <c r="E61" s="40">
        <f t="shared" si="1"/>
        <v>2650</v>
      </c>
      <c r="F61" s="40">
        <f t="shared" si="2"/>
        <v>2729.5</v>
      </c>
      <c r="G61" s="40">
        <f t="shared" si="3"/>
        <v>2783.2685</v>
      </c>
      <c r="H61" s="51" t="s">
        <v>22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52" t="s">
        <v>474</v>
      </c>
      <c r="B62" s="37" t="s">
        <v>713</v>
      </c>
      <c r="C62" s="117"/>
      <c r="D62" s="86">
        <v>2450.0</v>
      </c>
      <c r="E62" s="40">
        <f t="shared" si="1"/>
        <v>3050</v>
      </c>
      <c r="F62" s="40">
        <f t="shared" si="2"/>
        <v>3141.5</v>
      </c>
      <c r="G62" s="40">
        <f t="shared" si="3"/>
        <v>3203.3845</v>
      </c>
      <c r="H62" s="51" t="s">
        <v>22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52" t="s">
        <v>23</v>
      </c>
      <c r="B63" s="37" t="s">
        <v>1694</v>
      </c>
      <c r="C63" s="115"/>
      <c r="D63" s="86">
        <v>4100.0</v>
      </c>
      <c r="E63" s="40">
        <f t="shared" si="1"/>
        <v>4700</v>
      </c>
      <c r="F63" s="40">
        <f t="shared" si="2"/>
        <v>4841</v>
      </c>
      <c r="G63" s="40">
        <f t="shared" si="3"/>
        <v>4936.363</v>
      </c>
      <c r="H63" s="63" t="s">
        <v>31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52" t="s">
        <v>23</v>
      </c>
      <c r="B64" s="37" t="s">
        <v>1664</v>
      </c>
      <c r="C64" s="115"/>
      <c r="D64" s="86">
        <v>4150.0</v>
      </c>
      <c r="E64" s="40">
        <f t="shared" si="1"/>
        <v>4750</v>
      </c>
      <c r="F64" s="40">
        <f t="shared" si="2"/>
        <v>4892.5</v>
      </c>
      <c r="G64" s="40">
        <f t="shared" si="3"/>
        <v>4988.8775</v>
      </c>
      <c r="H64" s="63" t="s">
        <v>31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8" t="s">
        <v>25</v>
      </c>
      <c r="B65" s="37" t="s">
        <v>520</v>
      </c>
      <c r="C65" s="115"/>
      <c r="D65" s="86">
        <v>2800.0</v>
      </c>
      <c r="E65" s="40">
        <f t="shared" si="1"/>
        <v>3400</v>
      </c>
      <c r="F65" s="40">
        <f t="shared" si="2"/>
        <v>3502</v>
      </c>
      <c r="G65" s="40">
        <f t="shared" si="3"/>
        <v>3570.986</v>
      </c>
      <c r="H65" s="51" t="s">
        <v>22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52" t="s">
        <v>25</v>
      </c>
      <c r="B66" s="37" t="s">
        <v>1333</v>
      </c>
      <c r="C66" s="115"/>
      <c r="D66" s="86">
        <v>2750.0</v>
      </c>
      <c r="E66" s="40">
        <f t="shared" si="1"/>
        <v>3350</v>
      </c>
      <c r="F66" s="40">
        <f t="shared" si="2"/>
        <v>3450.5</v>
      </c>
      <c r="G66" s="40">
        <f t="shared" si="3"/>
        <v>3518.4715</v>
      </c>
      <c r="H66" s="63" t="s">
        <v>31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52" t="s">
        <v>25</v>
      </c>
      <c r="B67" s="37" t="s">
        <v>1831</v>
      </c>
      <c r="C67" s="117" t="s">
        <v>328</v>
      </c>
      <c r="D67" s="86">
        <v>5150.0</v>
      </c>
      <c r="E67" s="40">
        <f t="shared" si="1"/>
        <v>5750</v>
      </c>
      <c r="F67" s="40">
        <f t="shared" si="2"/>
        <v>5922.5</v>
      </c>
      <c r="G67" s="40">
        <f t="shared" si="3"/>
        <v>6039.1675</v>
      </c>
      <c r="H67" s="51" t="s">
        <v>22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idden="1">
      <c r="A68" s="52" t="s">
        <v>146</v>
      </c>
      <c r="B68" s="37" t="s">
        <v>688</v>
      </c>
      <c r="C68" s="115"/>
      <c r="D68" s="86">
        <v>2700.0</v>
      </c>
      <c r="E68" s="40">
        <f t="shared" si="1"/>
        <v>3300</v>
      </c>
      <c r="F68" s="40">
        <f t="shared" si="2"/>
        <v>3399</v>
      </c>
      <c r="G68" s="40">
        <f t="shared" si="3"/>
        <v>3465.957</v>
      </c>
      <c r="H68" s="51" t="s">
        <v>22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idden="1">
      <c r="A69" s="52" t="s">
        <v>115</v>
      </c>
      <c r="B69" s="37" t="s">
        <v>865</v>
      </c>
      <c r="C69" s="115"/>
      <c r="D69" s="86">
        <v>2250.0</v>
      </c>
      <c r="E69" s="40">
        <f t="shared" si="1"/>
        <v>2850</v>
      </c>
      <c r="F69" s="40">
        <f t="shared" si="2"/>
        <v>2935.5</v>
      </c>
      <c r="G69" s="40">
        <f t="shared" si="3"/>
        <v>2993.3265</v>
      </c>
      <c r="H69" s="60" t="s">
        <v>31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52" t="s">
        <v>107</v>
      </c>
      <c r="B70" s="37" t="s">
        <v>845</v>
      </c>
      <c r="C70" s="115"/>
      <c r="D70" s="86">
        <v>2150.0</v>
      </c>
      <c r="E70" s="40">
        <f t="shared" si="1"/>
        <v>2750</v>
      </c>
      <c r="F70" s="40">
        <f t="shared" si="2"/>
        <v>2832.5</v>
      </c>
      <c r="G70" s="40">
        <f t="shared" si="3"/>
        <v>2888.2975</v>
      </c>
      <c r="H70" s="51" t="s">
        <v>22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C71" s="43"/>
      <c r="D71" s="154"/>
      <c r="E71" s="44"/>
      <c r="F71" s="45"/>
      <c r="G71" s="45"/>
      <c r="H71" s="46"/>
    </row>
    <row r="72">
      <c r="C72" s="43"/>
      <c r="D72" s="154"/>
      <c r="E72" s="44"/>
      <c r="F72" s="45"/>
      <c r="G72" s="45"/>
      <c r="H72" s="46"/>
    </row>
    <row r="73">
      <c r="C73" s="43"/>
      <c r="D73" s="154"/>
      <c r="E73" s="44"/>
      <c r="F73" s="45"/>
      <c r="G73" s="45"/>
      <c r="H73" s="46"/>
    </row>
    <row r="74">
      <c r="C74" s="43"/>
      <c r="D74" s="154"/>
      <c r="E74" s="44"/>
      <c r="F74" s="45"/>
      <c r="G74" s="45"/>
      <c r="H74" s="46"/>
    </row>
    <row r="75">
      <c r="C75" s="43"/>
      <c r="D75" s="154"/>
      <c r="E75" s="44"/>
      <c r="F75" s="45"/>
      <c r="G75" s="45"/>
      <c r="H75" s="46"/>
    </row>
    <row r="76">
      <c r="C76" s="43"/>
      <c r="D76" s="154"/>
      <c r="E76" s="44"/>
      <c r="F76" s="45"/>
      <c r="G76" s="45"/>
      <c r="H76" s="46"/>
    </row>
    <row r="77">
      <c r="C77" s="43"/>
      <c r="D77" s="154"/>
      <c r="E77" s="44"/>
      <c r="F77" s="45"/>
      <c r="G77" s="45"/>
      <c r="H77" s="46"/>
    </row>
    <row r="78">
      <c r="C78" s="43"/>
      <c r="D78" s="154"/>
      <c r="E78" s="44"/>
      <c r="F78" s="45"/>
      <c r="G78" s="45"/>
      <c r="H78" s="46"/>
    </row>
    <row r="79">
      <c r="C79" s="43"/>
      <c r="D79" s="154"/>
      <c r="E79" s="44"/>
      <c r="F79" s="45"/>
      <c r="G79" s="45"/>
      <c r="H79" s="46"/>
    </row>
    <row r="80">
      <c r="C80" s="43"/>
      <c r="D80" s="154"/>
      <c r="E80" s="44"/>
      <c r="F80" s="45"/>
      <c r="G80" s="45"/>
      <c r="H80" s="46"/>
    </row>
    <row r="81">
      <c r="C81" s="43"/>
      <c r="D81" s="154"/>
      <c r="E81" s="44"/>
      <c r="F81" s="45"/>
      <c r="G81" s="45"/>
      <c r="H81" s="46"/>
    </row>
    <row r="82">
      <c r="C82" s="43"/>
      <c r="D82" s="154"/>
      <c r="E82" s="44"/>
      <c r="F82" s="45"/>
      <c r="G82" s="45"/>
      <c r="H82" s="46"/>
    </row>
    <row r="83">
      <c r="C83" s="43"/>
      <c r="D83" s="154"/>
      <c r="E83" s="44"/>
      <c r="F83" s="45"/>
      <c r="G83" s="45"/>
      <c r="H83" s="46"/>
    </row>
    <row r="84">
      <c r="C84" s="43"/>
      <c r="D84" s="154"/>
      <c r="E84" s="44"/>
      <c r="F84" s="45"/>
      <c r="G84" s="45"/>
      <c r="H84" s="46"/>
    </row>
    <row r="85">
      <c r="C85" s="43"/>
      <c r="D85" s="154"/>
      <c r="E85" s="44"/>
      <c r="F85" s="45"/>
      <c r="G85" s="45"/>
      <c r="H85" s="46"/>
    </row>
    <row r="86">
      <c r="C86" s="43"/>
      <c r="D86" s="154"/>
      <c r="E86" s="44"/>
      <c r="F86" s="45"/>
      <c r="G86" s="45"/>
      <c r="H86" s="46"/>
    </row>
    <row r="87">
      <c r="C87" s="43"/>
      <c r="D87" s="154"/>
      <c r="E87" s="44"/>
      <c r="F87" s="45"/>
      <c r="G87" s="45"/>
      <c r="H87" s="46"/>
    </row>
    <row r="88">
      <c r="C88" s="43"/>
      <c r="D88" s="154"/>
      <c r="E88" s="44"/>
      <c r="F88" s="45"/>
      <c r="G88" s="45"/>
      <c r="H88" s="46"/>
    </row>
    <row r="89">
      <c r="C89" s="43"/>
      <c r="D89" s="154"/>
      <c r="E89" s="44"/>
      <c r="F89" s="45"/>
      <c r="G89" s="45"/>
      <c r="H89" s="46"/>
    </row>
    <row r="90">
      <c r="C90" s="43"/>
      <c r="D90" s="154"/>
      <c r="E90" s="44"/>
      <c r="F90" s="45"/>
      <c r="G90" s="45"/>
      <c r="H90" s="46"/>
    </row>
    <row r="91">
      <c r="C91" s="43"/>
      <c r="D91" s="154"/>
      <c r="E91" s="44"/>
      <c r="F91" s="45"/>
      <c r="G91" s="45"/>
      <c r="H91" s="46"/>
    </row>
    <row r="92">
      <c r="C92" s="43"/>
      <c r="D92" s="154"/>
      <c r="E92" s="44"/>
      <c r="F92" s="45"/>
      <c r="G92" s="45"/>
      <c r="H92" s="46"/>
    </row>
    <row r="93">
      <c r="C93" s="43"/>
      <c r="D93" s="154"/>
      <c r="E93" s="44"/>
      <c r="F93" s="45"/>
      <c r="G93" s="45"/>
      <c r="H93" s="46"/>
    </row>
    <row r="94">
      <c r="C94" s="43"/>
      <c r="D94" s="154"/>
      <c r="E94" s="44"/>
      <c r="F94" s="45"/>
      <c r="G94" s="45"/>
      <c r="H94" s="46"/>
    </row>
    <row r="95">
      <c r="C95" s="43"/>
      <c r="D95" s="154"/>
      <c r="E95" s="44"/>
      <c r="F95" s="45"/>
      <c r="G95" s="45"/>
      <c r="H95" s="46"/>
    </row>
    <row r="96">
      <c r="C96" s="43"/>
      <c r="D96" s="154"/>
      <c r="E96" s="44"/>
      <c r="F96" s="45"/>
      <c r="G96" s="45"/>
      <c r="H96" s="46"/>
    </row>
    <row r="97">
      <c r="C97" s="43"/>
      <c r="D97" s="154"/>
      <c r="E97" s="44"/>
      <c r="F97" s="45"/>
      <c r="G97" s="45"/>
      <c r="H97" s="46"/>
    </row>
    <row r="98">
      <c r="C98" s="43"/>
      <c r="D98" s="154"/>
      <c r="E98" s="44"/>
      <c r="F98" s="45"/>
      <c r="G98" s="45"/>
      <c r="H98" s="46"/>
    </row>
    <row r="99">
      <c r="C99" s="43"/>
      <c r="D99" s="154"/>
      <c r="E99" s="44"/>
      <c r="F99" s="45"/>
      <c r="G99" s="45"/>
      <c r="H99" s="46"/>
    </row>
    <row r="100">
      <c r="C100" s="43"/>
      <c r="D100" s="154"/>
      <c r="E100" s="44"/>
      <c r="F100" s="45"/>
      <c r="G100" s="45"/>
      <c r="H100" s="46"/>
    </row>
    <row r="101">
      <c r="C101" s="43"/>
      <c r="D101" s="154"/>
      <c r="E101" s="44"/>
      <c r="F101" s="45"/>
      <c r="G101" s="45"/>
      <c r="H101" s="46"/>
    </row>
    <row r="102">
      <c r="C102" s="43"/>
      <c r="D102" s="154"/>
      <c r="E102" s="44"/>
      <c r="F102" s="45"/>
      <c r="G102" s="45"/>
      <c r="H102" s="46"/>
    </row>
    <row r="103">
      <c r="C103" s="43"/>
      <c r="D103" s="154"/>
      <c r="E103" s="44"/>
      <c r="F103" s="45"/>
      <c r="G103" s="45"/>
      <c r="H103" s="46"/>
    </row>
    <row r="104">
      <c r="C104" s="43"/>
      <c r="D104" s="154"/>
      <c r="E104" s="44"/>
      <c r="F104" s="45"/>
      <c r="G104" s="45"/>
      <c r="H104" s="46"/>
    </row>
    <row r="105">
      <c r="C105" s="43"/>
      <c r="D105" s="154"/>
      <c r="E105" s="44"/>
      <c r="F105" s="45"/>
      <c r="G105" s="45"/>
      <c r="H105" s="46"/>
    </row>
    <row r="106">
      <c r="C106" s="43"/>
      <c r="D106" s="154"/>
      <c r="E106" s="44"/>
      <c r="F106" s="45"/>
      <c r="G106" s="45"/>
      <c r="H106" s="46"/>
    </row>
    <row r="107">
      <c r="C107" s="43"/>
      <c r="D107" s="154"/>
      <c r="E107" s="44"/>
      <c r="F107" s="45"/>
      <c r="G107" s="45"/>
      <c r="H107" s="46"/>
    </row>
    <row r="108">
      <c r="C108" s="43"/>
      <c r="D108" s="154"/>
      <c r="E108" s="44"/>
      <c r="F108" s="45"/>
      <c r="G108" s="45"/>
      <c r="H108" s="46"/>
    </row>
    <row r="109">
      <c r="C109" s="43"/>
      <c r="D109" s="154"/>
      <c r="E109" s="44"/>
      <c r="F109" s="45"/>
      <c r="G109" s="45"/>
      <c r="H109" s="46"/>
    </row>
    <row r="110">
      <c r="C110" s="43"/>
      <c r="D110" s="154"/>
      <c r="E110" s="44"/>
      <c r="F110" s="45"/>
      <c r="G110" s="45"/>
      <c r="H110" s="46"/>
    </row>
    <row r="111">
      <c r="C111" s="43"/>
      <c r="D111" s="154"/>
      <c r="E111" s="44"/>
    </row>
    <row r="112">
      <c r="C112" s="43"/>
      <c r="D112" s="154"/>
      <c r="E112" s="44"/>
    </row>
    <row r="113">
      <c r="C113" s="43"/>
      <c r="D113" s="154"/>
      <c r="E113" s="44"/>
    </row>
    <row r="114">
      <c r="C114" s="43"/>
      <c r="D114" s="154"/>
      <c r="E114" s="44"/>
    </row>
    <row r="115">
      <c r="C115" s="43"/>
      <c r="D115" s="154"/>
      <c r="E115" s="44"/>
    </row>
    <row r="116">
      <c r="C116" s="43"/>
      <c r="D116" s="154"/>
      <c r="E116" s="44"/>
    </row>
    <row r="117">
      <c r="C117" s="43"/>
      <c r="D117" s="154"/>
      <c r="E117" s="44"/>
    </row>
    <row r="118">
      <c r="C118" s="43"/>
      <c r="D118" s="154"/>
      <c r="E118" s="44"/>
    </row>
    <row r="119">
      <c r="C119" s="43"/>
      <c r="D119" s="154"/>
      <c r="E119" s="44"/>
    </row>
    <row r="120">
      <c r="C120" s="43"/>
      <c r="D120" s="154"/>
      <c r="E120" s="44"/>
    </row>
    <row r="121">
      <c r="C121" s="43"/>
      <c r="D121" s="154"/>
    </row>
    <row r="122">
      <c r="C122" s="43"/>
      <c r="D122" s="154"/>
    </row>
    <row r="123">
      <c r="C123" s="43"/>
      <c r="D123" s="154"/>
    </row>
    <row r="124">
      <c r="C124" s="43"/>
      <c r="D124" s="154"/>
    </row>
    <row r="125">
      <c r="C125" s="43"/>
      <c r="D125" s="154"/>
    </row>
    <row r="126">
      <c r="C126" s="43"/>
      <c r="D126" s="154"/>
    </row>
    <row r="127">
      <c r="C127" s="43"/>
      <c r="D127" s="154"/>
    </row>
    <row r="128">
      <c r="C128" s="43"/>
      <c r="D128" s="43"/>
    </row>
    <row r="129">
      <c r="C129" s="43"/>
      <c r="D129" s="43"/>
    </row>
    <row r="130">
      <c r="C130" s="43"/>
      <c r="D130" s="43"/>
    </row>
    <row r="131">
      <c r="C131" s="43"/>
      <c r="D131" s="43"/>
    </row>
    <row r="132">
      <c r="C132" s="43"/>
      <c r="D132" s="43"/>
    </row>
    <row r="133">
      <c r="C133" s="43"/>
      <c r="D133" s="43"/>
    </row>
    <row r="134">
      <c r="C134" s="43"/>
      <c r="D134" s="43"/>
    </row>
    <row r="135">
      <c r="C135" s="43"/>
      <c r="D135" s="43"/>
    </row>
    <row r="136">
      <c r="C136" s="43"/>
      <c r="D136" s="43"/>
    </row>
    <row r="137">
      <c r="C137" s="43"/>
      <c r="D137" s="43"/>
    </row>
    <row r="138">
      <c r="C138" s="43"/>
      <c r="D138" s="43"/>
    </row>
    <row r="139">
      <c r="C139" s="43"/>
      <c r="D139" s="43"/>
    </row>
    <row r="140">
      <c r="C140" s="43"/>
      <c r="D140" s="43"/>
    </row>
    <row r="141">
      <c r="C141" s="43"/>
      <c r="D141" s="43"/>
    </row>
    <row r="142">
      <c r="C142" s="43"/>
      <c r="D142" s="43"/>
    </row>
    <row r="143">
      <c r="C143" s="43"/>
      <c r="D143" s="43"/>
    </row>
    <row r="144">
      <c r="C144" s="43"/>
      <c r="D144" s="43"/>
    </row>
    <row r="145">
      <c r="C145" s="43"/>
      <c r="D145" s="43"/>
    </row>
    <row r="146">
      <c r="C146" s="43"/>
      <c r="D146" s="43"/>
    </row>
    <row r="147">
      <c r="C147" s="43"/>
      <c r="D147" s="43"/>
    </row>
    <row r="148">
      <c r="C148" s="43"/>
      <c r="D148" s="43"/>
    </row>
    <row r="149">
      <c r="C149" s="43"/>
      <c r="D149" s="43"/>
    </row>
    <row r="150">
      <c r="C150" s="43"/>
      <c r="D150" s="43"/>
    </row>
    <row r="151">
      <c r="C151" s="43"/>
      <c r="D151" s="43"/>
    </row>
    <row r="152">
      <c r="C152" s="43"/>
      <c r="D152" s="43"/>
    </row>
    <row r="153">
      <c r="C153" s="43"/>
      <c r="D153" s="43"/>
    </row>
    <row r="154">
      <c r="C154" s="43"/>
      <c r="D154" s="43"/>
    </row>
    <row r="155">
      <c r="C155" s="43"/>
      <c r="D155" s="43"/>
    </row>
    <row r="156">
      <c r="C156" s="43"/>
      <c r="D156" s="43"/>
    </row>
    <row r="157">
      <c r="C157" s="43"/>
      <c r="D157" s="43"/>
    </row>
    <row r="158">
      <c r="C158" s="43"/>
      <c r="D158" s="43"/>
    </row>
    <row r="159">
      <c r="C159" s="43"/>
      <c r="D159" s="43"/>
    </row>
    <row r="160">
      <c r="C160" s="43"/>
      <c r="D160" s="43"/>
    </row>
    <row r="161">
      <c r="C161" s="43"/>
      <c r="D161" s="43"/>
    </row>
    <row r="162">
      <c r="C162" s="43"/>
      <c r="D162" s="43"/>
    </row>
    <row r="163">
      <c r="C163" s="43"/>
      <c r="D163" s="43"/>
    </row>
    <row r="164">
      <c r="C164" s="43"/>
      <c r="D164" s="43"/>
    </row>
    <row r="165">
      <c r="C165" s="43"/>
      <c r="D165" s="43"/>
    </row>
    <row r="166">
      <c r="C166" s="43"/>
      <c r="D166" s="43"/>
    </row>
    <row r="167">
      <c r="C167" s="43"/>
      <c r="D167" s="43"/>
    </row>
    <row r="168">
      <c r="C168" s="43"/>
      <c r="D168" s="43"/>
    </row>
    <row r="169">
      <c r="C169" s="43"/>
      <c r="D169" s="43"/>
    </row>
    <row r="170">
      <c r="C170" s="43"/>
      <c r="D170" s="43"/>
    </row>
    <row r="171">
      <c r="C171" s="43"/>
      <c r="D171" s="43"/>
    </row>
    <row r="172">
      <c r="C172" s="43"/>
      <c r="D172" s="43"/>
    </row>
    <row r="173">
      <c r="C173" s="43"/>
      <c r="D173" s="43"/>
    </row>
    <row r="174">
      <c r="C174" s="43"/>
      <c r="D174" s="43"/>
    </row>
    <row r="175">
      <c r="C175" s="43"/>
      <c r="D175" s="43"/>
    </row>
    <row r="176">
      <c r="C176" s="43"/>
      <c r="D176" s="43"/>
    </row>
    <row r="177">
      <c r="C177" s="43"/>
      <c r="D177" s="43"/>
    </row>
    <row r="178">
      <c r="C178" s="43"/>
      <c r="D178" s="43"/>
    </row>
    <row r="179">
      <c r="C179" s="43"/>
      <c r="D179" s="43"/>
    </row>
    <row r="180">
      <c r="C180" s="43"/>
      <c r="D180" s="43"/>
    </row>
    <row r="181">
      <c r="C181" s="43"/>
      <c r="D181" s="43"/>
    </row>
    <row r="182">
      <c r="C182" s="43"/>
      <c r="D182" s="43"/>
    </row>
    <row r="183">
      <c r="C183" s="43"/>
      <c r="D183" s="43"/>
    </row>
    <row r="184">
      <c r="C184" s="43"/>
      <c r="D184" s="43"/>
    </row>
    <row r="185">
      <c r="C185" s="43"/>
      <c r="D185" s="43"/>
    </row>
    <row r="186">
      <c r="C186" s="43"/>
      <c r="D186" s="43"/>
    </row>
    <row r="187">
      <c r="C187" s="43"/>
      <c r="D187" s="43"/>
    </row>
    <row r="188">
      <c r="C188" s="43"/>
      <c r="D188" s="43"/>
    </row>
    <row r="189">
      <c r="C189" s="43"/>
      <c r="D189" s="43"/>
    </row>
    <row r="190">
      <c r="C190" s="43"/>
      <c r="D190" s="43"/>
    </row>
    <row r="191">
      <c r="C191" s="43"/>
      <c r="D191" s="43"/>
    </row>
    <row r="192">
      <c r="C192" s="43"/>
      <c r="D192" s="43"/>
    </row>
    <row r="193">
      <c r="C193" s="43"/>
      <c r="D193" s="43"/>
    </row>
    <row r="194">
      <c r="C194" s="43"/>
      <c r="D194" s="43"/>
    </row>
    <row r="195">
      <c r="C195" s="43"/>
      <c r="D195" s="43"/>
    </row>
    <row r="196">
      <c r="C196" s="43"/>
      <c r="D196" s="43"/>
    </row>
    <row r="197">
      <c r="C197" s="43"/>
      <c r="D197" s="43"/>
    </row>
    <row r="198">
      <c r="C198" s="43"/>
      <c r="D198" s="43"/>
    </row>
    <row r="199">
      <c r="C199" s="43"/>
      <c r="D199" s="43"/>
    </row>
    <row r="200">
      <c r="C200" s="43"/>
      <c r="D200" s="43"/>
    </row>
    <row r="201">
      <c r="C201" s="43"/>
      <c r="D201" s="43"/>
    </row>
    <row r="202">
      <c r="C202" s="43"/>
      <c r="D202" s="43"/>
    </row>
    <row r="203">
      <c r="C203" s="43"/>
      <c r="D203" s="43"/>
    </row>
    <row r="204">
      <c r="C204" s="43"/>
      <c r="D204" s="43"/>
    </row>
    <row r="205">
      <c r="C205" s="43"/>
      <c r="D205" s="43"/>
    </row>
    <row r="206">
      <c r="C206" s="43"/>
      <c r="D206" s="43"/>
    </row>
    <row r="207">
      <c r="C207" s="43"/>
      <c r="D207" s="43"/>
    </row>
    <row r="208">
      <c r="C208" s="43"/>
      <c r="D208" s="43"/>
    </row>
    <row r="209">
      <c r="C209" s="43"/>
      <c r="D209" s="43"/>
    </row>
    <row r="210">
      <c r="C210" s="43"/>
      <c r="D210" s="43"/>
    </row>
    <row r="211">
      <c r="C211" s="43"/>
      <c r="D211" s="43"/>
    </row>
    <row r="212">
      <c r="C212" s="43"/>
      <c r="D212" s="43"/>
    </row>
    <row r="213">
      <c r="C213" s="43"/>
      <c r="D213" s="43"/>
    </row>
    <row r="214">
      <c r="C214" s="43"/>
      <c r="D214" s="43"/>
    </row>
    <row r="215">
      <c r="C215" s="43"/>
      <c r="D215" s="43"/>
    </row>
    <row r="216">
      <c r="C216" s="43"/>
      <c r="D216" s="43"/>
    </row>
    <row r="217">
      <c r="C217" s="43"/>
      <c r="D217" s="43"/>
    </row>
    <row r="218">
      <c r="C218" s="43"/>
      <c r="D218" s="43"/>
    </row>
    <row r="219">
      <c r="C219" s="43"/>
      <c r="D219" s="43"/>
    </row>
    <row r="220">
      <c r="C220" s="43"/>
      <c r="D220" s="43"/>
    </row>
    <row r="221">
      <c r="C221" s="43"/>
      <c r="D221" s="43"/>
    </row>
    <row r="222">
      <c r="C222" s="43"/>
      <c r="D222" s="43"/>
    </row>
    <row r="223">
      <c r="C223" s="43"/>
      <c r="D223" s="43"/>
    </row>
    <row r="224">
      <c r="C224" s="43"/>
      <c r="D224" s="43"/>
    </row>
    <row r="225">
      <c r="C225" s="43"/>
      <c r="D225" s="43"/>
    </row>
    <row r="226">
      <c r="C226" s="43"/>
      <c r="D226" s="43"/>
    </row>
    <row r="227">
      <c r="C227" s="43"/>
      <c r="D227" s="43"/>
    </row>
    <row r="228">
      <c r="C228" s="43"/>
      <c r="D228" s="43"/>
    </row>
    <row r="229">
      <c r="C229" s="43"/>
      <c r="D229" s="43"/>
    </row>
    <row r="230">
      <c r="C230" s="43"/>
      <c r="D230" s="43"/>
    </row>
    <row r="231">
      <c r="C231" s="43"/>
      <c r="D231" s="43"/>
    </row>
    <row r="232">
      <c r="C232" s="43"/>
      <c r="D232" s="43"/>
    </row>
    <row r="233">
      <c r="C233" s="43"/>
      <c r="D233" s="43"/>
    </row>
    <row r="234">
      <c r="C234" s="43"/>
      <c r="D234" s="43"/>
    </row>
    <row r="235">
      <c r="C235" s="43"/>
      <c r="D235" s="43"/>
    </row>
    <row r="236">
      <c r="C236" s="43"/>
      <c r="D236" s="43"/>
    </row>
    <row r="237">
      <c r="C237" s="43"/>
      <c r="D237" s="43"/>
    </row>
    <row r="238">
      <c r="C238" s="43"/>
      <c r="D238" s="43"/>
    </row>
    <row r="239">
      <c r="C239" s="43"/>
      <c r="D239" s="43"/>
    </row>
    <row r="240">
      <c r="C240" s="43"/>
      <c r="D240" s="43"/>
    </row>
    <row r="241">
      <c r="C241" s="43"/>
      <c r="D241" s="43"/>
    </row>
    <row r="242">
      <c r="C242" s="43"/>
      <c r="D242" s="43"/>
    </row>
    <row r="243">
      <c r="C243" s="43"/>
      <c r="D243" s="43"/>
    </row>
    <row r="244">
      <c r="C244" s="43"/>
      <c r="D244" s="43"/>
    </row>
    <row r="245">
      <c r="C245" s="43"/>
      <c r="D245" s="43"/>
    </row>
    <row r="246">
      <c r="C246" s="43"/>
      <c r="D246" s="43"/>
    </row>
    <row r="247">
      <c r="C247" s="43"/>
      <c r="D247" s="43"/>
    </row>
    <row r="248">
      <c r="C248" s="43"/>
      <c r="D248" s="43"/>
    </row>
    <row r="249">
      <c r="C249" s="43"/>
      <c r="D249" s="43"/>
    </row>
    <row r="250">
      <c r="C250" s="43"/>
      <c r="D250" s="43"/>
    </row>
    <row r="251">
      <c r="C251" s="43"/>
      <c r="D251" s="43"/>
    </row>
    <row r="252">
      <c r="C252" s="43"/>
      <c r="D252" s="43"/>
    </row>
    <row r="253">
      <c r="C253" s="43"/>
      <c r="D253" s="43"/>
    </row>
    <row r="254">
      <c r="C254" s="43"/>
      <c r="D254" s="43"/>
    </row>
    <row r="255">
      <c r="C255" s="43"/>
      <c r="D255" s="43"/>
    </row>
    <row r="256">
      <c r="C256" s="43"/>
      <c r="D256" s="43"/>
    </row>
    <row r="257">
      <c r="C257" s="43"/>
      <c r="D257" s="43"/>
    </row>
    <row r="258">
      <c r="C258" s="43"/>
      <c r="D258" s="43"/>
    </row>
    <row r="259">
      <c r="C259" s="43"/>
      <c r="D259" s="43"/>
    </row>
    <row r="260">
      <c r="C260" s="43"/>
      <c r="D260" s="43"/>
    </row>
    <row r="261">
      <c r="C261" s="43"/>
      <c r="D261" s="43"/>
    </row>
    <row r="262">
      <c r="C262" s="43"/>
      <c r="D262" s="43"/>
    </row>
    <row r="263">
      <c r="C263" s="43"/>
      <c r="D263" s="43"/>
    </row>
    <row r="264">
      <c r="C264" s="43"/>
      <c r="D264" s="43"/>
    </row>
    <row r="265">
      <c r="C265" s="43"/>
      <c r="D265" s="43"/>
    </row>
    <row r="266">
      <c r="C266" s="43"/>
      <c r="D266" s="43"/>
    </row>
    <row r="267">
      <c r="C267" s="43"/>
      <c r="D267" s="43"/>
    </row>
    <row r="268">
      <c r="C268" s="43"/>
      <c r="D268" s="43"/>
    </row>
    <row r="269">
      <c r="C269" s="43"/>
      <c r="D269" s="43"/>
    </row>
    <row r="270">
      <c r="C270" s="43"/>
      <c r="D270" s="43"/>
    </row>
    <row r="271">
      <c r="C271" s="43"/>
      <c r="D271" s="43"/>
    </row>
    <row r="272">
      <c r="C272" s="43"/>
      <c r="D272" s="43"/>
    </row>
    <row r="273">
      <c r="C273" s="43"/>
      <c r="D273" s="43"/>
    </row>
    <row r="274">
      <c r="C274" s="43"/>
      <c r="D274" s="43"/>
    </row>
    <row r="275">
      <c r="C275" s="43"/>
      <c r="D275" s="43"/>
    </row>
    <row r="276">
      <c r="C276" s="43"/>
      <c r="D276" s="43"/>
    </row>
    <row r="277">
      <c r="C277" s="43"/>
      <c r="D277" s="43"/>
    </row>
    <row r="278">
      <c r="C278" s="43"/>
      <c r="D278" s="43"/>
    </row>
    <row r="279">
      <c r="C279" s="43"/>
      <c r="D279" s="43"/>
    </row>
    <row r="280">
      <c r="C280" s="43"/>
      <c r="D280" s="43"/>
    </row>
    <row r="281">
      <c r="C281" s="43"/>
      <c r="D281" s="43"/>
    </row>
    <row r="282">
      <c r="C282" s="43"/>
      <c r="D282" s="43"/>
    </row>
    <row r="283">
      <c r="C283" s="43"/>
      <c r="D283" s="43"/>
    </row>
    <row r="284">
      <c r="C284" s="43"/>
      <c r="D284" s="43"/>
    </row>
    <row r="285">
      <c r="C285" s="43"/>
      <c r="D285" s="43"/>
    </row>
    <row r="286">
      <c r="C286" s="43"/>
      <c r="D286" s="43"/>
    </row>
    <row r="287">
      <c r="C287" s="43"/>
      <c r="D287" s="43"/>
    </row>
    <row r="288">
      <c r="C288" s="43"/>
      <c r="D288" s="43"/>
    </row>
    <row r="289">
      <c r="C289" s="43"/>
      <c r="D289" s="43"/>
    </row>
    <row r="290">
      <c r="C290" s="43"/>
      <c r="D290" s="43"/>
    </row>
    <row r="291">
      <c r="C291" s="43"/>
      <c r="D291" s="43"/>
    </row>
    <row r="292">
      <c r="C292" s="43"/>
      <c r="D292" s="43"/>
    </row>
    <row r="293">
      <c r="C293" s="43"/>
      <c r="D293" s="43"/>
    </row>
    <row r="294">
      <c r="C294" s="43"/>
      <c r="D294" s="43"/>
    </row>
    <row r="295">
      <c r="C295" s="43"/>
      <c r="D295" s="43"/>
    </row>
    <row r="296">
      <c r="C296" s="43"/>
      <c r="D296" s="43"/>
    </row>
    <row r="297">
      <c r="C297" s="43"/>
      <c r="D297" s="43"/>
    </row>
    <row r="298">
      <c r="C298" s="43"/>
      <c r="D298" s="43"/>
    </row>
    <row r="299">
      <c r="C299" s="43"/>
      <c r="D299" s="43"/>
    </row>
    <row r="300">
      <c r="C300" s="43"/>
      <c r="D300" s="43"/>
    </row>
    <row r="301">
      <c r="C301" s="43"/>
      <c r="D301" s="43"/>
    </row>
    <row r="302">
      <c r="C302" s="43"/>
      <c r="D302" s="43"/>
    </row>
    <row r="303">
      <c r="C303" s="43"/>
      <c r="D303" s="43"/>
    </row>
    <row r="304">
      <c r="C304" s="43"/>
      <c r="D304" s="43"/>
    </row>
    <row r="305">
      <c r="C305" s="43"/>
      <c r="D305" s="43"/>
    </row>
    <row r="306">
      <c r="C306" s="43"/>
      <c r="D306" s="43"/>
    </row>
    <row r="307">
      <c r="C307" s="43"/>
      <c r="D307" s="43"/>
    </row>
    <row r="308">
      <c r="C308" s="43"/>
      <c r="D308" s="43"/>
    </row>
    <row r="309">
      <c r="C309" s="43"/>
      <c r="D309" s="43"/>
    </row>
    <row r="310">
      <c r="C310" s="43"/>
      <c r="D310" s="43"/>
    </row>
    <row r="311">
      <c r="C311" s="43"/>
      <c r="D311" s="43"/>
    </row>
    <row r="312">
      <c r="C312" s="43"/>
      <c r="D312" s="43"/>
    </row>
    <row r="313">
      <c r="C313" s="43"/>
      <c r="D313" s="43"/>
    </row>
    <row r="314">
      <c r="C314" s="43"/>
      <c r="D314" s="43"/>
    </row>
    <row r="315">
      <c r="C315" s="43"/>
      <c r="D315" s="43"/>
    </row>
    <row r="316">
      <c r="C316" s="43"/>
      <c r="D316" s="43"/>
    </row>
    <row r="317">
      <c r="C317" s="43"/>
      <c r="D317" s="43"/>
    </row>
    <row r="318">
      <c r="C318" s="43"/>
      <c r="D318" s="43"/>
    </row>
    <row r="319">
      <c r="C319" s="43"/>
      <c r="D319" s="43"/>
    </row>
    <row r="320">
      <c r="C320" s="43"/>
      <c r="D320" s="43"/>
    </row>
    <row r="321">
      <c r="C321" s="43"/>
      <c r="D321" s="43"/>
    </row>
    <row r="322">
      <c r="C322" s="43"/>
      <c r="D322" s="43"/>
    </row>
    <row r="323">
      <c r="C323" s="43"/>
      <c r="D323" s="43"/>
    </row>
    <row r="324">
      <c r="C324" s="43"/>
      <c r="D324" s="43"/>
    </row>
    <row r="325">
      <c r="C325" s="43"/>
      <c r="D325" s="43"/>
    </row>
    <row r="326">
      <c r="C326" s="43"/>
      <c r="D326" s="43"/>
    </row>
    <row r="327">
      <c r="C327" s="43"/>
      <c r="D327" s="43"/>
    </row>
    <row r="328">
      <c r="C328" s="43"/>
      <c r="D328" s="43"/>
    </row>
    <row r="329">
      <c r="C329" s="43"/>
      <c r="D329" s="43"/>
    </row>
    <row r="330">
      <c r="C330" s="43"/>
      <c r="D330" s="43"/>
    </row>
    <row r="331">
      <c r="C331" s="43"/>
      <c r="D331" s="43"/>
    </row>
    <row r="332">
      <c r="C332" s="43"/>
      <c r="D332" s="43"/>
    </row>
    <row r="333">
      <c r="C333" s="43"/>
      <c r="D333" s="43"/>
    </row>
    <row r="334">
      <c r="C334" s="43"/>
      <c r="D334" s="43"/>
    </row>
    <row r="335">
      <c r="C335" s="43"/>
      <c r="D335" s="43"/>
    </row>
    <row r="336">
      <c r="C336" s="43"/>
      <c r="D336" s="43"/>
    </row>
    <row r="337">
      <c r="C337" s="43"/>
      <c r="D337" s="43"/>
    </row>
    <row r="338">
      <c r="C338" s="43"/>
      <c r="D338" s="43"/>
    </row>
    <row r="339">
      <c r="C339" s="43"/>
      <c r="D339" s="43"/>
    </row>
    <row r="340">
      <c r="C340" s="43"/>
      <c r="D340" s="43"/>
    </row>
    <row r="341">
      <c r="C341" s="43"/>
      <c r="D341" s="43"/>
    </row>
    <row r="342">
      <c r="C342" s="43"/>
      <c r="D342" s="43"/>
    </row>
    <row r="343">
      <c r="C343" s="43"/>
      <c r="D343" s="43"/>
    </row>
    <row r="344">
      <c r="C344" s="43"/>
      <c r="D344" s="43"/>
    </row>
    <row r="345">
      <c r="C345" s="43"/>
      <c r="D345" s="43"/>
    </row>
    <row r="346">
      <c r="C346" s="43"/>
      <c r="D346" s="43"/>
    </row>
    <row r="347">
      <c r="C347" s="43"/>
      <c r="D347" s="43"/>
    </row>
    <row r="348">
      <c r="C348" s="43"/>
      <c r="D348" s="43"/>
    </row>
    <row r="349">
      <c r="C349" s="43"/>
      <c r="D349" s="43"/>
    </row>
    <row r="350">
      <c r="C350" s="43"/>
      <c r="D350" s="43"/>
    </row>
    <row r="351">
      <c r="C351" s="43"/>
      <c r="D351" s="43"/>
    </row>
    <row r="352">
      <c r="C352" s="43"/>
      <c r="D352" s="43"/>
    </row>
    <row r="353">
      <c r="C353" s="43"/>
      <c r="D353" s="43"/>
    </row>
    <row r="354">
      <c r="C354" s="43"/>
      <c r="D354" s="43"/>
    </row>
    <row r="355">
      <c r="C355" s="43"/>
      <c r="D355" s="43"/>
    </row>
    <row r="356">
      <c r="C356" s="43"/>
      <c r="D356" s="43"/>
    </row>
    <row r="357">
      <c r="C357" s="43"/>
      <c r="D357" s="43"/>
    </row>
    <row r="358">
      <c r="C358" s="43"/>
      <c r="D358" s="43"/>
    </row>
    <row r="359">
      <c r="C359" s="43"/>
      <c r="D359" s="43"/>
    </row>
    <row r="360">
      <c r="C360" s="43"/>
      <c r="D360" s="43"/>
    </row>
    <row r="361">
      <c r="C361" s="43"/>
      <c r="D361" s="43"/>
    </row>
    <row r="362">
      <c r="C362" s="43"/>
      <c r="D362" s="43"/>
    </row>
    <row r="363">
      <c r="C363" s="43"/>
      <c r="D363" s="43"/>
    </row>
    <row r="364">
      <c r="C364" s="43"/>
      <c r="D364" s="43"/>
    </row>
    <row r="365">
      <c r="C365" s="43"/>
      <c r="D365" s="43"/>
    </row>
    <row r="366">
      <c r="C366" s="43"/>
      <c r="D366" s="43"/>
    </row>
    <row r="367">
      <c r="C367" s="43"/>
      <c r="D367" s="43"/>
    </row>
    <row r="368">
      <c r="C368" s="43"/>
      <c r="D368" s="43"/>
    </row>
    <row r="369">
      <c r="C369" s="43"/>
      <c r="D369" s="43"/>
    </row>
    <row r="370">
      <c r="C370" s="43"/>
      <c r="D370" s="43"/>
    </row>
    <row r="371">
      <c r="C371" s="43"/>
      <c r="D371" s="43"/>
    </row>
    <row r="372">
      <c r="C372" s="43"/>
      <c r="D372" s="43"/>
    </row>
    <row r="373">
      <c r="C373" s="43"/>
      <c r="D373" s="43"/>
    </row>
    <row r="374">
      <c r="C374" s="43"/>
      <c r="D374" s="43"/>
    </row>
    <row r="375">
      <c r="C375" s="43"/>
      <c r="D375" s="43"/>
    </row>
    <row r="376">
      <c r="C376" s="43"/>
      <c r="D376" s="43"/>
    </row>
    <row r="377">
      <c r="C377" s="43"/>
      <c r="D377" s="43"/>
    </row>
    <row r="378">
      <c r="C378" s="43"/>
      <c r="D378" s="43"/>
    </row>
    <row r="379">
      <c r="C379" s="43"/>
      <c r="D379" s="43"/>
    </row>
    <row r="380">
      <c r="C380" s="43"/>
      <c r="D380" s="43"/>
    </row>
    <row r="381">
      <c r="C381" s="43"/>
      <c r="D381" s="43"/>
    </row>
    <row r="382">
      <c r="C382" s="43"/>
      <c r="D382" s="43"/>
    </row>
    <row r="383">
      <c r="C383" s="43"/>
      <c r="D383" s="43"/>
    </row>
    <row r="384">
      <c r="C384" s="43"/>
      <c r="D384" s="43"/>
    </row>
    <row r="385">
      <c r="C385" s="43"/>
      <c r="D385" s="43"/>
    </row>
    <row r="386">
      <c r="C386" s="43"/>
      <c r="D386" s="43"/>
    </row>
    <row r="387">
      <c r="C387" s="43"/>
      <c r="D387" s="43"/>
    </row>
    <row r="388">
      <c r="C388" s="43"/>
      <c r="D388" s="43"/>
    </row>
    <row r="389">
      <c r="C389" s="43"/>
      <c r="D389" s="43"/>
    </row>
    <row r="390">
      <c r="C390" s="43"/>
      <c r="D390" s="43"/>
    </row>
    <row r="391">
      <c r="C391" s="43"/>
      <c r="D391" s="43"/>
    </row>
    <row r="392">
      <c r="C392" s="43"/>
      <c r="D392" s="43"/>
    </row>
    <row r="393">
      <c r="C393" s="43"/>
      <c r="D393" s="43"/>
    </row>
    <row r="394">
      <c r="C394" s="43"/>
      <c r="D394" s="43"/>
    </row>
    <row r="395">
      <c r="C395" s="43"/>
      <c r="D395" s="43"/>
    </row>
    <row r="396">
      <c r="C396" s="43"/>
      <c r="D396" s="43"/>
    </row>
    <row r="397">
      <c r="C397" s="43"/>
      <c r="D397" s="43"/>
    </row>
    <row r="398">
      <c r="C398" s="43"/>
      <c r="D398" s="43"/>
    </row>
    <row r="399">
      <c r="C399" s="43"/>
      <c r="D399" s="43"/>
    </row>
    <row r="400">
      <c r="C400" s="43"/>
      <c r="D400" s="43"/>
    </row>
    <row r="401">
      <c r="C401" s="43"/>
      <c r="D401" s="43"/>
    </row>
    <row r="402">
      <c r="C402" s="43"/>
      <c r="D402" s="43"/>
    </row>
    <row r="403">
      <c r="C403" s="43"/>
      <c r="D403" s="43"/>
    </row>
    <row r="404">
      <c r="C404" s="43"/>
      <c r="D404" s="43"/>
    </row>
    <row r="405">
      <c r="C405" s="43"/>
      <c r="D405" s="43"/>
    </row>
    <row r="406">
      <c r="C406" s="43"/>
      <c r="D406" s="43"/>
    </row>
    <row r="407">
      <c r="C407" s="43"/>
      <c r="D407" s="43"/>
    </row>
    <row r="408">
      <c r="C408" s="43"/>
      <c r="D408" s="43"/>
    </row>
    <row r="409">
      <c r="C409" s="43"/>
      <c r="D409" s="43"/>
    </row>
    <row r="410">
      <c r="C410" s="43"/>
      <c r="D410" s="43"/>
    </row>
    <row r="411">
      <c r="C411" s="43"/>
      <c r="D411" s="43"/>
    </row>
    <row r="412">
      <c r="C412" s="43"/>
      <c r="D412" s="43"/>
    </row>
    <row r="413">
      <c r="C413" s="43"/>
      <c r="D413" s="43"/>
    </row>
    <row r="414">
      <c r="C414" s="43"/>
      <c r="D414" s="43"/>
    </row>
    <row r="415">
      <c r="C415" s="43"/>
      <c r="D415" s="43"/>
    </row>
    <row r="416">
      <c r="C416" s="43"/>
      <c r="D416" s="43"/>
    </row>
    <row r="417">
      <c r="C417" s="43"/>
      <c r="D417" s="43"/>
    </row>
    <row r="418">
      <c r="C418" s="43"/>
      <c r="D418" s="43"/>
    </row>
    <row r="419">
      <c r="C419" s="43"/>
      <c r="D419" s="43"/>
    </row>
    <row r="420">
      <c r="C420" s="43"/>
      <c r="D420" s="43"/>
    </row>
    <row r="421">
      <c r="C421" s="43"/>
      <c r="D421" s="43"/>
    </row>
    <row r="422">
      <c r="C422" s="43"/>
      <c r="D422" s="43"/>
    </row>
    <row r="423">
      <c r="C423" s="43"/>
      <c r="D423" s="43"/>
    </row>
    <row r="424">
      <c r="C424" s="43"/>
      <c r="D424" s="43"/>
    </row>
    <row r="425">
      <c r="C425" s="43"/>
      <c r="D425" s="43"/>
    </row>
    <row r="426">
      <c r="C426" s="43"/>
      <c r="D426" s="43"/>
    </row>
    <row r="427">
      <c r="C427" s="43"/>
      <c r="D427" s="43"/>
    </row>
    <row r="428">
      <c r="C428" s="43"/>
      <c r="D428" s="43"/>
    </row>
    <row r="429">
      <c r="C429" s="43"/>
      <c r="D429" s="43"/>
    </row>
    <row r="430">
      <c r="C430" s="43"/>
      <c r="D430" s="43"/>
    </row>
    <row r="431">
      <c r="C431" s="43"/>
      <c r="D431" s="43"/>
    </row>
    <row r="432">
      <c r="C432" s="43"/>
      <c r="D432" s="43"/>
    </row>
    <row r="433">
      <c r="C433" s="43"/>
      <c r="D433" s="43"/>
    </row>
    <row r="434">
      <c r="C434" s="43"/>
      <c r="D434" s="43"/>
    </row>
    <row r="435">
      <c r="C435" s="43"/>
      <c r="D435" s="43"/>
    </row>
    <row r="436">
      <c r="C436" s="43"/>
      <c r="D436" s="43"/>
    </row>
    <row r="437">
      <c r="C437" s="43"/>
      <c r="D437" s="43"/>
    </row>
    <row r="438">
      <c r="C438" s="43"/>
      <c r="D438" s="43"/>
    </row>
    <row r="439">
      <c r="C439" s="43"/>
      <c r="D439" s="43"/>
    </row>
    <row r="440">
      <c r="C440" s="43"/>
      <c r="D440" s="43"/>
    </row>
    <row r="441">
      <c r="C441" s="43"/>
      <c r="D441" s="43"/>
    </row>
    <row r="442">
      <c r="C442" s="43"/>
      <c r="D442" s="43"/>
    </row>
    <row r="443">
      <c r="C443" s="43"/>
      <c r="D443" s="43"/>
    </row>
    <row r="444">
      <c r="C444" s="43"/>
      <c r="D444" s="43"/>
    </row>
    <row r="445">
      <c r="C445" s="43"/>
      <c r="D445" s="43"/>
    </row>
    <row r="446">
      <c r="C446" s="43"/>
      <c r="D446" s="43"/>
    </row>
    <row r="447">
      <c r="C447" s="43"/>
      <c r="D447" s="43"/>
    </row>
    <row r="448">
      <c r="C448" s="43"/>
      <c r="D448" s="43"/>
    </row>
    <row r="449">
      <c r="C449" s="43"/>
      <c r="D449" s="43"/>
    </row>
    <row r="450">
      <c r="C450" s="43"/>
      <c r="D450" s="43"/>
    </row>
    <row r="451">
      <c r="C451" s="43"/>
      <c r="D451" s="43"/>
    </row>
    <row r="452">
      <c r="C452" s="43"/>
      <c r="D452" s="43"/>
    </row>
    <row r="453">
      <c r="C453" s="43"/>
      <c r="D453" s="43"/>
    </row>
    <row r="454">
      <c r="C454" s="43"/>
      <c r="D454" s="43"/>
    </row>
    <row r="455">
      <c r="C455" s="43"/>
      <c r="D455" s="43"/>
    </row>
    <row r="456">
      <c r="C456" s="43"/>
      <c r="D456" s="43"/>
    </row>
    <row r="457">
      <c r="C457" s="43"/>
      <c r="D457" s="43"/>
    </row>
    <row r="458">
      <c r="C458" s="43"/>
      <c r="D458" s="43"/>
    </row>
    <row r="459">
      <c r="C459" s="43"/>
      <c r="D459" s="43"/>
    </row>
    <row r="460">
      <c r="C460" s="43"/>
      <c r="D460" s="43"/>
    </row>
    <row r="461">
      <c r="C461" s="43"/>
      <c r="D461" s="43"/>
    </row>
    <row r="462">
      <c r="C462" s="43"/>
      <c r="D462" s="43"/>
    </row>
    <row r="463">
      <c r="C463" s="43"/>
      <c r="D463" s="43"/>
    </row>
    <row r="464">
      <c r="C464" s="43"/>
      <c r="D464" s="43"/>
    </row>
    <row r="465">
      <c r="C465" s="43"/>
      <c r="D465" s="43"/>
    </row>
    <row r="466">
      <c r="C466" s="43"/>
      <c r="D466" s="43"/>
    </row>
    <row r="467">
      <c r="C467" s="43"/>
      <c r="D467" s="43"/>
    </row>
    <row r="468">
      <c r="C468" s="43"/>
      <c r="D468" s="43"/>
    </row>
    <row r="469">
      <c r="C469" s="43"/>
      <c r="D469" s="43"/>
    </row>
    <row r="470">
      <c r="C470" s="43"/>
      <c r="D470" s="43"/>
    </row>
    <row r="471">
      <c r="C471" s="43"/>
      <c r="D471" s="43"/>
    </row>
    <row r="472">
      <c r="C472" s="43"/>
      <c r="D472" s="43"/>
    </row>
    <row r="473">
      <c r="C473" s="43"/>
      <c r="D473" s="43"/>
    </row>
    <row r="474">
      <c r="C474" s="43"/>
      <c r="D474" s="43"/>
    </row>
    <row r="475">
      <c r="C475" s="43"/>
      <c r="D475" s="43"/>
    </row>
    <row r="476">
      <c r="C476" s="43"/>
      <c r="D476" s="43"/>
    </row>
    <row r="477">
      <c r="C477" s="43"/>
      <c r="D477" s="43"/>
    </row>
    <row r="478">
      <c r="C478" s="43"/>
      <c r="D478" s="43"/>
    </row>
    <row r="479">
      <c r="C479" s="43"/>
      <c r="D479" s="43"/>
    </row>
    <row r="480">
      <c r="C480" s="43"/>
      <c r="D480" s="43"/>
    </row>
    <row r="481">
      <c r="C481" s="43"/>
      <c r="D481" s="43"/>
    </row>
    <row r="482">
      <c r="C482" s="43"/>
      <c r="D482" s="43"/>
    </row>
    <row r="483">
      <c r="C483" s="43"/>
      <c r="D483" s="43"/>
    </row>
    <row r="484">
      <c r="C484" s="43"/>
      <c r="D484" s="43"/>
    </row>
    <row r="485">
      <c r="C485" s="43"/>
      <c r="D485" s="43"/>
    </row>
    <row r="486">
      <c r="C486" s="43"/>
      <c r="D486" s="43"/>
    </row>
    <row r="487">
      <c r="C487" s="43"/>
      <c r="D487" s="43"/>
    </row>
    <row r="488">
      <c r="C488" s="43"/>
      <c r="D488" s="43"/>
    </row>
    <row r="489">
      <c r="C489" s="43"/>
      <c r="D489" s="43"/>
    </row>
    <row r="490">
      <c r="C490" s="43"/>
      <c r="D490" s="43"/>
    </row>
    <row r="491">
      <c r="C491" s="43"/>
      <c r="D491" s="43"/>
    </row>
    <row r="492">
      <c r="C492" s="43"/>
      <c r="D492" s="43"/>
    </row>
    <row r="493">
      <c r="C493" s="43"/>
      <c r="D493" s="43"/>
    </row>
    <row r="494">
      <c r="C494" s="43"/>
      <c r="D494" s="43"/>
    </row>
    <row r="495">
      <c r="C495" s="43"/>
      <c r="D495" s="43"/>
    </row>
    <row r="496">
      <c r="C496" s="43"/>
      <c r="D496" s="43"/>
    </row>
    <row r="497">
      <c r="C497" s="43"/>
      <c r="D497" s="43"/>
    </row>
    <row r="498">
      <c r="C498" s="43"/>
      <c r="D498" s="43"/>
    </row>
    <row r="499">
      <c r="C499" s="43"/>
      <c r="D499" s="43"/>
    </row>
    <row r="500">
      <c r="C500" s="43"/>
      <c r="D500" s="43"/>
    </row>
    <row r="501">
      <c r="C501" s="43"/>
      <c r="D501" s="43"/>
    </row>
    <row r="502">
      <c r="C502" s="43"/>
      <c r="D502" s="43"/>
    </row>
    <row r="503">
      <c r="C503" s="43"/>
      <c r="D503" s="43"/>
    </row>
    <row r="504">
      <c r="C504" s="43"/>
      <c r="D504" s="43"/>
    </row>
    <row r="505">
      <c r="C505" s="43"/>
      <c r="D505" s="43"/>
    </row>
    <row r="506">
      <c r="C506" s="43"/>
      <c r="D506" s="43"/>
    </row>
    <row r="507">
      <c r="C507" s="43"/>
      <c r="D507" s="43"/>
    </row>
    <row r="508">
      <c r="C508" s="43"/>
      <c r="D508" s="43"/>
    </row>
    <row r="509">
      <c r="C509" s="43"/>
      <c r="D509" s="43"/>
    </row>
    <row r="510">
      <c r="C510" s="43"/>
      <c r="D510" s="43"/>
    </row>
    <row r="511">
      <c r="C511" s="43"/>
      <c r="D511" s="43"/>
    </row>
    <row r="512">
      <c r="C512" s="43"/>
      <c r="D512" s="43"/>
    </row>
    <row r="513">
      <c r="C513" s="43"/>
      <c r="D513" s="43"/>
    </row>
    <row r="514">
      <c r="C514" s="43"/>
      <c r="D514" s="43"/>
    </row>
    <row r="515">
      <c r="C515" s="43"/>
      <c r="D515" s="43"/>
    </row>
    <row r="516">
      <c r="C516" s="43"/>
      <c r="D516" s="43"/>
    </row>
    <row r="517">
      <c r="C517" s="43"/>
      <c r="D517" s="43"/>
    </row>
    <row r="518">
      <c r="C518" s="43"/>
      <c r="D518" s="43"/>
    </row>
    <row r="519">
      <c r="C519" s="43"/>
      <c r="D519" s="43"/>
    </row>
    <row r="520">
      <c r="C520" s="43"/>
      <c r="D520" s="43"/>
    </row>
    <row r="521">
      <c r="C521" s="43"/>
      <c r="D521" s="43"/>
    </row>
    <row r="522">
      <c r="C522" s="43"/>
      <c r="D522" s="43"/>
    </row>
    <row r="523">
      <c r="C523" s="43"/>
      <c r="D523" s="43"/>
    </row>
    <row r="524">
      <c r="C524" s="43"/>
      <c r="D524" s="43"/>
    </row>
    <row r="525">
      <c r="C525" s="43"/>
      <c r="D525" s="43"/>
    </row>
    <row r="526">
      <c r="C526" s="43"/>
      <c r="D526" s="43"/>
    </row>
    <row r="527">
      <c r="C527" s="43"/>
      <c r="D527" s="43"/>
    </row>
    <row r="528">
      <c r="C528" s="43"/>
      <c r="D528" s="43"/>
    </row>
    <row r="529">
      <c r="C529" s="43"/>
      <c r="D529" s="43"/>
    </row>
    <row r="530">
      <c r="C530" s="43"/>
      <c r="D530" s="43"/>
    </row>
    <row r="531">
      <c r="C531" s="43"/>
      <c r="D531" s="43"/>
    </row>
    <row r="532">
      <c r="C532" s="43"/>
      <c r="D532" s="43"/>
    </row>
    <row r="533">
      <c r="C533" s="43"/>
      <c r="D533" s="43"/>
    </row>
    <row r="534">
      <c r="C534" s="43"/>
      <c r="D534" s="43"/>
    </row>
    <row r="535">
      <c r="C535" s="43"/>
      <c r="D535" s="43"/>
    </row>
    <row r="536">
      <c r="C536" s="43"/>
      <c r="D536" s="43"/>
    </row>
    <row r="537">
      <c r="C537" s="43"/>
      <c r="D537" s="43"/>
    </row>
    <row r="538">
      <c r="C538" s="43"/>
      <c r="D538" s="43"/>
    </row>
    <row r="539">
      <c r="C539" s="43"/>
      <c r="D539" s="43"/>
    </row>
    <row r="540">
      <c r="C540" s="43"/>
      <c r="D540" s="43"/>
    </row>
    <row r="541">
      <c r="C541" s="43"/>
      <c r="D541" s="43"/>
    </row>
    <row r="542">
      <c r="C542" s="43"/>
      <c r="D542" s="43"/>
    </row>
    <row r="543">
      <c r="C543" s="43"/>
      <c r="D543" s="43"/>
    </row>
    <row r="544">
      <c r="C544" s="43"/>
      <c r="D544" s="43"/>
    </row>
    <row r="545">
      <c r="C545" s="43"/>
      <c r="D545" s="43"/>
    </row>
    <row r="546">
      <c r="C546" s="43"/>
      <c r="D546" s="43"/>
    </row>
    <row r="547">
      <c r="C547" s="43"/>
      <c r="D547" s="43"/>
    </row>
    <row r="548">
      <c r="C548" s="43"/>
      <c r="D548" s="43"/>
    </row>
    <row r="549">
      <c r="C549" s="43"/>
      <c r="D549" s="43"/>
    </row>
    <row r="550">
      <c r="C550" s="43"/>
      <c r="D550" s="43"/>
    </row>
    <row r="551">
      <c r="C551" s="43"/>
      <c r="D551" s="43"/>
    </row>
    <row r="552">
      <c r="C552" s="43"/>
      <c r="D552" s="43"/>
    </row>
    <row r="553">
      <c r="C553" s="43"/>
      <c r="D553" s="43"/>
    </row>
    <row r="554">
      <c r="C554" s="43"/>
      <c r="D554" s="43"/>
    </row>
    <row r="555">
      <c r="C555" s="43"/>
      <c r="D555" s="43"/>
    </row>
    <row r="556">
      <c r="C556" s="43"/>
      <c r="D556" s="43"/>
    </row>
    <row r="557">
      <c r="C557" s="43"/>
      <c r="D557" s="43"/>
    </row>
    <row r="558">
      <c r="C558" s="43"/>
      <c r="D558" s="43"/>
    </row>
    <row r="559">
      <c r="C559" s="43"/>
      <c r="D559" s="43"/>
    </row>
    <row r="560">
      <c r="C560" s="43"/>
      <c r="D560" s="43"/>
    </row>
    <row r="561">
      <c r="C561" s="43"/>
      <c r="D561" s="43"/>
    </row>
    <row r="562">
      <c r="C562" s="43"/>
      <c r="D562" s="43"/>
    </row>
    <row r="563">
      <c r="C563" s="43"/>
      <c r="D563" s="43"/>
    </row>
    <row r="564">
      <c r="C564" s="43"/>
      <c r="D564" s="43"/>
    </row>
    <row r="565">
      <c r="C565" s="43"/>
      <c r="D565" s="43"/>
    </row>
    <row r="566">
      <c r="C566" s="43"/>
      <c r="D566" s="43"/>
    </row>
    <row r="567">
      <c r="C567" s="43"/>
      <c r="D567" s="43"/>
    </row>
    <row r="568">
      <c r="C568" s="43"/>
      <c r="D568" s="43"/>
    </row>
    <row r="569">
      <c r="C569" s="43"/>
      <c r="D569" s="43"/>
    </row>
    <row r="570">
      <c r="C570" s="43"/>
      <c r="D570" s="43"/>
    </row>
    <row r="571">
      <c r="C571" s="43"/>
      <c r="D571" s="43"/>
    </row>
    <row r="572">
      <c r="C572" s="43"/>
      <c r="D572" s="43"/>
    </row>
    <row r="573">
      <c r="C573" s="43"/>
      <c r="D573" s="43"/>
    </row>
    <row r="574">
      <c r="C574" s="43"/>
      <c r="D574" s="43"/>
    </row>
    <row r="575">
      <c r="C575" s="43"/>
      <c r="D575" s="43"/>
    </row>
    <row r="576">
      <c r="C576" s="43"/>
      <c r="D576" s="43"/>
    </row>
    <row r="577">
      <c r="C577" s="43"/>
      <c r="D577" s="43"/>
    </row>
    <row r="578">
      <c r="C578" s="43"/>
      <c r="D578" s="43"/>
    </row>
    <row r="579">
      <c r="C579" s="43"/>
      <c r="D579" s="43"/>
    </row>
    <row r="580">
      <c r="C580" s="43"/>
      <c r="D580" s="43"/>
    </row>
    <row r="581">
      <c r="C581" s="43"/>
      <c r="D581" s="43"/>
    </row>
    <row r="582">
      <c r="C582" s="43"/>
      <c r="D582" s="43"/>
    </row>
    <row r="583">
      <c r="C583" s="43"/>
      <c r="D583" s="43"/>
    </row>
    <row r="584">
      <c r="C584" s="43"/>
      <c r="D584" s="43"/>
    </row>
    <row r="585">
      <c r="C585" s="43"/>
      <c r="D585" s="43"/>
    </row>
    <row r="586">
      <c r="C586" s="43"/>
      <c r="D586" s="43"/>
    </row>
    <row r="587">
      <c r="C587" s="43"/>
      <c r="D587" s="43"/>
    </row>
    <row r="588">
      <c r="C588" s="43"/>
      <c r="D588" s="43"/>
    </row>
    <row r="589">
      <c r="C589" s="43"/>
      <c r="D589" s="43"/>
    </row>
    <row r="590">
      <c r="C590" s="43"/>
      <c r="D590" s="43"/>
    </row>
    <row r="591">
      <c r="C591" s="43"/>
      <c r="D591" s="43"/>
    </row>
    <row r="592">
      <c r="C592" s="43"/>
      <c r="D592" s="43"/>
    </row>
    <row r="593">
      <c r="C593" s="43"/>
      <c r="D593" s="43"/>
    </row>
    <row r="594">
      <c r="C594" s="43"/>
      <c r="D594" s="43"/>
    </row>
    <row r="595">
      <c r="C595" s="43"/>
      <c r="D595" s="43"/>
    </row>
    <row r="596">
      <c r="C596" s="43"/>
      <c r="D596" s="43"/>
    </row>
    <row r="597">
      <c r="C597" s="43"/>
      <c r="D597" s="43"/>
    </row>
    <row r="598">
      <c r="C598" s="43"/>
      <c r="D598" s="43"/>
    </row>
    <row r="599">
      <c r="C599" s="43"/>
      <c r="D599" s="43"/>
    </row>
    <row r="600">
      <c r="C600" s="43"/>
      <c r="D600" s="43"/>
    </row>
    <row r="601">
      <c r="C601" s="43"/>
      <c r="D601" s="43"/>
    </row>
    <row r="602">
      <c r="C602" s="43"/>
      <c r="D602" s="43"/>
    </row>
    <row r="603">
      <c r="C603" s="43"/>
      <c r="D603" s="43"/>
    </row>
    <row r="604">
      <c r="C604" s="43"/>
      <c r="D604" s="43"/>
    </row>
    <row r="605">
      <c r="C605" s="43"/>
      <c r="D605" s="43"/>
    </row>
    <row r="606">
      <c r="C606" s="43"/>
      <c r="D606" s="43"/>
    </row>
    <row r="607">
      <c r="C607" s="43"/>
      <c r="D607" s="43"/>
    </row>
    <row r="608">
      <c r="C608" s="43"/>
      <c r="D608" s="43"/>
    </row>
    <row r="609">
      <c r="C609" s="43"/>
      <c r="D609" s="43"/>
    </row>
    <row r="610">
      <c r="C610" s="43"/>
      <c r="D610" s="43"/>
    </row>
    <row r="611">
      <c r="C611" s="43"/>
      <c r="D611" s="43"/>
    </row>
    <row r="612">
      <c r="C612" s="43"/>
      <c r="D612" s="43"/>
    </row>
    <row r="613">
      <c r="C613" s="43"/>
      <c r="D613" s="43"/>
    </row>
    <row r="614">
      <c r="C614" s="43"/>
      <c r="D614" s="43"/>
    </row>
    <row r="615">
      <c r="C615" s="43"/>
      <c r="D615" s="43"/>
    </row>
    <row r="616">
      <c r="C616" s="43"/>
      <c r="D616" s="43"/>
    </row>
    <row r="617">
      <c r="C617" s="43"/>
      <c r="D617" s="43"/>
    </row>
    <row r="618">
      <c r="C618" s="43"/>
      <c r="D618" s="43"/>
    </row>
    <row r="619">
      <c r="C619" s="43"/>
      <c r="D619" s="43"/>
    </row>
    <row r="620">
      <c r="C620" s="43"/>
      <c r="D620" s="43"/>
    </row>
    <row r="621">
      <c r="C621" s="43"/>
      <c r="D621" s="43"/>
    </row>
    <row r="622">
      <c r="C622" s="43"/>
      <c r="D622" s="43"/>
    </row>
    <row r="623">
      <c r="C623" s="43"/>
      <c r="D623" s="43"/>
    </row>
    <row r="624">
      <c r="C624" s="43"/>
      <c r="D624" s="43"/>
    </row>
    <row r="625">
      <c r="C625" s="43"/>
      <c r="D625" s="43"/>
    </row>
    <row r="626">
      <c r="C626" s="43"/>
      <c r="D626" s="43"/>
    </row>
    <row r="627">
      <c r="C627" s="43"/>
      <c r="D627" s="43"/>
    </row>
    <row r="628">
      <c r="C628" s="43"/>
      <c r="D628" s="43"/>
    </row>
    <row r="629">
      <c r="C629" s="43"/>
      <c r="D629" s="43"/>
    </row>
    <row r="630">
      <c r="C630" s="43"/>
      <c r="D630" s="43"/>
    </row>
    <row r="631">
      <c r="C631" s="43"/>
      <c r="D631" s="43"/>
    </row>
    <row r="632">
      <c r="C632" s="43"/>
      <c r="D632" s="43"/>
    </row>
    <row r="633">
      <c r="C633" s="43"/>
      <c r="D633" s="43"/>
    </row>
    <row r="634">
      <c r="C634" s="43"/>
      <c r="D634" s="43"/>
    </row>
    <row r="635">
      <c r="C635" s="43"/>
      <c r="D635" s="43"/>
    </row>
    <row r="636">
      <c r="C636" s="43"/>
      <c r="D636" s="43"/>
    </row>
    <row r="637">
      <c r="C637" s="43"/>
      <c r="D637" s="43"/>
    </row>
    <row r="638">
      <c r="C638" s="43"/>
      <c r="D638" s="43"/>
    </row>
    <row r="639">
      <c r="C639" s="43"/>
      <c r="D639" s="43"/>
    </row>
    <row r="640">
      <c r="C640" s="43"/>
      <c r="D640" s="43"/>
    </row>
    <row r="641">
      <c r="C641" s="43"/>
      <c r="D641" s="43"/>
    </row>
    <row r="642">
      <c r="C642" s="43"/>
      <c r="D642" s="43"/>
    </row>
    <row r="643">
      <c r="C643" s="43"/>
      <c r="D643" s="43"/>
    </row>
    <row r="644">
      <c r="C644" s="43"/>
      <c r="D644" s="43"/>
    </row>
    <row r="645">
      <c r="C645" s="43"/>
      <c r="D645" s="43"/>
    </row>
    <row r="646">
      <c r="C646" s="43"/>
      <c r="D646" s="43"/>
    </row>
    <row r="647">
      <c r="C647" s="43"/>
      <c r="D647" s="43"/>
    </row>
    <row r="648">
      <c r="C648" s="43"/>
      <c r="D648" s="43"/>
    </row>
    <row r="649">
      <c r="C649" s="43"/>
      <c r="D649" s="43"/>
    </row>
    <row r="650">
      <c r="C650" s="43"/>
      <c r="D650" s="43"/>
    </row>
    <row r="651">
      <c r="C651" s="43"/>
      <c r="D651" s="43"/>
    </row>
    <row r="652">
      <c r="C652" s="43"/>
      <c r="D652" s="43"/>
    </row>
    <row r="653">
      <c r="C653" s="43"/>
      <c r="D653" s="43"/>
    </row>
    <row r="654">
      <c r="C654" s="43"/>
      <c r="D654" s="43"/>
    </row>
    <row r="655">
      <c r="C655" s="43"/>
      <c r="D655" s="43"/>
    </row>
    <row r="656">
      <c r="C656" s="43"/>
      <c r="D656" s="43"/>
    </row>
    <row r="657">
      <c r="C657" s="43"/>
      <c r="D657" s="43"/>
    </row>
    <row r="658">
      <c r="C658" s="43"/>
      <c r="D658" s="43"/>
    </row>
    <row r="659">
      <c r="C659" s="43"/>
      <c r="D659" s="43"/>
    </row>
    <row r="660">
      <c r="C660" s="43"/>
      <c r="D660" s="43"/>
    </row>
    <row r="661">
      <c r="C661" s="43"/>
      <c r="D661" s="43"/>
    </row>
    <row r="662">
      <c r="C662" s="43"/>
      <c r="D662" s="43"/>
    </row>
    <row r="663">
      <c r="C663" s="43"/>
      <c r="D663" s="43"/>
    </row>
    <row r="664">
      <c r="C664" s="43"/>
      <c r="D664" s="43"/>
    </row>
    <row r="665">
      <c r="C665" s="43"/>
      <c r="D665" s="43"/>
    </row>
    <row r="666">
      <c r="C666" s="43"/>
      <c r="D666" s="43"/>
    </row>
    <row r="667">
      <c r="C667" s="43"/>
      <c r="D667" s="43"/>
    </row>
    <row r="668">
      <c r="C668" s="43"/>
      <c r="D668" s="43"/>
    </row>
    <row r="669">
      <c r="C669" s="43"/>
      <c r="D669" s="43"/>
    </row>
    <row r="670">
      <c r="C670" s="43"/>
      <c r="D670" s="43"/>
    </row>
    <row r="671">
      <c r="C671" s="43"/>
      <c r="D671" s="43"/>
    </row>
    <row r="672">
      <c r="C672" s="43"/>
      <c r="D672" s="43"/>
    </row>
    <row r="673">
      <c r="C673" s="43"/>
      <c r="D673" s="43"/>
    </row>
    <row r="674">
      <c r="C674" s="43"/>
      <c r="D674" s="43"/>
    </row>
    <row r="675">
      <c r="C675" s="43"/>
      <c r="D675" s="43"/>
    </row>
    <row r="676">
      <c r="C676" s="43"/>
      <c r="D676" s="43"/>
    </row>
    <row r="677">
      <c r="C677" s="43"/>
      <c r="D677" s="43"/>
    </row>
    <row r="678">
      <c r="C678" s="43"/>
      <c r="D678" s="43"/>
    </row>
    <row r="679">
      <c r="C679" s="43"/>
      <c r="D679" s="43"/>
    </row>
    <row r="680">
      <c r="C680" s="43"/>
      <c r="D680" s="43"/>
    </row>
    <row r="681">
      <c r="C681" s="43"/>
      <c r="D681" s="43"/>
    </row>
    <row r="682">
      <c r="C682" s="43"/>
      <c r="D682" s="43"/>
    </row>
    <row r="683">
      <c r="C683" s="43"/>
      <c r="D683" s="43"/>
    </row>
    <row r="684">
      <c r="C684" s="43"/>
      <c r="D684" s="43"/>
    </row>
    <row r="685">
      <c r="C685" s="43"/>
      <c r="D685" s="43"/>
    </row>
    <row r="686">
      <c r="C686" s="43"/>
      <c r="D686" s="43"/>
    </row>
    <row r="687">
      <c r="C687" s="43"/>
      <c r="D687" s="43"/>
    </row>
    <row r="688">
      <c r="C688" s="43"/>
      <c r="D688" s="43"/>
    </row>
    <row r="689">
      <c r="C689" s="43"/>
      <c r="D689" s="43"/>
    </row>
    <row r="690">
      <c r="C690" s="43"/>
      <c r="D690" s="43"/>
    </row>
    <row r="691">
      <c r="C691" s="43"/>
      <c r="D691" s="43"/>
    </row>
    <row r="692">
      <c r="C692" s="43"/>
      <c r="D692" s="43"/>
    </row>
    <row r="693">
      <c r="C693" s="43"/>
      <c r="D693" s="43"/>
    </row>
    <row r="694">
      <c r="C694" s="43"/>
      <c r="D694" s="43"/>
    </row>
    <row r="695">
      <c r="C695" s="43"/>
      <c r="D695" s="43"/>
    </row>
    <row r="696">
      <c r="C696" s="43"/>
      <c r="D696" s="43"/>
    </row>
    <row r="697">
      <c r="C697" s="43"/>
      <c r="D697" s="43"/>
    </row>
    <row r="698">
      <c r="C698" s="43"/>
      <c r="D698" s="43"/>
    </row>
    <row r="699">
      <c r="C699" s="43"/>
      <c r="D699" s="43"/>
    </row>
    <row r="700">
      <c r="C700" s="43"/>
      <c r="D700" s="43"/>
    </row>
    <row r="701">
      <c r="C701" s="43"/>
      <c r="D701" s="43"/>
    </row>
    <row r="702">
      <c r="C702" s="43"/>
      <c r="D702" s="43"/>
    </row>
    <row r="703">
      <c r="C703" s="43"/>
      <c r="D703" s="43"/>
    </row>
    <row r="704">
      <c r="C704" s="43"/>
      <c r="D704" s="43"/>
    </row>
    <row r="705">
      <c r="C705" s="43"/>
      <c r="D705" s="43"/>
    </row>
    <row r="706">
      <c r="C706" s="43"/>
      <c r="D706" s="43"/>
    </row>
    <row r="707">
      <c r="C707" s="43"/>
      <c r="D707" s="43"/>
    </row>
    <row r="708">
      <c r="C708" s="43"/>
      <c r="D708" s="43"/>
    </row>
    <row r="709">
      <c r="C709" s="43"/>
      <c r="D709" s="43"/>
    </row>
    <row r="710">
      <c r="C710" s="43"/>
      <c r="D710" s="43"/>
    </row>
    <row r="711">
      <c r="C711" s="43"/>
      <c r="D711" s="43"/>
    </row>
    <row r="712">
      <c r="C712" s="43"/>
      <c r="D712" s="43"/>
    </row>
    <row r="713">
      <c r="C713" s="43"/>
      <c r="D713" s="43"/>
    </row>
    <row r="714">
      <c r="C714" s="43"/>
      <c r="D714" s="43"/>
    </row>
    <row r="715">
      <c r="C715" s="43"/>
      <c r="D715" s="43"/>
    </row>
    <row r="716">
      <c r="C716" s="43"/>
      <c r="D716" s="43"/>
    </row>
    <row r="717">
      <c r="C717" s="43"/>
      <c r="D717" s="43"/>
    </row>
    <row r="718">
      <c r="C718" s="43"/>
      <c r="D718" s="43"/>
    </row>
    <row r="719">
      <c r="C719" s="43"/>
      <c r="D719" s="43"/>
    </row>
    <row r="720">
      <c r="C720" s="43"/>
      <c r="D720" s="43"/>
    </row>
    <row r="721">
      <c r="C721" s="43"/>
      <c r="D721" s="43"/>
    </row>
    <row r="722">
      <c r="C722" s="43"/>
      <c r="D722" s="43"/>
    </row>
    <row r="723">
      <c r="C723" s="43"/>
      <c r="D723" s="43"/>
    </row>
    <row r="724">
      <c r="C724" s="43"/>
      <c r="D724" s="43"/>
    </row>
    <row r="725">
      <c r="C725" s="43"/>
      <c r="D725" s="43"/>
    </row>
    <row r="726">
      <c r="C726" s="43"/>
      <c r="D726" s="43"/>
    </row>
    <row r="727">
      <c r="C727" s="43"/>
      <c r="D727" s="43"/>
    </row>
    <row r="728">
      <c r="C728" s="43"/>
      <c r="D728" s="43"/>
    </row>
    <row r="729">
      <c r="C729" s="43"/>
      <c r="D729" s="43"/>
    </row>
    <row r="730">
      <c r="C730" s="43"/>
      <c r="D730" s="43"/>
    </row>
    <row r="731">
      <c r="C731" s="43"/>
      <c r="D731" s="43"/>
    </row>
    <row r="732">
      <c r="C732" s="43"/>
      <c r="D732" s="43"/>
    </row>
    <row r="733">
      <c r="C733" s="43"/>
      <c r="D733" s="43"/>
    </row>
    <row r="734">
      <c r="C734" s="43"/>
      <c r="D734" s="43"/>
    </row>
    <row r="735">
      <c r="C735" s="43"/>
      <c r="D735" s="43"/>
    </row>
    <row r="736">
      <c r="C736" s="43"/>
      <c r="D736" s="43"/>
    </row>
    <row r="737">
      <c r="C737" s="43"/>
      <c r="D737" s="43"/>
    </row>
    <row r="738">
      <c r="C738" s="43"/>
      <c r="D738" s="43"/>
    </row>
    <row r="739">
      <c r="C739" s="43"/>
      <c r="D739" s="43"/>
    </row>
    <row r="740">
      <c r="C740" s="43"/>
      <c r="D740" s="43"/>
    </row>
    <row r="741">
      <c r="C741" s="43"/>
      <c r="D741" s="43"/>
    </row>
    <row r="742">
      <c r="C742" s="43"/>
      <c r="D742" s="43"/>
    </row>
    <row r="743">
      <c r="C743" s="43"/>
      <c r="D743" s="43"/>
    </row>
    <row r="744">
      <c r="C744" s="43"/>
      <c r="D744" s="43"/>
    </row>
    <row r="745">
      <c r="C745" s="43"/>
      <c r="D745" s="43"/>
    </row>
    <row r="746">
      <c r="C746" s="43"/>
      <c r="D746" s="43"/>
    </row>
    <row r="747">
      <c r="C747" s="43"/>
      <c r="D747" s="43"/>
    </row>
    <row r="748">
      <c r="C748" s="43"/>
      <c r="D748" s="43"/>
    </row>
    <row r="749">
      <c r="C749" s="43"/>
      <c r="D749" s="43"/>
    </row>
    <row r="750">
      <c r="C750" s="43"/>
      <c r="D750" s="43"/>
    </row>
    <row r="751">
      <c r="C751" s="43"/>
      <c r="D751" s="43"/>
    </row>
    <row r="752">
      <c r="C752" s="43"/>
      <c r="D752" s="43"/>
    </row>
    <row r="753">
      <c r="C753" s="43"/>
      <c r="D753" s="43"/>
    </row>
    <row r="754">
      <c r="C754" s="43"/>
      <c r="D754" s="43"/>
    </row>
    <row r="755">
      <c r="C755" s="43"/>
      <c r="D755" s="43"/>
    </row>
    <row r="756">
      <c r="C756" s="43"/>
      <c r="D756" s="43"/>
    </row>
    <row r="757">
      <c r="C757" s="43"/>
      <c r="D757" s="43"/>
    </row>
    <row r="758">
      <c r="C758" s="43"/>
      <c r="D758" s="43"/>
    </row>
    <row r="759">
      <c r="C759" s="43"/>
      <c r="D759" s="43"/>
    </row>
    <row r="760">
      <c r="C760" s="43"/>
      <c r="D760" s="43"/>
    </row>
    <row r="761">
      <c r="C761" s="43"/>
      <c r="D761" s="43"/>
    </row>
    <row r="762">
      <c r="C762" s="43"/>
      <c r="D762" s="43"/>
    </row>
    <row r="763">
      <c r="C763" s="43"/>
      <c r="D763" s="43"/>
    </row>
    <row r="764">
      <c r="C764" s="43"/>
      <c r="D764" s="43"/>
    </row>
    <row r="765">
      <c r="C765" s="43"/>
      <c r="D765" s="43"/>
    </row>
    <row r="766">
      <c r="C766" s="43"/>
      <c r="D766" s="43"/>
    </row>
    <row r="767">
      <c r="C767" s="43"/>
      <c r="D767" s="43"/>
    </row>
    <row r="768">
      <c r="C768" s="43"/>
      <c r="D768" s="43"/>
    </row>
    <row r="769">
      <c r="C769" s="43"/>
      <c r="D769" s="43"/>
    </row>
    <row r="770">
      <c r="C770" s="43"/>
      <c r="D770" s="43"/>
    </row>
    <row r="771">
      <c r="C771" s="43"/>
      <c r="D771" s="43"/>
    </row>
    <row r="772">
      <c r="C772" s="43"/>
      <c r="D772" s="43"/>
    </row>
    <row r="773">
      <c r="C773" s="43"/>
      <c r="D773" s="43"/>
    </row>
    <row r="774">
      <c r="C774" s="43"/>
      <c r="D774" s="43"/>
    </row>
    <row r="775">
      <c r="C775" s="43"/>
      <c r="D775" s="43"/>
    </row>
    <row r="776">
      <c r="C776" s="43"/>
      <c r="D776" s="43"/>
    </row>
    <row r="777">
      <c r="C777" s="43"/>
      <c r="D777" s="43"/>
    </row>
    <row r="778">
      <c r="C778" s="43"/>
      <c r="D778" s="43"/>
    </row>
    <row r="779">
      <c r="C779" s="43"/>
      <c r="D779" s="43"/>
    </row>
    <row r="780">
      <c r="C780" s="43"/>
      <c r="D780" s="43"/>
    </row>
    <row r="781">
      <c r="C781" s="43"/>
      <c r="D781" s="43"/>
    </row>
    <row r="782">
      <c r="C782" s="43"/>
      <c r="D782" s="43"/>
    </row>
    <row r="783">
      <c r="C783" s="43"/>
      <c r="D783" s="43"/>
    </row>
    <row r="784">
      <c r="C784" s="43"/>
      <c r="D784" s="43"/>
    </row>
    <row r="785">
      <c r="C785" s="43"/>
      <c r="D785" s="43"/>
    </row>
    <row r="786">
      <c r="C786" s="43"/>
      <c r="D786" s="43"/>
    </row>
    <row r="787">
      <c r="C787" s="43"/>
      <c r="D787" s="43"/>
    </row>
    <row r="788">
      <c r="C788" s="43"/>
      <c r="D788" s="43"/>
    </row>
    <row r="789">
      <c r="C789" s="43"/>
      <c r="D789" s="43"/>
    </row>
    <row r="790">
      <c r="C790" s="43"/>
      <c r="D790" s="43"/>
    </row>
    <row r="791">
      <c r="C791" s="43"/>
      <c r="D791" s="43"/>
    </row>
    <row r="792">
      <c r="C792" s="43"/>
      <c r="D792" s="43"/>
    </row>
    <row r="793">
      <c r="C793" s="43"/>
      <c r="D793" s="43"/>
    </row>
    <row r="794">
      <c r="C794" s="43"/>
      <c r="D794" s="43"/>
    </row>
    <row r="795">
      <c r="C795" s="43"/>
      <c r="D795" s="43"/>
    </row>
    <row r="796">
      <c r="C796" s="43"/>
      <c r="D796" s="43"/>
    </row>
    <row r="797">
      <c r="C797" s="43"/>
      <c r="D797" s="43"/>
    </row>
    <row r="798">
      <c r="C798" s="43"/>
      <c r="D798" s="43"/>
    </row>
    <row r="799">
      <c r="C799" s="43"/>
      <c r="D799" s="43"/>
    </row>
    <row r="800">
      <c r="C800" s="43"/>
      <c r="D800" s="43"/>
    </row>
    <row r="801">
      <c r="C801" s="43"/>
      <c r="D801" s="43"/>
    </row>
    <row r="802">
      <c r="C802" s="43"/>
      <c r="D802" s="43"/>
    </row>
    <row r="803">
      <c r="C803" s="43"/>
      <c r="D803" s="43"/>
    </row>
    <row r="804">
      <c r="C804" s="43"/>
      <c r="D804" s="43"/>
    </row>
    <row r="805">
      <c r="C805" s="43"/>
      <c r="D805" s="43"/>
    </row>
    <row r="806">
      <c r="C806" s="43"/>
      <c r="D806" s="43"/>
    </row>
    <row r="807">
      <c r="C807" s="43"/>
      <c r="D807" s="43"/>
    </row>
    <row r="808">
      <c r="C808" s="43"/>
      <c r="D808" s="43"/>
    </row>
    <row r="809">
      <c r="C809" s="43"/>
      <c r="D809" s="43"/>
    </row>
    <row r="810">
      <c r="C810" s="43"/>
      <c r="D810" s="43"/>
    </row>
    <row r="811">
      <c r="C811" s="43"/>
      <c r="D811" s="43"/>
    </row>
    <row r="812">
      <c r="C812" s="43"/>
      <c r="D812" s="43"/>
    </row>
    <row r="813">
      <c r="C813" s="43"/>
      <c r="D813" s="43"/>
    </row>
    <row r="814">
      <c r="C814" s="43"/>
      <c r="D814" s="43"/>
    </row>
    <row r="815">
      <c r="C815" s="43"/>
      <c r="D815" s="43"/>
    </row>
    <row r="816">
      <c r="C816" s="43"/>
      <c r="D816" s="43"/>
    </row>
    <row r="817">
      <c r="C817" s="43"/>
      <c r="D817" s="43"/>
    </row>
    <row r="818">
      <c r="C818" s="43"/>
      <c r="D818" s="43"/>
    </row>
    <row r="819">
      <c r="C819" s="43"/>
      <c r="D819" s="43"/>
    </row>
    <row r="820">
      <c r="C820" s="43"/>
      <c r="D820" s="43"/>
    </row>
    <row r="821">
      <c r="C821" s="43"/>
      <c r="D821" s="43"/>
    </row>
    <row r="822">
      <c r="C822" s="43"/>
      <c r="D822" s="43"/>
    </row>
    <row r="823">
      <c r="C823" s="43"/>
      <c r="D823" s="43"/>
    </row>
    <row r="824">
      <c r="C824" s="43"/>
      <c r="D824" s="43"/>
    </row>
    <row r="825">
      <c r="C825" s="43"/>
      <c r="D825" s="43"/>
    </row>
    <row r="826">
      <c r="C826" s="43"/>
      <c r="D826" s="43"/>
    </row>
    <row r="827">
      <c r="C827" s="43"/>
      <c r="D827" s="43"/>
    </row>
    <row r="828">
      <c r="C828" s="43"/>
      <c r="D828" s="43"/>
    </row>
    <row r="829">
      <c r="C829" s="43"/>
      <c r="D829" s="43"/>
    </row>
    <row r="830">
      <c r="C830" s="43"/>
      <c r="D830" s="43"/>
    </row>
    <row r="831">
      <c r="C831" s="43"/>
      <c r="D831" s="43"/>
    </row>
    <row r="832">
      <c r="C832" s="43"/>
      <c r="D832" s="43"/>
    </row>
    <row r="833">
      <c r="C833" s="43"/>
      <c r="D833" s="43"/>
    </row>
    <row r="834">
      <c r="C834" s="43"/>
      <c r="D834" s="43"/>
    </row>
    <row r="835">
      <c r="C835" s="43"/>
      <c r="D835" s="43"/>
    </row>
    <row r="836">
      <c r="C836" s="43"/>
      <c r="D836" s="43"/>
    </row>
    <row r="837">
      <c r="C837" s="43"/>
      <c r="D837" s="43"/>
    </row>
    <row r="838">
      <c r="C838" s="43"/>
      <c r="D838" s="43"/>
    </row>
    <row r="839">
      <c r="C839" s="43"/>
      <c r="D839" s="43"/>
    </row>
    <row r="840">
      <c r="C840" s="43"/>
      <c r="D840" s="43"/>
    </row>
    <row r="841">
      <c r="C841" s="43"/>
      <c r="D841" s="43"/>
    </row>
    <row r="842">
      <c r="C842" s="43"/>
      <c r="D842" s="43"/>
    </row>
    <row r="843">
      <c r="C843" s="43"/>
      <c r="D843" s="43"/>
    </row>
    <row r="844">
      <c r="C844" s="43"/>
      <c r="D844" s="43"/>
    </row>
    <row r="845">
      <c r="C845" s="43"/>
      <c r="D845" s="43"/>
    </row>
    <row r="846">
      <c r="C846" s="43"/>
      <c r="D846" s="43"/>
    </row>
    <row r="847">
      <c r="C847" s="43"/>
      <c r="D847" s="43"/>
    </row>
    <row r="848">
      <c r="C848" s="43"/>
      <c r="D848" s="43"/>
    </row>
    <row r="849">
      <c r="C849" s="43"/>
      <c r="D849" s="43"/>
    </row>
    <row r="850">
      <c r="C850" s="43"/>
      <c r="D850" s="43"/>
    </row>
    <row r="851">
      <c r="C851" s="43"/>
      <c r="D851" s="43"/>
    </row>
    <row r="852">
      <c r="C852" s="43"/>
      <c r="D852" s="43"/>
    </row>
    <row r="853">
      <c r="C853" s="43"/>
      <c r="D853" s="43"/>
    </row>
    <row r="854">
      <c r="C854" s="43"/>
      <c r="D854" s="43"/>
    </row>
    <row r="855">
      <c r="C855" s="43"/>
      <c r="D855" s="43"/>
    </row>
    <row r="856">
      <c r="C856" s="43"/>
      <c r="D856" s="43"/>
    </row>
    <row r="857">
      <c r="C857" s="43"/>
      <c r="D857" s="43"/>
    </row>
    <row r="858">
      <c r="C858" s="43"/>
      <c r="D858" s="43"/>
    </row>
    <row r="859">
      <c r="C859" s="43"/>
      <c r="D859" s="43"/>
    </row>
    <row r="860">
      <c r="C860" s="43"/>
      <c r="D860" s="43"/>
    </row>
    <row r="861">
      <c r="C861" s="43"/>
      <c r="D861" s="43"/>
    </row>
    <row r="862">
      <c r="C862" s="43"/>
      <c r="D862" s="43"/>
    </row>
    <row r="863">
      <c r="C863" s="43"/>
      <c r="D863" s="43"/>
    </row>
    <row r="864">
      <c r="C864" s="43"/>
      <c r="D864" s="43"/>
    </row>
    <row r="865">
      <c r="C865" s="43"/>
      <c r="D865" s="43"/>
    </row>
    <row r="866">
      <c r="C866" s="43"/>
      <c r="D866" s="43"/>
    </row>
    <row r="867">
      <c r="C867" s="43"/>
      <c r="D867" s="43"/>
    </row>
    <row r="868">
      <c r="C868" s="43"/>
      <c r="D868" s="43"/>
    </row>
    <row r="869">
      <c r="C869" s="43"/>
      <c r="D869" s="43"/>
    </row>
    <row r="870">
      <c r="C870" s="43"/>
      <c r="D870" s="43"/>
    </row>
    <row r="871">
      <c r="C871" s="43"/>
      <c r="D871" s="43"/>
    </row>
    <row r="872">
      <c r="C872" s="43"/>
      <c r="D872" s="43"/>
    </row>
    <row r="873">
      <c r="C873" s="43"/>
      <c r="D873" s="43"/>
    </row>
    <row r="874">
      <c r="C874" s="43"/>
      <c r="D874" s="43"/>
    </row>
    <row r="875">
      <c r="C875" s="43"/>
      <c r="D875" s="43"/>
    </row>
    <row r="876">
      <c r="C876" s="43"/>
      <c r="D876" s="43"/>
    </row>
    <row r="877">
      <c r="C877" s="43"/>
      <c r="D877" s="43"/>
    </row>
    <row r="878">
      <c r="C878" s="43"/>
      <c r="D878" s="43"/>
    </row>
    <row r="879">
      <c r="C879" s="43"/>
      <c r="D879" s="43"/>
    </row>
    <row r="880">
      <c r="C880" s="43"/>
      <c r="D880" s="43"/>
    </row>
    <row r="881">
      <c r="C881" s="43"/>
      <c r="D881" s="43"/>
    </row>
    <row r="882">
      <c r="C882" s="43"/>
      <c r="D882" s="43"/>
    </row>
    <row r="883">
      <c r="C883" s="43"/>
      <c r="D883" s="43"/>
    </row>
    <row r="884">
      <c r="C884" s="43"/>
      <c r="D884" s="43"/>
    </row>
    <row r="885">
      <c r="C885" s="43"/>
      <c r="D885" s="43"/>
    </row>
    <row r="886">
      <c r="C886" s="43"/>
      <c r="D886" s="43"/>
    </row>
    <row r="887">
      <c r="C887" s="43"/>
      <c r="D887" s="43"/>
    </row>
    <row r="888">
      <c r="C888" s="43"/>
      <c r="D888" s="43"/>
    </row>
    <row r="889">
      <c r="C889" s="43"/>
      <c r="D889" s="43"/>
    </row>
    <row r="890">
      <c r="C890" s="43"/>
      <c r="D890" s="43"/>
    </row>
    <row r="891">
      <c r="C891" s="43"/>
      <c r="D891" s="43"/>
    </row>
    <row r="892">
      <c r="C892" s="43"/>
      <c r="D892" s="43"/>
    </row>
    <row r="893">
      <c r="C893" s="43"/>
      <c r="D893" s="43"/>
    </row>
    <row r="894">
      <c r="C894" s="43"/>
      <c r="D894" s="43"/>
    </row>
    <row r="895">
      <c r="C895" s="43"/>
      <c r="D895" s="43"/>
    </row>
    <row r="896">
      <c r="C896" s="43"/>
      <c r="D896" s="43"/>
    </row>
    <row r="897">
      <c r="C897" s="43"/>
      <c r="D897" s="43"/>
    </row>
    <row r="898">
      <c r="C898" s="43"/>
      <c r="D898" s="43"/>
    </row>
    <row r="899">
      <c r="C899" s="43"/>
      <c r="D899" s="43"/>
    </row>
    <row r="900">
      <c r="C900" s="43"/>
      <c r="D900" s="43"/>
    </row>
    <row r="901">
      <c r="C901" s="43"/>
      <c r="D901" s="43"/>
    </row>
    <row r="902">
      <c r="C902" s="43"/>
      <c r="D902" s="43"/>
    </row>
    <row r="903">
      <c r="C903" s="43"/>
      <c r="D903" s="43"/>
    </row>
    <row r="904">
      <c r="C904" s="43"/>
      <c r="D904" s="43"/>
    </row>
    <row r="905">
      <c r="C905" s="43"/>
      <c r="D905" s="43"/>
    </row>
    <row r="906">
      <c r="C906" s="43"/>
      <c r="D906" s="43"/>
    </row>
    <row r="907">
      <c r="C907" s="43"/>
      <c r="D907" s="43"/>
    </row>
    <row r="908">
      <c r="C908" s="43"/>
      <c r="D908" s="43"/>
    </row>
    <row r="909">
      <c r="C909" s="43"/>
      <c r="D909" s="43"/>
    </row>
    <row r="910">
      <c r="C910" s="43"/>
      <c r="D910" s="43"/>
    </row>
    <row r="911">
      <c r="C911" s="43"/>
      <c r="D911" s="43"/>
    </row>
    <row r="912">
      <c r="C912" s="43"/>
      <c r="D912" s="43"/>
    </row>
    <row r="913">
      <c r="C913" s="43"/>
      <c r="D913" s="43"/>
    </row>
    <row r="914">
      <c r="C914" s="43"/>
      <c r="D914" s="43"/>
    </row>
    <row r="915">
      <c r="C915" s="43"/>
      <c r="D915" s="43"/>
    </row>
    <row r="916">
      <c r="C916" s="43"/>
      <c r="D916" s="43"/>
    </row>
    <row r="917">
      <c r="C917" s="43"/>
      <c r="D917" s="43"/>
    </row>
    <row r="918">
      <c r="C918" s="43"/>
      <c r="D918" s="43"/>
    </row>
    <row r="919">
      <c r="C919" s="43"/>
      <c r="D919" s="43"/>
    </row>
    <row r="920">
      <c r="C920" s="43"/>
      <c r="D920" s="43"/>
    </row>
    <row r="921">
      <c r="C921" s="43"/>
      <c r="D921" s="43"/>
    </row>
    <row r="922">
      <c r="C922" s="43"/>
      <c r="D922" s="43"/>
    </row>
    <row r="923">
      <c r="C923" s="43"/>
      <c r="D923" s="43"/>
    </row>
    <row r="924">
      <c r="C924" s="43"/>
      <c r="D924" s="43"/>
    </row>
    <row r="925">
      <c r="C925" s="43"/>
      <c r="D925" s="43"/>
    </row>
    <row r="926">
      <c r="C926" s="43"/>
      <c r="D926" s="43"/>
    </row>
    <row r="927">
      <c r="C927" s="43"/>
      <c r="D927" s="43"/>
    </row>
    <row r="928">
      <c r="C928" s="43"/>
      <c r="D928" s="43"/>
    </row>
    <row r="929">
      <c r="C929" s="43"/>
      <c r="D929" s="43"/>
    </row>
    <row r="930">
      <c r="C930" s="43"/>
      <c r="D930" s="43"/>
    </row>
    <row r="931">
      <c r="C931" s="43"/>
      <c r="D931" s="43"/>
    </row>
    <row r="932">
      <c r="C932" s="43"/>
      <c r="D932" s="43"/>
    </row>
    <row r="933">
      <c r="C933" s="43"/>
      <c r="D933" s="43"/>
    </row>
    <row r="934">
      <c r="C934" s="43"/>
      <c r="D934" s="43"/>
    </row>
    <row r="935">
      <c r="C935" s="43"/>
      <c r="D935" s="43"/>
    </row>
    <row r="936">
      <c r="C936" s="43"/>
      <c r="D936" s="43"/>
    </row>
    <row r="937">
      <c r="C937" s="43"/>
      <c r="D937" s="43"/>
    </row>
    <row r="938">
      <c r="C938" s="43"/>
      <c r="D938" s="43"/>
    </row>
    <row r="939">
      <c r="C939" s="43"/>
      <c r="D939" s="43"/>
    </row>
    <row r="940">
      <c r="C940" s="43"/>
      <c r="D940" s="43"/>
    </row>
    <row r="941">
      <c r="C941" s="43"/>
      <c r="D941" s="43"/>
    </row>
    <row r="942">
      <c r="C942" s="43"/>
      <c r="D942" s="43"/>
    </row>
    <row r="943">
      <c r="C943" s="43"/>
      <c r="D943" s="43"/>
    </row>
    <row r="944">
      <c r="C944" s="43"/>
      <c r="D944" s="43"/>
    </row>
    <row r="945">
      <c r="C945" s="43"/>
      <c r="D945" s="43"/>
    </row>
    <row r="946">
      <c r="C946" s="43"/>
      <c r="D946" s="43"/>
    </row>
    <row r="947">
      <c r="C947" s="43"/>
      <c r="D947" s="43"/>
    </row>
    <row r="948">
      <c r="C948" s="43"/>
      <c r="D948" s="43"/>
    </row>
    <row r="949">
      <c r="C949" s="43"/>
      <c r="D949" s="43"/>
    </row>
    <row r="950">
      <c r="C950" s="43"/>
      <c r="D950" s="43"/>
    </row>
    <row r="951">
      <c r="C951" s="43"/>
      <c r="D951" s="43"/>
    </row>
    <row r="952">
      <c r="C952" s="43"/>
      <c r="D952" s="43"/>
    </row>
    <row r="953">
      <c r="C953" s="43"/>
      <c r="D953" s="43"/>
    </row>
    <row r="954">
      <c r="C954" s="43"/>
      <c r="D954" s="43"/>
    </row>
    <row r="955">
      <c r="C955" s="43"/>
      <c r="D955" s="43"/>
    </row>
    <row r="956">
      <c r="C956" s="43"/>
      <c r="D956" s="43"/>
    </row>
    <row r="957">
      <c r="C957" s="43"/>
      <c r="D957" s="43"/>
    </row>
    <row r="958">
      <c r="C958" s="43"/>
      <c r="D958" s="43"/>
    </row>
    <row r="959">
      <c r="C959" s="43"/>
      <c r="D959" s="43"/>
    </row>
    <row r="960">
      <c r="C960" s="43"/>
      <c r="D960" s="43"/>
    </row>
    <row r="961">
      <c r="C961" s="43"/>
      <c r="D961" s="43"/>
    </row>
    <row r="962">
      <c r="C962" s="43"/>
      <c r="D962" s="43"/>
    </row>
    <row r="963">
      <c r="C963" s="43"/>
      <c r="D963" s="43"/>
    </row>
    <row r="964">
      <c r="C964" s="43"/>
      <c r="D964" s="43"/>
    </row>
    <row r="965">
      <c r="C965" s="43"/>
      <c r="D965" s="43"/>
    </row>
    <row r="966">
      <c r="C966" s="43"/>
      <c r="D966" s="43"/>
    </row>
    <row r="967">
      <c r="C967" s="43"/>
      <c r="D967" s="43"/>
    </row>
    <row r="968">
      <c r="C968" s="43"/>
      <c r="D968" s="43"/>
    </row>
    <row r="969">
      <c r="C969" s="43"/>
      <c r="D969" s="43"/>
    </row>
    <row r="970">
      <c r="C970" s="43"/>
      <c r="D970" s="43"/>
    </row>
    <row r="971">
      <c r="C971" s="43"/>
      <c r="D971" s="43"/>
    </row>
    <row r="972">
      <c r="C972" s="43"/>
      <c r="D972" s="43"/>
    </row>
    <row r="973">
      <c r="C973" s="43"/>
      <c r="D973" s="43"/>
    </row>
    <row r="974">
      <c r="C974" s="43"/>
      <c r="D974" s="43"/>
    </row>
    <row r="975">
      <c r="C975" s="43"/>
      <c r="D975" s="43"/>
    </row>
    <row r="976">
      <c r="C976" s="43"/>
      <c r="D976" s="43"/>
    </row>
    <row r="977">
      <c r="C977" s="43"/>
      <c r="D977" s="43"/>
    </row>
    <row r="978">
      <c r="C978" s="43"/>
      <c r="D978" s="43"/>
    </row>
    <row r="979">
      <c r="C979" s="43"/>
      <c r="D979" s="43"/>
    </row>
    <row r="980">
      <c r="C980" s="43"/>
      <c r="D980" s="43"/>
    </row>
    <row r="981">
      <c r="C981" s="43"/>
      <c r="D981" s="43"/>
    </row>
    <row r="982">
      <c r="C982" s="43"/>
      <c r="D982" s="43"/>
    </row>
    <row r="983">
      <c r="C983" s="43"/>
      <c r="D983" s="43"/>
    </row>
    <row r="984">
      <c r="C984" s="43"/>
      <c r="D984" s="43"/>
    </row>
    <row r="985">
      <c r="C985" s="43"/>
      <c r="D985" s="43"/>
    </row>
    <row r="986">
      <c r="C986" s="43"/>
      <c r="D986" s="43"/>
    </row>
    <row r="987">
      <c r="C987" s="43"/>
      <c r="D987" s="43"/>
    </row>
    <row r="988">
      <c r="C988" s="43"/>
      <c r="D988" s="43"/>
    </row>
    <row r="989">
      <c r="C989" s="43"/>
      <c r="D989" s="43"/>
    </row>
    <row r="990">
      <c r="C990" s="43"/>
      <c r="D990" s="43"/>
    </row>
    <row r="991">
      <c r="C991" s="43"/>
      <c r="D991" s="43"/>
    </row>
    <row r="992">
      <c r="C992" s="43"/>
      <c r="D992" s="43"/>
    </row>
    <row r="993">
      <c r="C993" s="43"/>
      <c r="D993" s="43"/>
    </row>
    <row r="994">
      <c r="C994" s="43"/>
      <c r="D994" s="43"/>
    </row>
    <row r="995">
      <c r="C995" s="43"/>
      <c r="D995" s="43"/>
    </row>
    <row r="996">
      <c r="C996" s="43"/>
      <c r="D996" s="43"/>
    </row>
    <row r="997">
      <c r="C997" s="43"/>
      <c r="D997" s="43"/>
    </row>
    <row r="998">
      <c r="C998" s="43"/>
      <c r="D998" s="43"/>
    </row>
    <row r="999">
      <c r="C999" s="43"/>
      <c r="D999" s="43"/>
    </row>
    <row r="1000">
      <c r="C1000" s="43"/>
      <c r="D1000" s="43"/>
    </row>
    <row r="1001">
      <c r="C1001" s="43"/>
      <c r="D1001" s="43"/>
    </row>
    <row r="1002">
      <c r="C1002" s="43"/>
      <c r="D1002" s="43"/>
    </row>
    <row r="1003">
      <c r="C1003" s="43"/>
      <c r="D1003" s="43"/>
    </row>
    <row r="1004">
      <c r="C1004" s="43"/>
      <c r="D1004" s="43"/>
    </row>
    <row r="1005">
      <c r="C1005" s="43"/>
      <c r="D1005" s="43"/>
    </row>
    <row r="1006">
      <c r="C1006" s="43"/>
      <c r="D1006" s="43"/>
    </row>
    <row r="1007">
      <c r="C1007" s="43"/>
      <c r="D1007" s="43"/>
    </row>
    <row r="1008">
      <c r="C1008" s="43"/>
      <c r="D1008" s="43"/>
    </row>
    <row r="1009">
      <c r="C1009" s="43"/>
      <c r="D1009" s="43"/>
    </row>
    <row r="1010">
      <c r="C1010" s="43"/>
      <c r="D1010" s="43"/>
      <c r="E1010" s="44"/>
    </row>
    <row r="1011">
      <c r="C1011" s="43"/>
      <c r="D1011" s="43"/>
    </row>
    <row r="1012">
      <c r="C1012" s="43"/>
      <c r="D1012" s="43"/>
    </row>
    <row r="1013">
      <c r="C1013" s="43"/>
      <c r="D1013" s="43"/>
    </row>
    <row r="1014">
      <c r="C1014" s="43"/>
      <c r="D1014" s="43"/>
    </row>
    <row r="1015">
      <c r="C1015" s="43"/>
      <c r="D1015" s="43"/>
    </row>
    <row r="1016">
      <c r="C1016" s="43"/>
      <c r="D1016" s="43"/>
    </row>
    <row r="1017">
      <c r="C1017" s="43"/>
      <c r="D1017" s="43"/>
    </row>
    <row r="1018">
      <c r="C1018" s="43"/>
      <c r="D1018" s="43"/>
    </row>
    <row r="1019">
      <c r="C1019" s="43"/>
      <c r="D1019" s="43"/>
    </row>
    <row r="1020">
      <c r="C1020" s="43"/>
      <c r="D1020" s="43"/>
    </row>
    <row r="1021">
      <c r="C1021" s="43"/>
      <c r="D1021" s="43"/>
    </row>
    <row r="1022">
      <c r="C1022" s="43"/>
      <c r="D1022" s="43"/>
    </row>
    <row r="1023">
      <c r="C1023" s="43"/>
      <c r="D1023" s="43"/>
    </row>
    <row r="1024">
      <c r="C1024" s="43"/>
      <c r="D1024" s="43"/>
    </row>
    <row r="1025">
      <c r="C1025" s="43"/>
      <c r="D1025" s="43"/>
    </row>
    <row r="1026">
      <c r="C1026" s="43"/>
      <c r="D1026" s="43"/>
    </row>
    <row r="1027">
      <c r="C1027" s="43"/>
      <c r="D1027" s="43"/>
    </row>
    <row r="1028">
      <c r="C1028" s="43"/>
      <c r="D1028" s="43"/>
    </row>
    <row r="1029">
      <c r="C1029" s="43"/>
      <c r="D1029" s="43"/>
    </row>
    <row r="1030">
      <c r="C1030" s="43"/>
      <c r="D1030" s="43"/>
    </row>
  </sheetData>
  <mergeCells count="8">
    <mergeCell ref="A1:H1"/>
    <mergeCell ref="A2:H2"/>
    <mergeCell ref="A3:H3"/>
    <mergeCell ref="A4:H4"/>
    <mergeCell ref="A5:H5"/>
    <mergeCell ref="B6:F6"/>
    <mergeCell ref="A7:H7"/>
    <mergeCell ref="E8:G8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2215</v>
      </c>
      <c r="B5" s="5" t="s">
        <v>2216</v>
      </c>
      <c r="C5" s="6"/>
      <c r="D5" s="6"/>
      <c r="E5" s="6"/>
      <c r="F5" s="7"/>
      <c r="G5" s="8"/>
      <c r="H5" s="9"/>
    </row>
    <row r="6" ht="1.5" customHeight="1">
      <c r="A6" s="14"/>
      <c r="B6" s="298"/>
      <c r="C6" s="298"/>
      <c r="D6" s="298"/>
      <c r="E6" s="298"/>
      <c r="F6" s="298"/>
      <c r="G6" s="298"/>
      <c r="H6" s="298"/>
    </row>
    <row r="7">
      <c r="A7" s="11"/>
      <c r="B7" s="12"/>
      <c r="C7" s="13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2217</v>
      </c>
      <c r="F8" s="20" t="s">
        <v>12</v>
      </c>
      <c r="G8" s="21" t="s">
        <v>2218</v>
      </c>
      <c r="H8" s="20" t="s">
        <v>14</v>
      </c>
    </row>
    <row r="9">
      <c r="A9" s="52" t="s">
        <v>130</v>
      </c>
      <c r="B9" s="52" t="s">
        <v>1551</v>
      </c>
      <c r="C9" s="65"/>
      <c r="D9" s="53">
        <v>9500.0</v>
      </c>
      <c r="E9" s="50">
        <f t="shared" ref="E9:E10" si="1">D9+500</f>
        <v>10000</v>
      </c>
      <c r="F9" s="50">
        <f t="shared" ref="F9:F10" si="2">E9*3%+E9</f>
        <v>10300</v>
      </c>
      <c r="G9" s="112">
        <f t="shared" ref="G9:G10" si="3">E9*4*0.8%*107%+E9*1.5%*107%+E9</f>
        <v>10502.9</v>
      </c>
      <c r="H9" s="95" t="s">
        <v>2219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65</v>
      </c>
      <c r="B10" s="52" t="s">
        <v>1096</v>
      </c>
      <c r="C10" s="65"/>
      <c r="D10" s="53">
        <v>4550.0</v>
      </c>
      <c r="E10" s="50">
        <f t="shared" si="1"/>
        <v>5050</v>
      </c>
      <c r="F10" s="50">
        <f t="shared" si="2"/>
        <v>5201.5</v>
      </c>
      <c r="G10" s="112">
        <f t="shared" si="3"/>
        <v>5303.9645</v>
      </c>
      <c r="H10" s="165" t="s">
        <v>79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C11" s="43"/>
      <c r="D11" s="66"/>
      <c r="E11" s="44"/>
      <c r="F11" s="45"/>
      <c r="G11" s="45"/>
      <c r="H11" s="67"/>
    </row>
    <row r="12">
      <c r="C12" s="43"/>
      <c r="D12" s="54"/>
      <c r="E12" s="44"/>
      <c r="F12" s="45"/>
      <c r="G12" s="45"/>
      <c r="H12" s="67"/>
    </row>
    <row r="13">
      <c r="C13" s="43"/>
      <c r="D13" s="54"/>
      <c r="E13" s="44"/>
      <c r="F13" s="68"/>
      <c r="G13" s="45"/>
      <c r="H13" s="46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45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</row>
    <row r="58">
      <c r="C58" s="43"/>
      <c r="D58" s="54"/>
      <c r="E58" s="44"/>
    </row>
    <row r="59">
      <c r="C59" s="43"/>
      <c r="D59" s="54"/>
      <c r="E59" s="44"/>
    </row>
    <row r="60">
      <c r="C60" s="43"/>
      <c r="D60" s="54"/>
      <c r="E60" s="44"/>
    </row>
    <row r="61">
      <c r="C61" s="43"/>
      <c r="D61" s="54"/>
      <c r="E61" s="44"/>
    </row>
    <row r="62">
      <c r="C62" s="43"/>
      <c r="D62" s="54"/>
      <c r="E62" s="44"/>
    </row>
    <row r="63">
      <c r="C63" s="43"/>
      <c r="D63" s="54"/>
      <c r="E63" s="44"/>
    </row>
    <row r="64">
      <c r="C64" s="43"/>
      <c r="D64" s="54"/>
      <c r="E64" s="44"/>
    </row>
    <row r="65">
      <c r="C65" s="43"/>
      <c r="D65" s="54"/>
      <c r="E65" s="44"/>
    </row>
    <row r="66">
      <c r="C66" s="43"/>
      <c r="D66" s="54"/>
      <c r="E66" s="44"/>
    </row>
    <row r="67">
      <c r="C67" s="43"/>
      <c r="D67" s="54"/>
    </row>
    <row r="68">
      <c r="C68" s="43"/>
      <c r="D68" s="54"/>
    </row>
    <row r="69">
      <c r="C69" s="43"/>
      <c r="D69" s="54"/>
    </row>
    <row r="70">
      <c r="C70" s="43"/>
      <c r="D70" s="54"/>
    </row>
    <row r="71">
      <c r="C71" s="43"/>
      <c r="D71" s="54"/>
    </row>
    <row r="72">
      <c r="C72" s="43"/>
      <c r="D72" s="54"/>
    </row>
    <row r="73">
      <c r="C73" s="43"/>
      <c r="D73" s="54"/>
    </row>
    <row r="74">
      <c r="C74" s="43"/>
      <c r="D74" s="55"/>
    </row>
    <row r="75">
      <c r="C75" s="43"/>
      <c r="D75" s="55"/>
    </row>
    <row r="76">
      <c r="C76" s="43"/>
      <c r="D76" s="55"/>
    </row>
    <row r="77">
      <c r="C77" s="43"/>
      <c r="D77" s="55"/>
    </row>
    <row r="78">
      <c r="C78" s="43"/>
      <c r="D78" s="55"/>
    </row>
    <row r="79">
      <c r="C79" s="43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  <c r="E956" s="44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247</v>
      </c>
      <c r="B5" s="5" t="s">
        <v>2220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2221</v>
      </c>
      <c r="F8" s="20" t="s">
        <v>12</v>
      </c>
      <c r="G8" s="21" t="s">
        <v>2222</v>
      </c>
      <c r="H8" s="20" t="s">
        <v>14</v>
      </c>
    </row>
    <row r="9" hidden="1">
      <c r="A9" s="48" t="s">
        <v>58</v>
      </c>
      <c r="B9" s="52" t="s">
        <v>696</v>
      </c>
      <c r="C9" s="36"/>
      <c r="D9" s="53">
        <v>7250.0</v>
      </c>
      <c r="E9" s="50">
        <f t="shared" ref="E9:E46" si="1">D9+700</f>
        <v>7950</v>
      </c>
      <c r="F9" s="50">
        <f t="shared" ref="F9:F46" si="2">E9*3%+E9</f>
        <v>8188.5</v>
      </c>
      <c r="G9" s="50">
        <f t="shared" ref="G9:G46" si="3">E9*4*0.8%*107%+E9*1.5%*107%+E9</f>
        <v>8349.8055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58</v>
      </c>
      <c r="B10" s="52" t="s">
        <v>1513</v>
      </c>
      <c r="C10" s="36"/>
      <c r="D10" s="53">
        <v>6000.0</v>
      </c>
      <c r="E10" s="50">
        <f t="shared" si="1"/>
        <v>6700</v>
      </c>
      <c r="F10" s="50">
        <f t="shared" si="2"/>
        <v>6901</v>
      </c>
      <c r="G10" s="50">
        <f t="shared" si="3"/>
        <v>7036.943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1068</v>
      </c>
      <c r="C11" s="65"/>
      <c r="D11" s="53">
        <v>8650.0</v>
      </c>
      <c r="E11" s="50">
        <f t="shared" si="1"/>
        <v>9350</v>
      </c>
      <c r="F11" s="50">
        <f t="shared" si="2"/>
        <v>9630.5</v>
      </c>
      <c r="G11" s="112">
        <f t="shared" si="3"/>
        <v>9820.2115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1551</v>
      </c>
      <c r="C12" s="65"/>
      <c r="D12" s="53">
        <v>10750.0</v>
      </c>
      <c r="E12" s="50">
        <f t="shared" si="1"/>
        <v>11450</v>
      </c>
      <c r="F12" s="50">
        <f t="shared" si="2"/>
        <v>11793.5</v>
      </c>
      <c r="G12" s="112">
        <f t="shared" si="3"/>
        <v>12025.8205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2223</v>
      </c>
      <c r="C13" s="36"/>
      <c r="D13" s="53">
        <v>10600.0</v>
      </c>
      <c r="E13" s="50">
        <f t="shared" si="1"/>
        <v>11300</v>
      </c>
      <c r="F13" s="50">
        <f t="shared" si="2"/>
        <v>11639</v>
      </c>
      <c r="G13" s="50">
        <f t="shared" si="3"/>
        <v>11868.277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2224</v>
      </c>
      <c r="C14" s="65"/>
      <c r="D14" s="53">
        <v>14000.0</v>
      </c>
      <c r="E14" s="50">
        <f t="shared" si="1"/>
        <v>14700</v>
      </c>
      <c r="F14" s="50">
        <f t="shared" si="2"/>
        <v>15141</v>
      </c>
      <c r="G14" s="112">
        <f t="shared" si="3"/>
        <v>15439.263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52" t="s">
        <v>2225</v>
      </c>
      <c r="C15" s="65"/>
      <c r="D15" s="53">
        <v>14000.0</v>
      </c>
      <c r="E15" s="50">
        <f t="shared" si="1"/>
        <v>14700</v>
      </c>
      <c r="F15" s="50">
        <f t="shared" si="2"/>
        <v>15141</v>
      </c>
      <c r="G15" s="112">
        <f t="shared" si="3"/>
        <v>15439.263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130</v>
      </c>
      <c r="B16" s="52" t="s">
        <v>1220</v>
      </c>
      <c r="C16" s="64" t="s">
        <v>708</v>
      </c>
      <c r="D16" s="53">
        <v>9450.0</v>
      </c>
      <c r="E16" s="50">
        <f t="shared" si="1"/>
        <v>10150</v>
      </c>
      <c r="F16" s="50">
        <f t="shared" si="2"/>
        <v>10454.5</v>
      </c>
      <c r="G16" s="112">
        <f t="shared" si="3"/>
        <v>10660.4435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45</v>
      </c>
      <c r="B17" s="52" t="s">
        <v>326</v>
      </c>
      <c r="C17" s="65"/>
      <c r="D17" s="53">
        <v>8200.0</v>
      </c>
      <c r="E17" s="50">
        <f t="shared" si="1"/>
        <v>8900</v>
      </c>
      <c r="F17" s="50">
        <f t="shared" si="2"/>
        <v>9167</v>
      </c>
      <c r="G17" s="112">
        <f t="shared" si="3"/>
        <v>9347.581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45</v>
      </c>
      <c r="B18" s="52" t="s">
        <v>1642</v>
      </c>
      <c r="C18" s="65"/>
      <c r="D18" s="53">
        <v>8700.0</v>
      </c>
      <c r="E18" s="50">
        <f t="shared" si="1"/>
        <v>9400</v>
      </c>
      <c r="F18" s="50">
        <f t="shared" si="2"/>
        <v>9682</v>
      </c>
      <c r="G18" s="112">
        <f t="shared" si="3"/>
        <v>9872.726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329</v>
      </c>
      <c r="B19" s="37" t="s">
        <v>330</v>
      </c>
      <c r="C19" s="62"/>
      <c r="D19" s="86">
        <v>6900.0</v>
      </c>
      <c r="E19" s="50">
        <f t="shared" si="1"/>
        <v>7600</v>
      </c>
      <c r="F19" s="40">
        <f t="shared" si="2"/>
        <v>7828</v>
      </c>
      <c r="G19" s="40">
        <f t="shared" si="3"/>
        <v>7982.204</v>
      </c>
      <c r="H19" s="77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37" t="s">
        <v>2226</v>
      </c>
      <c r="C20" s="62"/>
      <c r="D20" s="86">
        <v>10300.0</v>
      </c>
      <c r="E20" s="50">
        <f t="shared" si="1"/>
        <v>11000</v>
      </c>
      <c r="F20" s="40">
        <f t="shared" si="2"/>
        <v>11330</v>
      </c>
      <c r="G20" s="40">
        <f t="shared" si="3"/>
        <v>11553.19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329</v>
      </c>
      <c r="B21" s="37" t="s">
        <v>1559</v>
      </c>
      <c r="C21" s="62"/>
      <c r="D21" s="86">
        <v>8900.0</v>
      </c>
      <c r="E21" s="50">
        <f t="shared" si="1"/>
        <v>9600</v>
      </c>
      <c r="F21" s="40">
        <f t="shared" si="2"/>
        <v>9888</v>
      </c>
      <c r="G21" s="40">
        <f t="shared" si="3"/>
        <v>10082.784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329</v>
      </c>
      <c r="B22" s="37" t="s">
        <v>2227</v>
      </c>
      <c r="C22" s="62"/>
      <c r="D22" s="86">
        <v>9500.0</v>
      </c>
      <c r="E22" s="50">
        <f t="shared" si="1"/>
        <v>10200</v>
      </c>
      <c r="F22" s="40">
        <f t="shared" si="2"/>
        <v>10506</v>
      </c>
      <c r="G22" s="40">
        <f t="shared" si="3"/>
        <v>10712.958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329</v>
      </c>
      <c r="B23" s="37" t="s">
        <v>2228</v>
      </c>
      <c r="C23" s="62"/>
      <c r="D23" s="86">
        <v>21000.0</v>
      </c>
      <c r="E23" s="50">
        <f t="shared" si="1"/>
        <v>21700</v>
      </c>
      <c r="F23" s="40">
        <f t="shared" si="2"/>
        <v>22351</v>
      </c>
      <c r="G23" s="40">
        <f t="shared" si="3"/>
        <v>22791.293</v>
      </c>
      <c r="H23" s="60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329</v>
      </c>
      <c r="B24" s="37" t="s">
        <v>1560</v>
      </c>
      <c r="C24" s="62"/>
      <c r="D24" s="86">
        <v>8700.0</v>
      </c>
      <c r="E24" s="50">
        <f t="shared" si="1"/>
        <v>9400</v>
      </c>
      <c r="F24" s="40">
        <f t="shared" si="2"/>
        <v>9682</v>
      </c>
      <c r="G24" s="40">
        <f t="shared" si="3"/>
        <v>9872.726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329</v>
      </c>
      <c r="B25" s="58" t="s">
        <v>2229</v>
      </c>
      <c r="C25" s="62"/>
      <c r="D25" s="86">
        <v>18000.0</v>
      </c>
      <c r="E25" s="50">
        <f t="shared" si="1"/>
        <v>18700</v>
      </c>
      <c r="F25" s="40">
        <f t="shared" si="2"/>
        <v>19261</v>
      </c>
      <c r="G25" s="40">
        <f t="shared" si="3"/>
        <v>19640.423</v>
      </c>
      <c r="H25" s="63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52" t="s">
        <v>329</v>
      </c>
      <c r="B26" s="37" t="s">
        <v>2230</v>
      </c>
      <c r="C26" s="62"/>
      <c r="D26" s="86">
        <v>24000.0</v>
      </c>
      <c r="E26" s="50">
        <f t="shared" si="1"/>
        <v>24700</v>
      </c>
      <c r="F26" s="40">
        <f t="shared" si="2"/>
        <v>25441</v>
      </c>
      <c r="G26" s="40">
        <f t="shared" si="3"/>
        <v>25942.163</v>
      </c>
      <c r="H26" s="60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174</v>
      </c>
      <c r="B27" s="37" t="s">
        <v>772</v>
      </c>
      <c r="C27" s="38"/>
      <c r="D27" s="86">
        <v>7500.0</v>
      </c>
      <c r="E27" s="50">
        <f t="shared" si="1"/>
        <v>8200</v>
      </c>
      <c r="F27" s="40">
        <f t="shared" si="2"/>
        <v>8446</v>
      </c>
      <c r="G27" s="40">
        <f t="shared" si="3"/>
        <v>8612.378</v>
      </c>
      <c r="H27" s="60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174</v>
      </c>
      <c r="B28" s="37" t="s">
        <v>1568</v>
      </c>
      <c r="C28" s="38"/>
      <c r="D28" s="86">
        <v>7450.0</v>
      </c>
      <c r="E28" s="50">
        <f t="shared" si="1"/>
        <v>8150</v>
      </c>
      <c r="F28" s="40">
        <f t="shared" si="2"/>
        <v>8394.5</v>
      </c>
      <c r="G28" s="40">
        <f t="shared" si="3"/>
        <v>8559.8635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282</v>
      </c>
      <c r="B29" s="37" t="s">
        <v>1133</v>
      </c>
      <c r="C29" s="117"/>
      <c r="D29" s="86">
        <v>6050.0</v>
      </c>
      <c r="E29" s="50">
        <f t="shared" si="1"/>
        <v>6750</v>
      </c>
      <c r="F29" s="40">
        <f t="shared" si="2"/>
        <v>6952.5</v>
      </c>
      <c r="G29" s="40">
        <f t="shared" si="3"/>
        <v>7089.4575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282</v>
      </c>
      <c r="B30" s="37" t="s">
        <v>2077</v>
      </c>
      <c r="C30" s="115"/>
      <c r="D30" s="86">
        <v>7500.0</v>
      </c>
      <c r="E30" s="50">
        <f t="shared" si="1"/>
        <v>8200</v>
      </c>
      <c r="F30" s="40">
        <f t="shared" si="2"/>
        <v>8446</v>
      </c>
      <c r="G30" s="40">
        <f t="shared" si="3"/>
        <v>8612.378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282</v>
      </c>
      <c r="B31" s="37" t="s">
        <v>1567</v>
      </c>
      <c r="C31" s="117" t="s">
        <v>708</v>
      </c>
      <c r="D31" s="86">
        <v>7000.0</v>
      </c>
      <c r="E31" s="50">
        <f t="shared" si="1"/>
        <v>7700</v>
      </c>
      <c r="F31" s="40">
        <f t="shared" si="2"/>
        <v>7931</v>
      </c>
      <c r="G31" s="40">
        <f t="shared" si="3"/>
        <v>8087.233</v>
      </c>
      <c r="H31" s="60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104</v>
      </c>
      <c r="B32" s="37" t="s">
        <v>2231</v>
      </c>
      <c r="C32" s="117"/>
      <c r="D32" s="86">
        <v>5300.0</v>
      </c>
      <c r="E32" s="50">
        <f t="shared" si="1"/>
        <v>6000</v>
      </c>
      <c r="F32" s="40">
        <f t="shared" si="2"/>
        <v>6180</v>
      </c>
      <c r="G32" s="40">
        <f t="shared" si="3"/>
        <v>6301.74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104</v>
      </c>
      <c r="B33" s="37" t="s">
        <v>1595</v>
      </c>
      <c r="C33" s="38"/>
      <c r="D33" s="86">
        <v>7550.0</v>
      </c>
      <c r="E33" s="50">
        <f t="shared" si="1"/>
        <v>8250</v>
      </c>
      <c r="F33" s="40">
        <f t="shared" si="2"/>
        <v>8497.5</v>
      </c>
      <c r="G33" s="40">
        <f t="shared" si="3"/>
        <v>8664.8925</v>
      </c>
      <c r="H33" s="60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63</v>
      </c>
      <c r="B34" s="37" t="s">
        <v>809</v>
      </c>
      <c r="C34" s="62"/>
      <c r="D34" s="86">
        <v>5800.0</v>
      </c>
      <c r="E34" s="50">
        <f t="shared" si="1"/>
        <v>6500</v>
      </c>
      <c r="F34" s="40">
        <f t="shared" si="2"/>
        <v>6695</v>
      </c>
      <c r="G34" s="40">
        <f t="shared" si="3"/>
        <v>6826.885</v>
      </c>
      <c r="H34" s="60" t="s">
        <v>683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63</v>
      </c>
      <c r="B35" s="37" t="s">
        <v>809</v>
      </c>
      <c r="C35" s="62"/>
      <c r="D35" s="86">
        <v>7000.0</v>
      </c>
      <c r="E35" s="50">
        <f t="shared" si="1"/>
        <v>7700</v>
      </c>
      <c r="F35" s="40">
        <f t="shared" si="2"/>
        <v>7931</v>
      </c>
      <c r="G35" s="40">
        <f t="shared" si="3"/>
        <v>8087.233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137</v>
      </c>
      <c r="B36" s="37" t="s">
        <v>396</v>
      </c>
      <c r="C36" s="62"/>
      <c r="D36" s="86">
        <v>4650.0</v>
      </c>
      <c r="E36" s="50">
        <f t="shared" si="1"/>
        <v>5350</v>
      </c>
      <c r="F36" s="40">
        <f t="shared" si="2"/>
        <v>5510.5</v>
      </c>
      <c r="G36" s="40">
        <f t="shared" si="3"/>
        <v>5619.0515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65</v>
      </c>
      <c r="B37" s="37" t="s">
        <v>1082</v>
      </c>
      <c r="C37" s="117" t="s">
        <v>328</v>
      </c>
      <c r="D37" s="86">
        <v>4850.0</v>
      </c>
      <c r="E37" s="50">
        <f t="shared" si="1"/>
        <v>5550</v>
      </c>
      <c r="F37" s="40">
        <f t="shared" si="2"/>
        <v>5716.5</v>
      </c>
      <c r="G37" s="40">
        <f t="shared" si="3"/>
        <v>5829.1095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65</v>
      </c>
      <c r="B38" s="37" t="s">
        <v>1575</v>
      </c>
      <c r="C38" s="117" t="s">
        <v>328</v>
      </c>
      <c r="D38" s="86">
        <v>4900.0</v>
      </c>
      <c r="E38" s="50">
        <f t="shared" si="1"/>
        <v>5600</v>
      </c>
      <c r="F38" s="40">
        <f t="shared" si="2"/>
        <v>5768</v>
      </c>
      <c r="G38" s="40">
        <f t="shared" si="3"/>
        <v>5881.624</v>
      </c>
      <c r="H38" s="60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69</v>
      </c>
      <c r="B39" s="37" t="s">
        <v>1086</v>
      </c>
      <c r="C39" s="62"/>
      <c r="D39" s="86">
        <v>3000.0</v>
      </c>
      <c r="E39" s="50">
        <f t="shared" si="1"/>
        <v>3700</v>
      </c>
      <c r="F39" s="40">
        <f t="shared" si="2"/>
        <v>3811</v>
      </c>
      <c r="G39" s="40">
        <f t="shared" si="3"/>
        <v>3886.073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23</v>
      </c>
      <c r="B40" s="37" t="s">
        <v>1664</v>
      </c>
      <c r="C40" s="62"/>
      <c r="D40" s="86">
        <v>3500.0</v>
      </c>
      <c r="E40" s="50">
        <f t="shared" si="1"/>
        <v>4200</v>
      </c>
      <c r="F40" s="40">
        <f t="shared" si="2"/>
        <v>4326</v>
      </c>
      <c r="G40" s="40">
        <f t="shared" si="3"/>
        <v>4411.218</v>
      </c>
      <c r="H40" s="51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337</v>
      </c>
      <c r="B41" s="37" t="s">
        <v>1508</v>
      </c>
      <c r="C41" s="62"/>
      <c r="D41" s="86">
        <v>3900.0</v>
      </c>
      <c r="E41" s="50">
        <f t="shared" si="1"/>
        <v>4600</v>
      </c>
      <c r="F41" s="40">
        <f t="shared" si="2"/>
        <v>4738</v>
      </c>
      <c r="G41" s="40">
        <f t="shared" si="3"/>
        <v>4831.334</v>
      </c>
      <c r="H41" s="60" t="s">
        <v>31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idden="1">
      <c r="A42" s="52" t="s">
        <v>25</v>
      </c>
      <c r="B42" s="37" t="s">
        <v>731</v>
      </c>
      <c r="C42" s="62"/>
      <c r="D42" s="86">
        <v>2550.0</v>
      </c>
      <c r="E42" s="50">
        <f t="shared" si="1"/>
        <v>3250</v>
      </c>
      <c r="F42" s="40">
        <f t="shared" si="2"/>
        <v>3347.5</v>
      </c>
      <c r="G42" s="40">
        <f t="shared" si="3"/>
        <v>3413.4425</v>
      </c>
      <c r="H42" s="60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48" t="s">
        <v>25</v>
      </c>
      <c r="B43" s="37" t="s">
        <v>368</v>
      </c>
      <c r="C43" s="62"/>
      <c r="D43" s="86">
        <v>2800.0</v>
      </c>
      <c r="E43" s="50">
        <f t="shared" si="1"/>
        <v>3500</v>
      </c>
      <c r="F43" s="40">
        <f t="shared" si="2"/>
        <v>3605</v>
      </c>
      <c r="G43" s="40">
        <f t="shared" si="3"/>
        <v>3676.015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25</v>
      </c>
      <c r="B44" s="37" t="s">
        <v>1604</v>
      </c>
      <c r="C44" s="62"/>
      <c r="D44" s="86">
        <v>4150.0</v>
      </c>
      <c r="E44" s="50">
        <f t="shared" si="1"/>
        <v>4850</v>
      </c>
      <c r="F44" s="40">
        <f t="shared" si="2"/>
        <v>4995.5</v>
      </c>
      <c r="G44" s="40">
        <f t="shared" si="3"/>
        <v>5093.9065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52" t="s">
        <v>107</v>
      </c>
      <c r="B45" s="37" t="s">
        <v>2232</v>
      </c>
      <c r="C45" s="62"/>
      <c r="D45" s="86">
        <v>2100.0</v>
      </c>
      <c r="E45" s="50">
        <f t="shared" si="1"/>
        <v>2800</v>
      </c>
      <c r="F45" s="40">
        <f t="shared" si="2"/>
        <v>2884</v>
      </c>
      <c r="G45" s="40">
        <f t="shared" si="3"/>
        <v>2940.812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52" t="s">
        <v>146</v>
      </c>
      <c r="B46" s="37" t="s">
        <v>688</v>
      </c>
      <c r="C46" s="62"/>
      <c r="D46" s="86">
        <v>2300.0</v>
      </c>
      <c r="E46" s="50">
        <f t="shared" si="1"/>
        <v>3000</v>
      </c>
      <c r="F46" s="40">
        <f t="shared" si="2"/>
        <v>3090</v>
      </c>
      <c r="G46" s="40">
        <f t="shared" si="3"/>
        <v>3150.87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  <c r="E989" s="44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247</v>
      </c>
      <c r="B5" s="5" t="s">
        <v>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2233</v>
      </c>
      <c r="F8" s="20" t="s">
        <v>12</v>
      </c>
      <c r="G8" s="21" t="s">
        <v>2234</v>
      </c>
      <c r="H8" s="20" t="s">
        <v>14</v>
      </c>
    </row>
    <row r="9" hidden="1">
      <c r="A9" s="48" t="s">
        <v>58</v>
      </c>
      <c r="B9" s="37" t="s">
        <v>2235</v>
      </c>
      <c r="C9" s="58"/>
      <c r="D9" s="59">
        <v>7600.0</v>
      </c>
      <c r="E9" s="40">
        <f t="shared" ref="E9:E59" si="1">D9+600</f>
        <v>8200</v>
      </c>
      <c r="F9" s="50">
        <f t="shared" ref="F9:F59" si="2">E9*3%+E9</f>
        <v>8446</v>
      </c>
      <c r="G9" s="40">
        <f t="shared" ref="G9:G59" si="3">E9*4*0.8%*107%+E9*1.5%*107%+E9</f>
        <v>8612.378</v>
      </c>
      <c r="H9" s="60" t="s">
        <v>31</v>
      </c>
      <c r="I9" s="29"/>
      <c r="J9" s="29"/>
      <c r="K9" s="79"/>
      <c r="L9" s="79"/>
      <c r="M9" s="7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696</v>
      </c>
      <c r="C10" s="115"/>
      <c r="D10" s="59">
        <v>7100.0</v>
      </c>
      <c r="E10" s="40">
        <f t="shared" si="1"/>
        <v>7700</v>
      </c>
      <c r="F10" s="50">
        <f t="shared" si="2"/>
        <v>7931</v>
      </c>
      <c r="G10" s="40">
        <f t="shared" si="3"/>
        <v>8087.233</v>
      </c>
      <c r="H10" s="51" t="s">
        <v>22</v>
      </c>
      <c r="I10" s="29"/>
      <c r="J10" s="29"/>
      <c r="K10" s="79"/>
      <c r="L10" s="79"/>
      <c r="M10" s="7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48" t="s">
        <v>58</v>
      </c>
      <c r="B11" s="37" t="s">
        <v>1513</v>
      </c>
      <c r="C11" s="115"/>
      <c r="D11" s="59">
        <v>6100.0</v>
      </c>
      <c r="E11" s="40">
        <f t="shared" si="1"/>
        <v>6700</v>
      </c>
      <c r="F11" s="50">
        <f t="shared" si="2"/>
        <v>6901</v>
      </c>
      <c r="G11" s="40">
        <f t="shared" si="3"/>
        <v>7036.943</v>
      </c>
      <c r="H11" s="60" t="s">
        <v>47</v>
      </c>
      <c r="I11" s="29"/>
      <c r="J11" s="29"/>
      <c r="K11" s="79"/>
      <c r="L11" s="79"/>
      <c r="M11" s="7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782</v>
      </c>
      <c r="C12" s="117" t="s">
        <v>328</v>
      </c>
      <c r="D12" s="59">
        <v>7800.0</v>
      </c>
      <c r="E12" s="40">
        <f t="shared" si="1"/>
        <v>8400</v>
      </c>
      <c r="F12" s="50">
        <f t="shared" si="2"/>
        <v>8652</v>
      </c>
      <c r="G12" s="40">
        <f t="shared" si="3"/>
        <v>8822.436</v>
      </c>
      <c r="H12" s="51" t="s">
        <v>22</v>
      </c>
      <c r="I12" s="29"/>
      <c r="J12" s="29"/>
      <c r="K12" s="79"/>
      <c r="L12" s="79"/>
      <c r="M12" s="7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37" t="s">
        <v>1778</v>
      </c>
      <c r="C13" s="117"/>
      <c r="D13" s="59">
        <v>8900.0</v>
      </c>
      <c r="E13" s="40">
        <f t="shared" si="1"/>
        <v>9500</v>
      </c>
      <c r="F13" s="50">
        <f t="shared" si="2"/>
        <v>9785</v>
      </c>
      <c r="G13" s="40">
        <f t="shared" si="3"/>
        <v>9977.755</v>
      </c>
      <c r="H13" s="60" t="s">
        <v>31</v>
      </c>
      <c r="I13" s="29"/>
      <c r="J13" s="29"/>
      <c r="K13" s="79"/>
      <c r="L13" s="79"/>
      <c r="M13" s="7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58</v>
      </c>
      <c r="B14" s="37" t="s">
        <v>2236</v>
      </c>
      <c r="C14" s="117" t="s">
        <v>708</v>
      </c>
      <c r="D14" s="59">
        <v>8000.0</v>
      </c>
      <c r="E14" s="40">
        <f t="shared" si="1"/>
        <v>8600</v>
      </c>
      <c r="F14" s="50">
        <f t="shared" si="2"/>
        <v>8858</v>
      </c>
      <c r="G14" s="40">
        <f t="shared" si="3"/>
        <v>9032.494</v>
      </c>
      <c r="H14" s="60" t="s">
        <v>31</v>
      </c>
      <c r="I14" s="29"/>
      <c r="J14" s="29"/>
      <c r="K14" s="30"/>
      <c r="L14" s="30"/>
      <c r="M14" s="30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32" t="s">
        <v>130</v>
      </c>
      <c r="B15" s="23" t="s">
        <v>1068</v>
      </c>
      <c r="C15" s="33"/>
      <c r="D15" s="90">
        <v>9250.0</v>
      </c>
      <c r="E15" s="40">
        <f t="shared" si="1"/>
        <v>9850</v>
      </c>
      <c r="F15" s="50">
        <f t="shared" si="2"/>
        <v>10145.5</v>
      </c>
      <c r="G15" s="26">
        <f t="shared" si="3"/>
        <v>10345.3565</v>
      </c>
      <c r="H15" s="92" t="s">
        <v>22</v>
      </c>
      <c r="I15" s="29"/>
      <c r="J15" s="29"/>
      <c r="K15" s="30"/>
      <c r="L15" s="30"/>
      <c r="M15" s="30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72" t="s">
        <v>1551</v>
      </c>
      <c r="C16" s="73"/>
      <c r="D16" s="74">
        <v>10900.0</v>
      </c>
      <c r="E16" s="40">
        <f t="shared" si="1"/>
        <v>11500</v>
      </c>
      <c r="F16" s="50">
        <f t="shared" si="2"/>
        <v>11845</v>
      </c>
      <c r="G16" s="50">
        <f t="shared" si="3"/>
        <v>12078.335</v>
      </c>
      <c r="H16" s="103" t="s">
        <v>22</v>
      </c>
    </row>
    <row r="17">
      <c r="A17" s="48" t="s">
        <v>130</v>
      </c>
      <c r="B17" s="72" t="s">
        <v>1505</v>
      </c>
      <c r="C17" s="73"/>
      <c r="D17" s="74">
        <v>13900.0</v>
      </c>
      <c r="E17" s="40">
        <f t="shared" si="1"/>
        <v>14500</v>
      </c>
      <c r="F17" s="50">
        <f t="shared" si="2"/>
        <v>14935</v>
      </c>
      <c r="G17" s="50">
        <f t="shared" si="3"/>
        <v>15229.205</v>
      </c>
      <c r="H17" s="106" t="s">
        <v>31</v>
      </c>
    </row>
    <row r="18">
      <c r="A18" s="32" t="s">
        <v>130</v>
      </c>
      <c r="B18" s="34" t="s">
        <v>1242</v>
      </c>
      <c r="C18" s="33" t="s">
        <v>708</v>
      </c>
      <c r="D18" s="90">
        <v>10900.0</v>
      </c>
      <c r="E18" s="40">
        <f t="shared" si="1"/>
        <v>11500</v>
      </c>
      <c r="F18" s="50">
        <f t="shared" si="2"/>
        <v>11845</v>
      </c>
      <c r="G18" s="26">
        <f t="shared" si="3"/>
        <v>12078.335</v>
      </c>
      <c r="H18" s="60" t="s">
        <v>31</v>
      </c>
      <c r="I18" s="7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36" t="s">
        <v>329</v>
      </c>
      <c r="B19" s="37" t="s">
        <v>2087</v>
      </c>
      <c r="C19" s="58"/>
      <c r="D19" s="59">
        <v>7900.0</v>
      </c>
      <c r="E19" s="40">
        <f t="shared" si="1"/>
        <v>8500</v>
      </c>
      <c r="F19" s="50">
        <f t="shared" si="2"/>
        <v>8755</v>
      </c>
      <c r="G19" s="40">
        <f t="shared" si="3"/>
        <v>8927.465</v>
      </c>
      <c r="H19" s="63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6" t="s">
        <v>329</v>
      </c>
      <c r="B20" s="37" t="s">
        <v>2237</v>
      </c>
      <c r="C20" s="58"/>
      <c r="D20" s="59">
        <v>10700.0</v>
      </c>
      <c r="E20" s="40">
        <f t="shared" si="1"/>
        <v>11300</v>
      </c>
      <c r="F20" s="50">
        <f t="shared" si="2"/>
        <v>11639</v>
      </c>
      <c r="G20" s="40">
        <f t="shared" si="3"/>
        <v>11868.277</v>
      </c>
      <c r="H20" s="63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6" t="s">
        <v>329</v>
      </c>
      <c r="B21" s="37" t="s">
        <v>2238</v>
      </c>
      <c r="C21" s="115"/>
      <c r="D21" s="59">
        <v>8100.0</v>
      </c>
      <c r="E21" s="40">
        <f t="shared" si="1"/>
        <v>8700</v>
      </c>
      <c r="F21" s="50">
        <f t="shared" si="2"/>
        <v>8961</v>
      </c>
      <c r="G21" s="40">
        <f t="shared" si="3"/>
        <v>9137.523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2" t="s">
        <v>329</v>
      </c>
      <c r="B22" s="23" t="s">
        <v>1262</v>
      </c>
      <c r="C22" s="33" t="s">
        <v>708</v>
      </c>
      <c r="D22" s="90">
        <v>9000.0</v>
      </c>
      <c r="E22" s="40">
        <f t="shared" si="1"/>
        <v>9600</v>
      </c>
      <c r="F22" s="50">
        <f t="shared" si="2"/>
        <v>9888</v>
      </c>
      <c r="G22" s="26">
        <f t="shared" si="3"/>
        <v>10082.784</v>
      </c>
      <c r="H22" s="132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2" t="s">
        <v>329</v>
      </c>
      <c r="B23" s="23" t="s">
        <v>2239</v>
      </c>
      <c r="C23" s="33" t="s">
        <v>708</v>
      </c>
      <c r="D23" s="90">
        <v>10100.0</v>
      </c>
      <c r="E23" s="40">
        <f t="shared" si="1"/>
        <v>10700</v>
      </c>
      <c r="F23" s="50">
        <f t="shared" si="2"/>
        <v>11021</v>
      </c>
      <c r="G23" s="26">
        <f t="shared" si="3"/>
        <v>11238.103</v>
      </c>
      <c r="H23" s="91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36" t="s">
        <v>329</v>
      </c>
      <c r="B24" s="37" t="s">
        <v>1491</v>
      </c>
      <c r="C24" s="115" t="s">
        <v>708</v>
      </c>
      <c r="D24" s="59">
        <v>10000.0</v>
      </c>
      <c r="E24" s="40">
        <f t="shared" si="1"/>
        <v>10600</v>
      </c>
      <c r="F24" s="50">
        <f t="shared" si="2"/>
        <v>10918</v>
      </c>
      <c r="G24" s="40">
        <f t="shared" si="3"/>
        <v>11133.074</v>
      </c>
      <c r="H24" s="63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36" t="s">
        <v>329</v>
      </c>
      <c r="B25" s="37" t="s">
        <v>2240</v>
      </c>
      <c r="C25" s="117" t="s">
        <v>708</v>
      </c>
      <c r="D25" s="59">
        <v>10300.0</v>
      </c>
      <c r="E25" s="40">
        <f t="shared" si="1"/>
        <v>10900</v>
      </c>
      <c r="F25" s="50">
        <f t="shared" si="2"/>
        <v>11227</v>
      </c>
      <c r="G25" s="40">
        <f t="shared" si="3"/>
        <v>11448.161</v>
      </c>
      <c r="H25" s="60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45</v>
      </c>
      <c r="B26" s="37" t="s">
        <v>382</v>
      </c>
      <c r="C26" s="42"/>
      <c r="D26" s="59">
        <v>6400.0</v>
      </c>
      <c r="E26" s="40">
        <f t="shared" si="1"/>
        <v>7000</v>
      </c>
      <c r="F26" s="50">
        <f t="shared" si="2"/>
        <v>7210</v>
      </c>
      <c r="G26" s="40">
        <f t="shared" si="3"/>
        <v>7352.03</v>
      </c>
      <c r="H26" s="60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45</v>
      </c>
      <c r="B27" s="37" t="s">
        <v>326</v>
      </c>
      <c r="C27" s="33"/>
      <c r="D27" s="59">
        <v>8500.0</v>
      </c>
      <c r="E27" s="40">
        <f t="shared" si="1"/>
        <v>9100</v>
      </c>
      <c r="F27" s="50">
        <f t="shared" si="2"/>
        <v>9373</v>
      </c>
      <c r="G27" s="40">
        <f t="shared" si="3"/>
        <v>9557.639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45</v>
      </c>
      <c r="B28" s="37" t="s">
        <v>327</v>
      </c>
      <c r="C28" s="117" t="s">
        <v>328</v>
      </c>
      <c r="D28" s="59">
        <v>7250.0</v>
      </c>
      <c r="E28" s="40">
        <f t="shared" si="1"/>
        <v>7850</v>
      </c>
      <c r="F28" s="50">
        <f t="shared" si="2"/>
        <v>8085.5</v>
      </c>
      <c r="G28" s="40">
        <f t="shared" si="3"/>
        <v>8244.7765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45</v>
      </c>
      <c r="B29" s="37" t="s">
        <v>2241</v>
      </c>
      <c r="C29" s="62"/>
      <c r="D29" s="59">
        <v>7000.0</v>
      </c>
      <c r="E29" s="40">
        <f t="shared" si="1"/>
        <v>7600</v>
      </c>
      <c r="F29" s="40">
        <f t="shared" si="2"/>
        <v>7828</v>
      </c>
      <c r="G29" s="40">
        <f t="shared" si="3"/>
        <v>7982.204</v>
      </c>
      <c r="H29" s="60" t="s">
        <v>852</v>
      </c>
      <c r="I29" s="29"/>
      <c r="J29" s="7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45</v>
      </c>
      <c r="B30" s="37" t="s">
        <v>1557</v>
      </c>
      <c r="C30" s="38"/>
      <c r="D30" s="59">
        <v>8550.0</v>
      </c>
      <c r="E30" s="40">
        <f t="shared" si="1"/>
        <v>9150</v>
      </c>
      <c r="F30" s="40">
        <f t="shared" si="2"/>
        <v>9424.5</v>
      </c>
      <c r="G30" s="40">
        <f t="shared" si="3"/>
        <v>9610.1535</v>
      </c>
      <c r="H30" s="51" t="s">
        <v>22</v>
      </c>
      <c r="I30" s="29"/>
      <c r="J30" s="30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45</v>
      </c>
      <c r="B31" s="37" t="s">
        <v>1221</v>
      </c>
      <c r="C31" s="38"/>
      <c r="D31" s="59">
        <v>7900.0</v>
      </c>
      <c r="E31" s="40">
        <f t="shared" si="1"/>
        <v>8500</v>
      </c>
      <c r="F31" s="40">
        <f t="shared" si="2"/>
        <v>8755</v>
      </c>
      <c r="G31" s="40">
        <f t="shared" si="3"/>
        <v>8927.465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45</v>
      </c>
      <c r="B32" s="37" t="s">
        <v>2242</v>
      </c>
      <c r="C32" s="117" t="s">
        <v>708</v>
      </c>
      <c r="D32" s="59">
        <v>7850.0</v>
      </c>
      <c r="E32" s="40">
        <f t="shared" si="1"/>
        <v>8450</v>
      </c>
      <c r="F32" s="40">
        <f t="shared" si="2"/>
        <v>8703.5</v>
      </c>
      <c r="G32" s="40">
        <f t="shared" si="3"/>
        <v>8874.9505</v>
      </c>
      <c r="H32" s="60" t="s">
        <v>852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45</v>
      </c>
      <c r="B33" s="37" t="s">
        <v>1802</v>
      </c>
      <c r="C33" s="117" t="s">
        <v>708</v>
      </c>
      <c r="D33" s="59">
        <v>10000.0</v>
      </c>
      <c r="E33" s="40">
        <f t="shared" si="1"/>
        <v>10600</v>
      </c>
      <c r="F33" s="40">
        <f t="shared" si="2"/>
        <v>10918</v>
      </c>
      <c r="G33" s="40">
        <f t="shared" si="3"/>
        <v>11133.074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282</v>
      </c>
      <c r="B34" s="37" t="s">
        <v>729</v>
      </c>
      <c r="C34" s="58"/>
      <c r="D34" s="59">
        <v>5050.0</v>
      </c>
      <c r="E34" s="40">
        <f t="shared" si="1"/>
        <v>5650</v>
      </c>
      <c r="F34" s="40">
        <f t="shared" si="2"/>
        <v>5819.5</v>
      </c>
      <c r="G34" s="40">
        <f t="shared" si="3"/>
        <v>5934.1385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282</v>
      </c>
      <c r="B35" s="37" t="s">
        <v>2243</v>
      </c>
      <c r="C35" s="117"/>
      <c r="D35" s="59">
        <v>6500.0</v>
      </c>
      <c r="E35" s="40">
        <f t="shared" si="1"/>
        <v>7100</v>
      </c>
      <c r="F35" s="40">
        <f t="shared" si="2"/>
        <v>7313</v>
      </c>
      <c r="G35" s="40">
        <f t="shared" si="3"/>
        <v>7457.059</v>
      </c>
      <c r="H35" s="60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8" t="s">
        <v>282</v>
      </c>
      <c r="B36" s="37" t="s">
        <v>2244</v>
      </c>
      <c r="C36" s="115" t="s">
        <v>708</v>
      </c>
      <c r="D36" s="59">
        <v>6500.0</v>
      </c>
      <c r="E36" s="40">
        <f t="shared" si="1"/>
        <v>7100</v>
      </c>
      <c r="F36" s="40">
        <f t="shared" si="2"/>
        <v>7313</v>
      </c>
      <c r="G36" s="40">
        <f t="shared" si="3"/>
        <v>7457.059</v>
      </c>
      <c r="H36" s="60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282</v>
      </c>
      <c r="B37" s="276" t="s">
        <v>1264</v>
      </c>
      <c r="C37" s="117" t="s">
        <v>708</v>
      </c>
      <c r="D37" s="59">
        <v>9400.0</v>
      </c>
      <c r="E37" s="40">
        <f t="shared" si="1"/>
        <v>10000</v>
      </c>
      <c r="F37" s="40">
        <f t="shared" si="2"/>
        <v>10300</v>
      </c>
      <c r="G37" s="40">
        <f t="shared" si="3"/>
        <v>10502.9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104</v>
      </c>
      <c r="B38" s="37" t="s">
        <v>2245</v>
      </c>
      <c r="C38" s="115"/>
      <c r="D38" s="59">
        <v>5200.0</v>
      </c>
      <c r="E38" s="40">
        <f t="shared" si="1"/>
        <v>5800</v>
      </c>
      <c r="F38" s="40">
        <f t="shared" si="2"/>
        <v>5974</v>
      </c>
      <c r="G38" s="40">
        <f t="shared" si="3"/>
        <v>6091.682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104</v>
      </c>
      <c r="B39" s="37" t="s">
        <v>1595</v>
      </c>
      <c r="C39" s="115"/>
      <c r="D39" s="59">
        <v>7600.0</v>
      </c>
      <c r="E39" s="40">
        <f t="shared" si="1"/>
        <v>8200</v>
      </c>
      <c r="F39" s="40">
        <f t="shared" si="2"/>
        <v>8446</v>
      </c>
      <c r="G39" s="40">
        <f t="shared" si="3"/>
        <v>8612.378</v>
      </c>
      <c r="H39" s="63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104</v>
      </c>
      <c r="B40" s="58" t="s">
        <v>1805</v>
      </c>
      <c r="C40" s="115" t="s">
        <v>708</v>
      </c>
      <c r="D40" s="59">
        <v>7700.0</v>
      </c>
      <c r="E40" s="40">
        <f t="shared" si="1"/>
        <v>8300</v>
      </c>
      <c r="F40" s="40">
        <f t="shared" si="2"/>
        <v>8549</v>
      </c>
      <c r="G40" s="40">
        <f t="shared" si="3"/>
        <v>8717.407</v>
      </c>
      <c r="H40" s="60" t="s">
        <v>1039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104</v>
      </c>
      <c r="B41" s="37" t="s">
        <v>1805</v>
      </c>
      <c r="C41" s="117" t="s">
        <v>708</v>
      </c>
      <c r="D41" s="59">
        <v>9150.0</v>
      </c>
      <c r="E41" s="40">
        <f t="shared" si="1"/>
        <v>9750</v>
      </c>
      <c r="F41" s="40">
        <f t="shared" si="2"/>
        <v>10042.5</v>
      </c>
      <c r="G41" s="40">
        <f t="shared" si="3"/>
        <v>10240.3275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idden="1">
      <c r="A42" s="48" t="s">
        <v>174</v>
      </c>
      <c r="B42" s="37" t="s">
        <v>772</v>
      </c>
      <c r="C42" s="58"/>
      <c r="D42" s="59">
        <v>7650.0</v>
      </c>
      <c r="E42" s="40">
        <f t="shared" si="1"/>
        <v>8250</v>
      </c>
      <c r="F42" s="40">
        <f t="shared" si="2"/>
        <v>8497.5</v>
      </c>
      <c r="G42" s="40">
        <f t="shared" si="3"/>
        <v>8664.8925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52" t="s">
        <v>174</v>
      </c>
      <c r="B43" s="37" t="s">
        <v>1568</v>
      </c>
      <c r="C43" s="115"/>
      <c r="D43" s="59">
        <v>8200.0</v>
      </c>
      <c r="E43" s="40">
        <f t="shared" si="1"/>
        <v>8800</v>
      </c>
      <c r="F43" s="40">
        <f t="shared" si="2"/>
        <v>9064</v>
      </c>
      <c r="G43" s="40">
        <f t="shared" si="3"/>
        <v>9242.552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32" t="s">
        <v>63</v>
      </c>
      <c r="B44" s="23" t="s">
        <v>2246</v>
      </c>
      <c r="C44" s="24"/>
      <c r="D44" s="90">
        <v>4750.0</v>
      </c>
      <c r="E44" s="40">
        <f t="shared" si="1"/>
        <v>5350</v>
      </c>
      <c r="F44" s="50">
        <f t="shared" si="2"/>
        <v>5510.5</v>
      </c>
      <c r="G44" s="26">
        <f t="shared" si="3"/>
        <v>5619.0515</v>
      </c>
      <c r="H44" s="60" t="s">
        <v>517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6.5" customHeight="1">
      <c r="A45" s="32" t="s">
        <v>63</v>
      </c>
      <c r="B45" s="23" t="s">
        <v>809</v>
      </c>
      <c r="C45" s="24"/>
      <c r="D45" s="90">
        <v>7100.0</v>
      </c>
      <c r="E45" s="40">
        <f t="shared" si="1"/>
        <v>7700</v>
      </c>
      <c r="F45" s="50">
        <f t="shared" si="2"/>
        <v>7931</v>
      </c>
      <c r="G45" s="26">
        <f t="shared" si="3"/>
        <v>8087.233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6.5" customHeight="1">
      <c r="A46" s="32" t="s">
        <v>63</v>
      </c>
      <c r="B46" s="23" t="s">
        <v>308</v>
      </c>
      <c r="C46" s="131" t="s">
        <v>309</v>
      </c>
      <c r="D46" s="90">
        <v>6900.0</v>
      </c>
      <c r="E46" s="40">
        <f t="shared" si="1"/>
        <v>7500</v>
      </c>
      <c r="F46" s="50">
        <f t="shared" si="2"/>
        <v>7725</v>
      </c>
      <c r="G46" s="26">
        <f t="shared" si="3"/>
        <v>7877.175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6.5" customHeight="1">
      <c r="A47" s="32" t="s">
        <v>63</v>
      </c>
      <c r="B47" s="23" t="s">
        <v>1079</v>
      </c>
      <c r="C47" s="131" t="s">
        <v>309</v>
      </c>
      <c r="D47" s="90">
        <v>7100.0</v>
      </c>
      <c r="E47" s="40">
        <f t="shared" si="1"/>
        <v>7700</v>
      </c>
      <c r="F47" s="50">
        <f t="shared" si="2"/>
        <v>7931</v>
      </c>
      <c r="G47" s="26">
        <f t="shared" si="3"/>
        <v>8087.233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6.5" customHeight="1">
      <c r="A48" s="52" t="s">
        <v>137</v>
      </c>
      <c r="B48" s="52" t="s">
        <v>396</v>
      </c>
      <c r="C48" s="36"/>
      <c r="D48" s="61">
        <v>4600.0</v>
      </c>
      <c r="E48" s="40">
        <f t="shared" si="1"/>
        <v>5200</v>
      </c>
      <c r="F48" s="50">
        <f t="shared" si="2"/>
        <v>5356</v>
      </c>
      <c r="G48" s="50">
        <f t="shared" si="3"/>
        <v>5461.508</v>
      </c>
      <c r="H48" s="57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6.5" customHeight="1">
      <c r="A49" s="48" t="s">
        <v>65</v>
      </c>
      <c r="B49" s="52" t="s">
        <v>1082</v>
      </c>
      <c r="C49" s="52" t="s">
        <v>328</v>
      </c>
      <c r="D49" s="61">
        <v>5500.0</v>
      </c>
      <c r="E49" s="40">
        <f t="shared" si="1"/>
        <v>6100</v>
      </c>
      <c r="F49" s="50">
        <f t="shared" si="2"/>
        <v>6283</v>
      </c>
      <c r="G49" s="50">
        <f t="shared" si="3"/>
        <v>6406.769</v>
      </c>
      <c r="H49" s="57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6.5" customHeight="1">
      <c r="A50" s="48" t="s">
        <v>35</v>
      </c>
      <c r="B50" s="52" t="s">
        <v>400</v>
      </c>
      <c r="C50" s="78"/>
      <c r="D50" s="61">
        <v>4150.0</v>
      </c>
      <c r="E50" s="40">
        <f t="shared" si="1"/>
        <v>4750</v>
      </c>
      <c r="F50" s="50">
        <f t="shared" si="2"/>
        <v>4892.5</v>
      </c>
      <c r="G50" s="50">
        <f t="shared" si="3"/>
        <v>4988.8775</v>
      </c>
      <c r="H50" s="57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6.5" customHeight="1">
      <c r="A51" s="52" t="s">
        <v>35</v>
      </c>
      <c r="B51" s="52" t="s">
        <v>673</v>
      </c>
      <c r="C51" s="64" t="s">
        <v>309</v>
      </c>
      <c r="D51" s="61">
        <v>3950.0</v>
      </c>
      <c r="E51" s="40">
        <f t="shared" si="1"/>
        <v>4550</v>
      </c>
      <c r="F51" s="50">
        <f t="shared" si="2"/>
        <v>4686.5</v>
      </c>
      <c r="G51" s="50">
        <f t="shared" si="3"/>
        <v>4778.8195</v>
      </c>
      <c r="H51" s="57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6.5" customHeight="1">
      <c r="A52" s="52" t="s">
        <v>474</v>
      </c>
      <c r="B52" s="52" t="s">
        <v>713</v>
      </c>
      <c r="C52" s="48"/>
      <c r="D52" s="61">
        <v>2350.0</v>
      </c>
      <c r="E52" s="40">
        <f t="shared" si="1"/>
        <v>2950</v>
      </c>
      <c r="F52" s="50">
        <f t="shared" si="2"/>
        <v>3038.5</v>
      </c>
      <c r="G52" s="50">
        <f t="shared" si="3"/>
        <v>3098.3555</v>
      </c>
      <c r="H52" s="75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6.5" customHeight="1">
      <c r="A53" s="52" t="s">
        <v>23</v>
      </c>
      <c r="B53" s="52" t="s">
        <v>1664</v>
      </c>
      <c r="C53" s="64"/>
      <c r="D53" s="61">
        <v>4100.0</v>
      </c>
      <c r="E53" s="40">
        <f t="shared" si="1"/>
        <v>4700</v>
      </c>
      <c r="F53" s="50">
        <f t="shared" si="2"/>
        <v>4841</v>
      </c>
      <c r="G53" s="50">
        <f t="shared" si="3"/>
        <v>4936.363</v>
      </c>
      <c r="H53" s="57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6.5" hidden="1" customHeight="1">
      <c r="A54" s="52" t="s">
        <v>67</v>
      </c>
      <c r="B54" s="72" t="s">
        <v>1253</v>
      </c>
      <c r="C54" s="73"/>
      <c r="D54" s="74">
        <v>4000.0</v>
      </c>
      <c r="E54" s="40">
        <f t="shared" si="1"/>
        <v>4600</v>
      </c>
      <c r="F54" s="50">
        <f t="shared" si="2"/>
        <v>4738</v>
      </c>
      <c r="G54" s="50">
        <f t="shared" si="3"/>
        <v>4831.334</v>
      </c>
      <c r="H54" s="106" t="s">
        <v>31</v>
      </c>
    </row>
    <row r="55">
      <c r="A55" s="52" t="s">
        <v>25</v>
      </c>
      <c r="B55" s="37" t="s">
        <v>368</v>
      </c>
      <c r="C55" s="38"/>
      <c r="D55" s="59">
        <v>2750.0</v>
      </c>
      <c r="E55" s="40">
        <f t="shared" si="1"/>
        <v>3350</v>
      </c>
      <c r="F55" s="40">
        <f t="shared" si="2"/>
        <v>3450.5</v>
      </c>
      <c r="G55" s="40">
        <f t="shared" si="3"/>
        <v>3518.4715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52" t="s">
        <v>25</v>
      </c>
      <c r="B56" s="37" t="s">
        <v>1604</v>
      </c>
      <c r="C56" s="38"/>
      <c r="D56" s="59">
        <v>4150.0</v>
      </c>
      <c r="E56" s="40">
        <f t="shared" si="1"/>
        <v>4750</v>
      </c>
      <c r="F56" s="40">
        <f t="shared" si="2"/>
        <v>4892.5</v>
      </c>
      <c r="G56" s="40">
        <f t="shared" si="3"/>
        <v>4988.8775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idden="1">
      <c r="A57" s="52" t="s">
        <v>146</v>
      </c>
      <c r="B57" s="37" t="s">
        <v>688</v>
      </c>
      <c r="C57" s="38"/>
      <c r="D57" s="59">
        <v>2450.0</v>
      </c>
      <c r="E57" s="40">
        <f t="shared" si="1"/>
        <v>3050</v>
      </c>
      <c r="F57" s="40">
        <f t="shared" si="2"/>
        <v>3141.5</v>
      </c>
      <c r="G57" s="40">
        <f t="shared" si="3"/>
        <v>3203.3845</v>
      </c>
      <c r="H57" s="51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52" t="s">
        <v>107</v>
      </c>
      <c r="B58" s="37" t="s">
        <v>237</v>
      </c>
      <c r="C58" s="38"/>
      <c r="D58" s="59">
        <v>2100.0</v>
      </c>
      <c r="E58" s="40">
        <f t="shared" si="1"/>
        <v>2700</v>
      </c>
      <c r="F58" s="40">
        <f t="shared" si="2"/>
        <v>2781</v>
      </c>
      <c r="G58" s="40">
        <f t="shared" si="3"/>
        <v>2835.783</v>
      </c>
      <c r="H58" s="51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idden="1">
      <c r="A59" s="52" t="s">
        <v>73</v>
      </c>
      <c r="B59" s="37" t="s">
        <v>1187</v>
      </c>
      <c r="C59" s="62"/>
      <c r="D59" s="59">
        <v>3600.0</v>
      </c>
      <c r="E59" s="40">
        <f t="shared" si="1"/>
        <v>4200</v>
      </c>
      <c r="F59" s="40">
        <f t="shared" si="2"/>
        <v>4326</v>
      </c>
      <c r="G59" s="40">
        <f t="shared" si="3"/>
        <v>4411.218</v>
      </c>
      <c r="H59" s="60" t="s">
        <v>31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  <c r="E984" s="44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1327</v>
      </c>
      <c r="B5" s="5" t="s">
        <v>2247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2248</v>
      </c>
      <c r="F8" s="20" t="s">
        <v>12</v>
      </c>
      <c r="G8" s="21" t="s">
        <v>2249</v>
      </c>
      <c r="H8" s="20" t="s">
        <v>14</v>
      </c>
    </row>
    <row r="9">
      <c r="A9" s="48" t="s">
        <v>58</v>
      </c>
      <c r="B9" s="37" t="s">
        <v>696</v>
      </c>
      <c r="C9" s="115"/>
      <c r="D9" s="86">
        <v>7800.0</v>
      </c>
      <c r="E9" s="40">
        <f t="shared" ref="E9:E55" si="1">D9+700</f>
        <v>8500</v>
      </c>
      <c r="F9" s="40">
        <f t="shared" ref="F9:F55" si="2">E9*3%+E9</f>
        <v>8755</v>
      </c>
      <c r="G9" s="40">
        <f t="shared" ref="G9:G55" si="3">E9*4*0.8%*107%+E9*1.5%*107%+E9</f>
        <v>8927.465</v>
      </c>
      <c r="H9" s="119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782</v>
      </c>
      <c r="C10" s="117" t="s">
        <v>328</v>
      </c>
      <c r="D10" s="86">
        <v>7150.0</v>
      </c>
      <c r="E10" s="40">
        <f t="shared" si="1"/>
        <v>7850</v>
      </c>
      <c r="F10" s="40">
        <f t="shared" si="2"/>
        <v>8085.5</v>
      </c>
      <c r="G10" s="40">
        <f t="shared" si="3"/>
        <v>8244.7765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1513</v>
      </c>
      <c r="C11" s="115"/>
      <c r="D11" s="86">
        <v>5850.0</v>
      </c>
      <c r="E11" s="40">
        <f t="shared" si="1"/>
        <v>6550</v>
      </c>
      <c r="F11" s="40">
        <f t="shared" si="2"/>
        <v>6746.5</v>
      </c>
      <c r="G11" s="40">
        <f t="shared" si="3"/>
        <v>6879.3995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52" t="s">
        <v>2103</v>
      </c>
      <c r="C12" s="78" t="s">
        <v>708</v>
      </c>
      <c r="D12" s="86">
        <v>9200.0</v>
      </c>
      <c r="E12" s="40">
        <f t="shared" si="1"/>
        <v>9900</v>
      </c>
      <c r="F12" s="50">
        <f t="shared" si="2"/>
        <v>10197</v>
      </c>
      <c r="G12" s="50">
        <f t="shared" si="3"/>
        <v>10397.871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48" t="s">
        <v>1068</v>
      </c>
      <c r="C13" s="36"/>
      <c r="D13" s="53">
        <v>9500.0</v>
      </c>
      <c r="E13" s="40">
        <f t="shared" si="1"/>
        <v>10200</v>
      </c>
      <c r="F13" s="50">
        <f t="shared" si="2"/>
        <v>10506</v>
      </c>
      <c r="G13" s="50">
        <f t="shared" si="3"/>
        <v>10712.958</v>
      </c>
      <c r="H13" s="60" t="s">
        <v>172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1068</v>
      </c>
      <c r="C14" s="65"/>
      <c r="D14" s="53">
        <v>9750.0</v>
      </c>
      <c r="E14" s="40">
        <f t="shared" si="1"/>
        <v>10450</v>
      </c>
      <c r="F14" s="50">
        <f t="shared" si="2"/>
        <v>10763.5</v>
      </c>
      <c r="G14" s="50">
        <f t="shared" si="3"/>
        <v>10975.5305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52" t="s">
        <v>706</v>
      </c>
      <c r="C15" s="64" t="s">
        <v>328</v>
      </c>
      <c r="D15" s="53">
        <v>7000.0</v>
      </c>
      <c r="E15" s="40">
        <f t="shared" si="1"/>
        <v>7700</v>
      </c>
      <c r="F15" s="50">
        <f t="shared" si="2"/>
        <v>7931</v>
      </c>
      <c r="G15" s="50">
        <f t="shared" si="3"/>
        <v>8087.233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130</v>
      </c>
      <c r="B16" s="52" t="s">
        <v>1524</v>
      </c>
      <c r="C16" s="64" t="s">
        <v>328</v>
      </c>
      <c r="D16" s="53">
        <v>7500.0</v>
      </c>
      <c r="E16" s="40">
        <f t="shared" si="1"/>
        <v>8200</v>
      </c>
      <c r="F16" s="50">
        <f t="shared" si="2"/>
        <v>8446</v>
      </c>
      <c r="G16" s="50">
        <f t="shared" si="3"/>
        <v>8612.378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48" t="s">
        <v>130</v>
      </c>
      <c r="B17" s="37" t="s">
        <v>1151</v>
      </c>
      <c r="C17" s="117" t="s">
        <v>309</v>
      </c>
      <c r="D17" s="86">
        <v>8600.0</v>
      </c>
      <c r="E17" s="40">
        <f t="shared" si="1"/>
        <v>9300</v>
      </c>
      <c r="F17" s="50">
        <f t="shared" si="2"/>
        <v>9579</v>
      </c>
      <c r="G17" s="40">
        <f t="shared" si="3"/>
        <v>9767.697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130</v>
      </c>
      <c r="B18" s="52" t="s">
        <v>2250</v>
      </c>
      <c r="C18" s="64" t="s">
        <v>708</v>
      </c>
      <c r="D18" s="53">
        <v>10400.0</v>
      </c>
      <c r="E18" s="40">
        <f t="shared" si="1"/>
        <v>11100</v>
      </c>
      <c r="F18" s="50">
        <f t="shared" si="2"/>
        <v>11433</v>
      </c>
      <c r="G18" s="50">
        <f t="shared" si="3"/>
        <v>11658.219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45</v>
      </c>
      <c r="B19" s="37" t="s">
        <v>2251</v>
      </c>
      <c r="C19" s="38"/>
      <c r="D19" s="86">
        <v>5700.0</v>
      </c>
      <c r="E19" s="40">
        <f t="shared" si="1"/>
        <v>6400</v>
      </c>
      <c r="F19" s="40">
        <f t="shared" si="2"/>
        <v>6592</v>
      </c>
      <c r="G19" s="40">
        <f t="shared" si="3"/>
        <v>6721.856</v>
      </c>
      <c r="H19" s="60" t="s">
        <v>421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45</v>
      </c>
      <c r="B20" s="37" t="s">
        <v>326</v>
      </c>
      <c r="C20" s="38"/>
      <c r="D20" s="86">
        <v>7550.0</v>
      </c>
      <c r="E20" s="40">
        <f t="shared" si="1"/>
        <v>8250</v>
      </c>
      <c r="F20" s="40">
        <f t="shared" si="2"/>
        <v>8497.5</v>
      </c>
      <c r="G20" s="40">
        <f t="shared" si="3"/>
        <v>8664.8925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45</v>
      </c>
      <c r="B21" s="37" t="s">
        <v>327</v>
      </c>
      <c r="C21" s="117" t="s">
        <v>328</v>
      </c>
      <c r="D21" s="86">
        <v>6000.0</v>
      </c>
      <c r="E21" s="40">
        <f t="shared" si="1"/>
        <v>6700</v>
      </c>
      <c r="F21" s="40">
        <f t="shared" si="2"/>
        <v>6901</v>
      </c>
      <c r="G21" s="40">
        <f t="shared" si="3"/>
        <v>7036.943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45</v>
      </c>
      <c r="B22" s="37" t="s">
        <v>2252</v>
      </c>
      <c r="C22" s="62"/>
      <c r="D22" s="86">
        <v>6300.0</v>
      </c>
      <c r="E22" s="40">
        <f t="shared" si="1"/>
        <v>7000</v>
      </c>
      <c r="F22" s="40">
        <f t="shared" si="2"/>
        <v>7210</v>
      </c>
      <c r="G22" s="40">
        <f t="shared" si="3"/>
        <v>7352.03</v>
      </c>
      <c r="H22" s="60" t="s">
        <v>1370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45</v>
      </c>
      <c r="B23" s="37" t="s">
        <v>1557</v>
      </c>
      <c r="C23" s="38"/>
      <c r="D23" s="86">
        <v>8400.0</v>
      </c>
      <c r="E23" s="40">
        <f t="shared" si="1"/>
        <v>9100</v>
      </c>
      <c r="F23" s="40">
        <f t="shared" si="2"/>
        <v>9373</v>
      </c>
      <c r="G23" s="40">
        <f t="shared" si="3"/>
        <v>9557.639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48" t="s">
        <v>329</v>
      </c>
      <c r="B24" s="37" t="s">
        <v>330</v>
      </c>
      <c r="C24" s="58"/>
      <c r="D24" s="86">
        <v>7200.0</v>
      </c>
      <c r="E24" s="40">
        <f t="shared" si="1"/>
        <v>7900</v>
      </c>
      <c r="F24" s="50">
        <f t="shared" si="2"/>
        <v>8137</v>
      </c>
      <c r="G24" s="40">
        <f t="shared" si="3"/>
        <v>8297.291</v>
      </c>
      <c r="H24" s="63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329</v>
      </c>
      <c r="B25" s="37" t="s">
        <v>1559</v>
      </c>
      <c r="C25" s="58"/>
      <c r="D25" s="86">
        <v>8900.0</v>
      </c>
      <c r="E25" s="40">
        <f t="shared" si="1"/>
        <v>9600</v>
      </c>
      <c r="F25" s="50">
        <f t="shared" si="2"/>
        <v>9888</v>
      </c>
      <c r="G25" s="40">
        <f t="shared" si="3"/>
        <v>10082.784</v>
      </c>
      <c r="H25" s="63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329</v>
      </c>
      <c r="B26" s="37" t="s">
        <v>2253</v>
      </c>
      <c r="C26" s="58"/>
      <c r="D26" s="86">
        <v>9600.0</v>
      </c>
      <c r="E26" s="40">
        <f t="shared" si="1"/>
        <v>10300</v>
      </c>
      <c r="F26" s="50">
        <f t="shared" si="2"/>
        <v>10609</v>
      </c>
      <c r="G26" s="40">
        <f t="shared" si="3"/>
        <v>10817.987</v>
      </c>
      <c r="H26" s="63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329</v>
      </c>
      <c r="B27" s="37" t="s">
        <v>2254</v>
      </c>
      <c r="C27" s="115"/>
      <c r="D27" s="86">
        <v>10000.0</v>
      </c>
      <c r="E27" s="40">
        <f t="shared" si="1"/>
        <v>10700</v>
      </c>
      <c r="F27" s="50">
        <f t="shared" si="2"/>
        <v>11021</v>
      </c>
      <c r="G27" s="40">
        <f t="shared" si="3"/>
        <v>11238.103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idden="1">
      <c r="A28" s="48" t="s">
        <v>329</v>
      </c>
      <c r="B28" s="58" t="s">
        <v>1491</v>
      </c>
      <c r="C28" s="115" t="s">
        <v>708</v>
      </c>
      <c r="D28" s="88">
        <v>10000.0</v>
      </c>
      <c r="E28" s="40">
        <f t="shared" si="1"/>
        <v>10700</v>
      </c>
      <c r="F28" s="50">
        <f t="shared" si="2"/>
        <v>11021</v>
      </c>
      <c r="G28" s="40">
        <f t="shared" si="3"/>
        <v>11238.103</v>
      </c>
      <c r="H28" s="63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329</v>
      </c>
      <c r="B29" s="37" t="s">
        <v>2255</v>
      </c>
      <c r="C29" s="115" t="s">
        <v>708</v>
      </c>
      <c r="D29" s="86">
        <v>10700.0</v>
      </c>
      <c r="E29" s="40">
        <f t="shared" si="1"/>
        <v>11400</v>
      </c>
      <c r="F29" s="50">
        <f t="shared" si="2"/>
        <v>11742</v>
      </c>
      <c r="G29" s="40">
        <f t="shared" si="3"/>
        <v>11973.306</v>
      </c>
      <c r="H29" s="60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104</v>
      </c>
      <c r="B30" s="52" t="s">
        <v>1595</v>
      </c>
      <c r="C30" s="64"/>
      <c r="D30" s="53">
        <v>7400.0</v>
      </c>
      <c r="E30" s="40">
        <f t="shared" si="1"/>
        <v>8100</v>
      </c>
      <c r="F30" s="50">
        <f t="shared" si="2"/>
        <v>8343</v>
      </c>
      <c r="G30" s="50">
        <f t="shared" si="3"/>
        <v>8507.349</v>
      </c>
      <c r="H30" s="56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104</v>
      </c>
      <c r="B31" s="52" t="s">
        <v>2256</v>
      </c>
      <c r="C31" s="48"/>
      <c r="D31" s="53">
        <v>5000.0</v>
      </c>
      <c r="E31" s="40">
        <f t="shared" si="1"/>
        <v>5700</v>
      </c>
      <c r="F31" s="50">
        <f t="shared" si="2"/>
        <v>5871</v>
      </c>
      <c r="G31" s="50">
        <f t="shared" si="3"/>
        <v>5986.653</v>
      </c>
      <c r="H31" s="56" t="s">
        <v>376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104</v>
      </c>
      <c r="B32" s="52" t="s">
        <v>2257</v>
      </c>
      <c r="C32" s="78"/>
      <c r="D32" s="53">
        <v>6300.0</v>
      </c>
      <c r="E32" s="40">
        <f t="shared" si="1"/>
        <v>7000</v>
      </c>
      <c r="F32" s="50">
        <f t="shared" si="2"/>
        <v>7210</v>
      </c>
      <c r="G32" s="50">
        <f t="shared" si="3"/>
        <v>7352.03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104</v>
      </c>
      <c r="B33" s="299" t="s">
        <v>2258</v>
      </c>
      <c r="C33" s="78" t="s">
        <v>708</v>
      </c>
      <c r="D33" s="53">
        <v>6600.0</v>
      </c>
      <c r="E33" s="40">
        <f t="shared" si="1"/>
        <v>7300</v>
      </c>
      <c r="F33" s="50">
        <f t="shared" si="2"/>
        <v>7519</v>
      </c>
      <c r="G33" s="50">
        <f t="shared" si="3"/>
        <v>7667.117</v>
      </c>
      <c r="H33" s="56" t="s">
        <v>766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282</v>
      </c>
      <c r="B34" s="37" t="s">
        <v>2259</v>
      </c>
      <c r="C34" s="38"/>
      <c r="D34" s="86">
        <v>5550.0</v>
      </c>
      <c r="E34" s="40">
        <f t="shared" si="1"/>
        <v>6250</v>
      </c>
      <c r="F34" s="40">
        <f t="shared" si="2"/>
        <v>6437.5</v>
      </c>
      <c r="G34" s="40">
        <f t="shared" si="3"/>
        <v>6564.3125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282</v>
      </c>
      <c r="B35" s="37" t="s">
        <v>2260</v>
      </c>
      <c r="C35" s="62"/>
      <c r="D35" s="86">
        <v>8250.0</v>
      </c>
      <c r="E35" s="40">
        <f t="shared" si="1"/>
        <v>8950</v>
      </c>
      <c r="F35" s="40">
        <f t="shared" si="2"/>
        <v>9218.5</v>
      </c>
      <c r="G35" s="40">
        <f t="shared" si="3"/>
        <v>9400.0955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idden="1">
      <c r="A36" s="52" t="s">
        <v>282</v>
      </c>
      <c r="B36" s="37" t="s">
        <v>2261</v>
      </c>
      <c r="C36" s="38"/>
      <c r="D36" s="86">
        <v>6000.0</v>
      </c>
      <c r="E36" s="40">
        <f t="shared" si="1"/>
        <v>6700</v>
      </c>
      <c r="F36" s="40">
        <f t="shared" si="2"/>
        <v>6901</v>
      </c>
      <c r="G36" s="40">
        <f t="shared" si="3"/>
        <v>7036.943</v>
      </c>
      <c r="H36" s="60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174</v>
      </c>
      <c r="B37" s="37" t="s">
        <v>1568</v>
      </c>
      <c r="C37" s="38"/>
      <c r="D37" s="86">
        <v>7800.0</v>
      </c>
      <c r="E37" s="40">
        <f t="shared" si="1"/>
        <v>8500</v>
      </c>
      <c r="F37" s="40">
        <f t="shared" si="2"/>
        <v>8755</v>
      </c>
      <c r="G37" s="40">
        <f t="shared" si="3"/>
        <v>8927.465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63</v>
      </c>
      <c r="B38" s="37" t="s">
        <v>809</v>
      </c>
      <c r="C38" s="115"/>
      <c r="D38" s="86">
        <v>7000.0</v>
      </c>
      <c r="E38" s="40">
        <f t="shared" si="1"/>
        <v>7700</v>
      </c>
      <c r="F38" s="40">
        <f t="shared" si="2"/>
        <v>7931</v>
      </c>
      <c r="G38" s="40">
        <f t="shared" si="3"/>
        <v>8087.233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63</v>
      </c>
      <c r="B39" s="37" t="s">
        <v>308</v>
      </c>
      <c r="C39" s="117" t="s">
        <v>309</v>
      </c>
      <c r="D39" s="86">
        <v>5750.0</v>
      </c>
      <c r="E39" s="40">
        <f t="shared" si="1"/>
        <v>6450</v>
      </c>
      <c r="F39" s="40">
        <f t="shared" si="2"/>
        <v>6643.5</v>
      </c>
      <c r="G39" s="40">
        <f t="shared" si="3"/>
        <v>6774.3705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63</v>
      </c>
      <c r="B40" s="37" t="s">
        <v>1079</v>
      </c>
      <c r="C40" s="117" t="s">
        <v>309</v>
      </c>
      <c r="D40" s="86">
        <v>5900.0</v>
      </c>
      <c r="E40" s="40">
        <f t="shared" si="1"/>
        <v>6600</v>
      </c>
      <c r="F40" s="40">
        <f t="shared" si="2"/>
        <v>6798</v>
      </c>
      <c r="G40" s="40">
        <f t="shared" si="3"/>
        <v>6931.914</v>
      </c>
      <c r="H40" s="51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137</v>
      </c>
      <c r="B41" s="37" t="s">
        <v>1635</v>
      </c>
      <c r="C41" s="117" t="s">
        <v>309</v>
      </c>
      <c r="D41" s="86">
        <v>5650.0</v>
      </c>
      <c r="E41" s="40">
        <f t="shared" si="1"/>
        <v>6350</v>
      </c>
      <c r="F41" s="40">
        <f t="shared" si="2"/>
        <v>6540.5</v>
      </c>
      <c r="G41" s="40">
        <f t="shared" si="3"/>
        <v>6669.3415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65</v>
      </c>
      <c r="B42" s="37" t="s">
        <v>1096</v>
      </c>
      <c r="C42" s="117"/>
      <c r="D42" s="86">
        <v>3750.0</v>
      </c>
      <c r="E42" s="40">
        <f t="shared" si="1"/>
        <v>4450</v>
      </c>
      <c r="F42" s="40">
        <f t="shared" si="2"/>
        <v>4583.5</v>
      </c>
      <c r="G42" s="40">
        <f t="shared" si="3"/>
        <v>4673.7905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8" t="s">
        <v>65</v>
      </c>
      <c r="B43" s="58" t="s">
        <v>1082</v>
      </c>
      <c r="C43" s="115" t="s">
        <v>328</v>
      </c>
      <c r="D43" s="86">
        <v>5000.0</v>
      </c>
      <c r="E43" s="40">
        <f t="shared" si="1"/>
        <v>5700</v>
      </c>
      <c r="F43" s="40">
        <f t="shared" si="2"/>
        <v>5871</v>
      </c>
      <c r="G43" s="40">
        <f t="shared" si="3"/>
        <v>5986.653</v>
      </c>
      <c r="H43" s="60" t="s">
        <v>786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65</v>
      </c>
      <c r="B44" s="37" t="s">
        <v>1082</v>
      </c>
      <c r="C44" s="117" t="s">
        <v>328</v>
      </c>
      <c r="D44" s="86">
        <v>5650.0</v>
      </c>
      <c r="E44" s="40">
        <f t="shared" si="1"/>
        <v>6350</v>
      </c>
      <c r="F44" s="40">
        <f t="shared" si="2"/>
        <v>6540.5</v>
      </c>
      <c r="G44" s="40">
        <f t="shared" si="3"/>
        <v>6669.3415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35</v>
      </c>
      <c r="B45" s="52" t="s">
        <v>490</v>
      </c>
      <c r="C45" s="78"/>
      <c r="D45" s="53">
        <v>3800.0</v>
      </c>
      <c r="E45" s="40">
        <f t="shared" si="1"/>
        <v>4500</v>
      </c>
      <c r="F45" s="50">
        <f t="shared" si="2"/>
        <v>4635</v>
      </c>
      <c r="G45" s="40">
        <f t="shared" si="3"/>
        <v>4726.305</v>
      </c>
      <c r="H45" s="57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52" t="s">
        <v>35</v>
      </c>
      <c r="B46" s="52" t="s">
        <v>673</v>
      </c>
      <c r="C46" s="64" t="s">
        <v>328</v>
      </c>
      <c r="D46" s="53">
        <v>3950.0</v>
      </c>
      <c r="E46" s="40">
        <f t="shared" si="1"/>
        <v>4650</v>
      </c>
      <c r="F46" s="50">
        <f t="shared" si="2"/>
        <v>4789.5</v>
      </c>
      <c r="G46" s="40">
        <f t="shared" si="3"/>
        <v>4883.8485</v>
      </c>
      <c r="H46" s="57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474</v>
      </c>
      <c r="B47" s="52" t="s">
        <v>713</v>
      </c>
      <c r="C47" s="48"/>
      <c r="D47" s="53">
        <v>2500.0</v>
      </c>
      <c r="E47" s="40">
        <f t="shared" si="1"/>
        <v>3200</v>
      </c>
      <c r="F47" s="50">
        <f t="shared" si="2"/>
        <v>3296</v>
      </c>
      <c r="G47" s="40">
        <f t="shared" si="3"/>
        <v>3360.928</v>
      </c>
      <c r="H47" s="57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52" t="s">
        <v>23</v>
      </c>
      <c r="B48" s="52" t="s">
        <v>1664</v>
      </c>
      <c r="C48" s="48"/>
      <c r="D48" s="53">
        <v>4700.0</v>
      </c>
      <c r="E48" s="40">
        <f t="shared" si="1"/>
        <v>5400</v>
      </c>
      <c r="F48" s="50">
        <f t="shared" si="2"/>
        <v>5562</v>
      </c>
      <c r="G48" s="40">
        <f t="shared" si="3"/>
        <v>5671.566</v>
      </c>
      <c r="H48" s="77" t="s">
        <v>31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23</v>
      </c>
      <c r="B49" s="52" t="s">
        <v>1694</v>
      </c>
      <c r="C49" s="48"/>
      <c r="D49" s="53">
        <v>4750.0</v>
      </c>
      <c r="E49" s="40">
        <f t="shared" si="1"/>
        <v>5450</v>
      </c>
      <c r="F49" s="50">
        <f t="shared" si="2"/>
        <v>5613.5</v>
      </c>
      <c r="G49" s="40">
        <f t="shared" si="3"/>
        <v>5724.0805</v>
      </c>
      <c r="H49" s="77" t="s">
        <v>31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idden="1">
      <c r="A50" s="52" t="s">
        <v>25</v>
      </c>
      <c r="B50" s="52" t="s">
        <v>731</v>
      </c>
      <c r="C50" s="48"/>
      <c r="D50" s="53">
        <v>2850.0</v>
      </c>
      <c r="E50" s="40">
        <f t="shared" si="1"/>
        <v>3550</v>
      </c>
      <c r="F50" s="50">
        <f t="shared" si="2"/>
        <v>3656.5</v>
      </c>
      <c r="G50" s="40">
        <f t="shared" si="3"/>
        <v>3728.5295</v>
      </c>
      <c r="H50" s="56" t="s">
        <v>31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8" t="s">
        <v>25</v>
      </c>
      <c r="B51" s="52" t="s">
        <v>2112</v>
      </c>
      <c r="C51" s="48"/>
      <c r="D51" s="53">
        <v>2750.0</v>
      </c>
      <c r="E51" s="40">
        <f t="shared" si="1"/>
        <v>3450</v>
      </c>
      <c r="F51" s="50">
        <f t="shared" si="2"/>
        <v>3553.5</v>
      </c>
      <c r="G51" s="40">
        <f t="shared" si="3"/>
        <v>3623.5005</v>
      </c>
      <c r="H51" s="57" t="s">
        <v>22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52" t="s">
        <v>25</v>
      </c>
      <c r="B52" s="52" t="s">
        <v>1604</v>
      </c>
      <c r="C52" s="48"/>
      <c r="D52" s="53">
        <v>4850.0</v>
      </c>
      <c r="E52" s="40">
        <f t="shared" si="1"/>
        <v>5550</v>
      </c>
      <c r="F52" s="50">
        <f t="shared" si="2"/>
        <v>5716.5</v>
      </c>
      <c r="G52" s="40">
        <f t="shared" si="3"/>
        <v>5829.1095</v>
      </c>
      <c r="H52" s="57" t="s">
        <v>22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52" t="s">
        <v>146</v>
      </c>
      <c r="B53" s="52" t="s">
        <v>688</v>
      </c>
      <c r="C53" s="48"/>
      <c r="D53" s="53">
        <v>2600.0</v>
      </c>
      <c r="E53" s="40">
        <f t="shared" si="1"/>
        <v>3300</v>
      </c>
      <c r="F53" s="50">
        <f t="shared" si="2"/>
        <v>3399</v>
      </c>
      <c r="G53" s="40">
        <f t="shared" si="3"/>
        <v>3465.957</v>
      </c>
      <c r="H53" s="57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52" t="s">
        <v>107</v>
      </c>
      <c r="B54" s="52" t="s">
        <v>237</v>
      </c>
      <c r="C54" s="78"/>
      <c r="D54" s="53">
        <v>2200.0</v>
      </c>
      <c r="E54" s="40">
        <f t="shared" si="1"/>
        <v>2900</v>
      </c>
      <c r="F54" s="50">
        <f t="shared" si="2"/>
        <v>2987</v>
      </c>
      <c r="G54" s="40">
        <f t="shared" si="3"/>
        <v>3045.841</v>
      </c>
      <c r="H54" s="57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52" t="s">
        <v>107</v>
      </c>
      <c r="B55" s="52" t="s">
        <v>1695</v>
      </c>
      <c r="C55" s="64" t="s">
        <v>309</v>
      </c>
      <c r="D55" s="53">
        <v>2600.0</v>
      </c>
      <c r="E55" s="40">
        <f t="shared" si="1"/>
        <v>3300</v>
      </c>
      <c r="F55" s="50">
        <f t="shared" si="2"/>
        <v>3399</v>
      </c>
      <c r="G55" s="40">
        <f t="shared" si="3"/>
        <v>3465.957</v>
      </c>
      <c r="H55" s="57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C56" s="43"/>
      <c r="D56" s="54"/>
      <c r="E56" s="44"/>
      <c r="F56" s="68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  <c r="E982" s="44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88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777</v>
      </c>
      <c r="B5" s="5" t="s">
        <v>2262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2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2263</v>
      </c>
      <c r="F8" s="20" t="s">
        <v>12</v>
      </c>
      <c r="G8" s="21" t="s">
        <v>2264</v>
      </c>
      <c r="H8" s="20" t="s">
        <v>14</v>
      </c>
    </row>
    <row r="9" hidden="1">
      <c r="A9" s="48" t="s">
        <v>58</v>
      </c>
      <c r="B9" s="48" t="s">
        <v>818</v>
      </c>
      <c r="C9" s="78"/>
      <c r="D9" s="53">
        <v>6700.0</v>
      </c>
      <c r="E9" s="40">
        <f t="shared" ref="E9:E31" si="1">D9+700</f>
        <v>7400</v>
      </c>
      <c r="F9" s="40">
        <f t="shared" ref="F9:F31" si="2">E9*3%+E9</f>
        <v>7622</v>
      </c>
      <c r="G9" s="50">
        <f t="shared" ref="G9:G31" si="3">E9*4*0.8%*107%+E9*1.5%*107%+E9</f>
        <v>7772.146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2265</v>
      </c>
      <c r="C10" s="78" t="s">
        <v>708</v>
      </c>
      <c r="D10" s="53">
        <v>7600.0</v>
      </c>
      <c r="E10" s="40">
        <f t="shared" si="1"/>
        <v>8300</v>
      </c>
      <c r="F10" s="40">
        <f t="shared" si="2"/>
        <v>8549</v>
      </c>
      <c r="G10" s="50">
        <f t="shared" si="3"/>
        <v>8717.407</v>
      </c>
      <c r="H10" s="56" t="s">
        <v>1037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52" t="s">
        <v>818</v>
      </c>
      <c r="C11" s="64" t="s">
        <v>708</v>
      </c>
      <c r="D11" s="53">
        <v>9600.0</v>
      </c>
      <c r="E11" s="40">
        <f t="shared" si="1"/>
        <v>10300</v>
      </c>
      <c r="F11" s="40">
        <f t="shared" si="2"/>
        <v>10609</v>
      </c>
      <c r="G11" s="50">
        <f t="shared" si="3"/>
        <v>10817.987</v>
      </c>
      <c r="H11" s="56" t="s">
        <v>749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58</v>
      </c>
      <c r="B12" s="52" t="s">
        <v>914</v>
      </c>
      <c r="C12" s="64" t="s">
        <v>708</v>
      </c>
      <c r="D12" s="53">
        <v>9000.0</v>
      </c>
      <c r="E12" s="40">
        <f t="shared" si="1"/>
        <v>9700</v>
      </c>
      <c r="F12" s="40">
        <f t="shared" si="2"/>
        <v>9991</v>
      </c>
      <c r="G12" s="50">
        <f t="shared" si="3"/>
        <v>10187.813</v>
      </c>
      <c r="H12" s="7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48" t="s">
        <v>1294</v>
      </c>
      <c r="C13" s="78"/>
      <c r="D13" s="53">
        <v>9500.0</v>
      </c>
      <c r="E13" s="40">
        <f t="shared" si="1"/>
        <v>10200</v>
      </c>
      <c r="F13" s="40">
        <f t="shared" si="2"/>
        <v>10506</v>
      </c>
      <c r="G13" s="50">
        <f t="shared" si="3"/>
        <v>10712.958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48" t="s">
        <v>1294</v>
      </c>
      <c r="C14" s="64" t="s">
        <v>708</v>
      </c>
      <c r="D14" s="53">
        <v>13400.0</v>
      </c>
      <c r="E14" s="40">
        <f t="shared" si="1"/>
        <v>14100</v>
      </c>
      <c r="F14" s="40">
        <f t="shared" si="2"/>
        <v>14523</v>
      </c>
      <c r="G14" s="50">
        <f t="shared" si="3"/>
        <v>14809.089</v>
      </c>
      <c r="H14" s="7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52" t="s">
        <v>1888</v>
      </c>
      <c r="C15" s="160" t="s">
        <v>708</v>
      </c>
      <c r="D15" s="53">
        <v>13400.0</v>
      </c>
      <c r="E15" s="40">
        <f t="shared" si="1"/>
        <v>14100</v>
      </c>
      <c r="F15" s="40">
        <f t="shared" si="2"/>
        <v>14523</v>
      </c>
      <c r="G15" s="50">
        <f t="shared" si="3"/>
        <v>14809.089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37" t="s">
        <v>1223</v>
      </c>
      <c r="C16" s="161"/>
      <c r="D16" s="86">
        <v>9150.0</v>
      </c>
      <c r="E16" s="40">
        <f t="shared" si="1"/>
        <v>9850</v>
      </c>
      <c r="F16" s="40">
        <f t="shared" si="2"/>
        <v>10145.5</v>
      </c>
      <c r="G16" s="40">
        <f t="shared" si="3"/>
        <v>10345.3565</v>
      </c>
      <c r="H16" s="77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37" t="s">
        <v>2266</v>
      </c>
      <c r="C17" s="161"/>
      <c r="D17" s="86">
        <v>11300.0</v>
      </c>
      <c r="E17" s="40">
        <f t="shared" si="1"/>
        <v>12000</v>
      </c>
      <c r="F17" s="40">
        <f t="shared" si="2"/>
        <v>12360</v>
      </c>
      <c r="G17" s="40">
        <f t="shared" si="3"/>
        <v>12603.48</v>
      </c>
      <c r="H17" s="7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37" t="s">
        <v>2267</v>
      </c>
      <c r="C18" s="161" t="s">
        <v>708</v>
      </c>
      <c r="D18" s="86">
        <v>9500.0</v>
      </c>
      <c r="E18" s="40">
        <f t="shared" si="1"/>
        <v>10200</v>
      </c>
      <c r="F18" s="40">
        <f t="shared" si="2"/>
        <v>10506</v>
      </c>
      <c r="G18" s="40">
        <f t="shared" si="3"/>
        <v>10712.958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329</v>
      </c>
      <c r="B19" s="37" t="s">
        <v>2268</v>
      </c>
      <c r="C19" s="115" t="s">
        <v>708</v>
      </c>
      <c r="D19" s="86">
        <v>8800.0</v>
      </c>
      <c r="E19" s="40">
        <f t="shared" si="1"/>
        <v>9500</v>
      </c>
      <c r="F19" s="40">
        <f t="shared" si="2"/>
        <v>9785</v>
      </c>
      <c r="G19" s="40">
        <f t="shared" si="3"/>
        <v>9977.755</v>
      </c>
      <c r="H19" s="56" t="s">
        <v>1135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329</v>
      </c>
      <c r="B20" s="37" t="s">
        <v>2269</v>
      </c>
      <c r="C20" s="142" t="s">
        <v>708</v>
      </c>
      <c r="D20" s="86">
        <v>11200.0</v>
      </c>
      <c r="E20" s="40">
        <f t="shared" si="1"/>
        <v>11900</v>
      </c>
      <c r="F20" s="40">
        <f t="shared" si="2"/>
        <v>12257</v>
      </c>
      <c r="G20" s="40">
        <f t="shared" si="3"/>
        <v>12498.451</v>
      </c>
      <c r="H20" s="56" t="s">
        <v>472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45</v>
      </c>
      <c r="B21" s="37" t="s">
        <v>2270</v>
      </c>
      <c r="C21" s="157" t="s">
        <v>328</v>
      </c>
      <c r="D21" s="86">
        <v>8450.0</v>
      </c>
      <c r="E21" s="40">
        <f t="shared" si="1"/>
        <v>9150</v>
      </c>
      <c r="F21" s="40">
        <f t="shared" si="2"/>
        <v>9424.5</v>
      </c>
      <c r="G21" s="40">
        <f t="shared" si="3"/>
        <v>9610.1535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45</v>
      </c>
      <c r="B22" s="37" t="s">
        <v>2271</v>
      </c>
      <c r="C22" s="157"/>
      <c r="D22" s="86">
        <v>8800.0</v>
      </c>
      <c r="E22" s="40">
        <f t="shared" si="1"/>
        <v>9500</v>
      </c>
      <c r="F22" s="40">
        <f t="shared" si="2"/>
        <v>9785</v>
      </c>
      <c r="G22" s="40">
        <f t="shared" si="3"/>
        <v>9977.755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45</v>
      </c>
      <c r="B23" s="52" t="s">
        <v>2272</v>
      </c>
      <c r="C23" s="159" t="s">
        <v>708</v>
      </c>
      <c r="D23" s="53">
        <v>9750.0</v>
      </c>
      <c r="E23" s="40">
        <f t="shared" si="1"/>
        <v>10450</v>
      </c>
      <c r="F23" s="40">
        <f t="shared" si="2"/>
        <v>10763.5</v>
      </c>
      <c r="G23" s="50">
        <f t="shared" si="3"/>
        <v>10975.5305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45</v>
      </c>
      <c r="B24" s="52" t="s">
        <v>2273</v>
      </c>
      <c r="C24" s="160" t="s">
        <v>708</v>
      </c>
      <c r="D24" s="53">
        <v>8900.0</v>
      </c>
      <c r="E24" s="40">
        <f t="shared" si="1"/>
        <v>9600</v>
      </c>
      <c r="F24" s="40">
        <f t="shared" si="2"/>
        <v>9888</v>
      </c>
      <c r="G24" s="50">
        <f t="shared" si="3"/>
        <v>10082.784</v>
      </c>
      <c r="H24" s="56" t="s">
        <v>1899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104</v>
      </c>
      <c r="B25" s="52" t="s">
        <v>1595</v>
      </c>
      <c r="C25" s="78"/>
      <c r="D25" s="53">
        <v>8400.0</v>
      </c>
      <c r="E25" s="40">
        <f t="shared" si="1"/>
        <v>9100</v>
      </c>
      <c r="F25" s="40">
        <f t="shared" si="2"/>
        <v>9373</v>
      </c>
      <c r="G25" s="50">
        <f t="shared" si="3"/>
        <v>9557.639</v>
      </c>
      <c r="H25" s="77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104</v>
      </c>
      <c r="B26" s="52" t="s">
        <v>2274</v>
      </c>
      <c r="C26" s="78" t="s">
        <v>708</v>
      </c>
      <c r="D26" s="53">
        <v>7000.0</v>
      </c>
      <c r="E26" s="40">
        <f t="shared" si="1"/>
        <v>7700</v>
      </c>
      <c r="F26" s="40">
        <f t="shared" si="2"/>
        <v>7931</v>
      </c>
      <c r="G26" s="50">
        <f t="shared" si="3"/>
        <v>8087.233</v>
      </c>
      <c r="H26" s="77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282</v>
      </c>
      <c r="B27" s="52" t="s">
        <v>2275</v>
      </c>
      <c r="C27" s="159" t="s">
        <v>708</v>
      </c>
      <c r="D27" s="53">
        <v>8000.0</v>
      </c>
      <c r="E27" s="40">
        <f t="shared" si="1"/>
        <v>8700</v>
      </c>
      <c r="F27" s="40">
        <f t="shared" si="2"/>
        <v>8961</v>
      </c>
      <c r="G27" s="50">
        <f t="shared" si="3"/>
        <v>9137.523</v>
      </c>
      <c r="H27" s="5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282</v>
      </c>
      <c r="B28" s="52" t="s">
        <v>2276</v>
      </c>
      <c r="C28" s="159"/>
      <c r="D28" s="53">
        <v>8250.0</v>
      </c>
      <c r="E28" s="40">
        <f t="shared" si="1"/>
        <v>8950</v>
      </c>
      <c r="F28" s="40">
        <f t="shared" si="2"/>
        <v>9218.5</v>
      </c>
      <c r="G28" s="50">
        <f t="shared" si="3"/>
        <v>9400.0955</v>
      </c>
      <c r="H28" s="56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282</v>
      </c>
      <c r="B29" s="52" t="s">
        <v>2277</v>
      </c>
      <c r="C29" s="159" t="s">
        <v>708</v>
      </c>
      <c r="D29" s="53">
        <v>7800.0</v>
      </c>
      <c r="E29" s="40">
        <f t="shared" si="1"/>
        <v>8500</v>
      </c>
      <c r="F29" s="40">
        <f t="shared" si="2"/>
        <v>8755</v>
      </c>
      <c r="G29" s="50">
        <f t="shared" si="3"/>
        <v>8927.465</v>
      </c>
      <c r="H29" s="56" t="s">
        <v>1556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63</v>
      </c>
      <c r="B30" s="52" t="s">
        <v>2278</v>
      </c>
      <c r="C30" s="64" t="s">
        <v>708</v>
      </c>
      <c r="D30" s="53">
        <v>6500.0</v>
      </c>
      <c r="E30" s="40">
        <f t="shared" si="1"/>
        <v>7200</v>
      </c>
      <c r="F30" s="40">
        <f t="shared" si="2"/>
        <v>7416</v>
      </c>
      <c r="G30" s="50">
        <f t="shared" si="3"/>
        <v>7562.088</v>
      </c>
      <c r="H30" s="56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146</v>
      </c>
      <c r="B31" s="52" t="s">
        <v>688</v>
      </c>
      <c r="C31" s="159"/>
      <c r="D31" s="53">
        <v>2700.0</v>
      </c>
      <c r="E31" s="40">
        <f t="shared" si="1"/>
        <v>3400</v>
      </c>
      <c r="F31" s="40">
        <f t="shared" si="2"/>
        <v>3502</v>
      </c>
      <c r="G31" s="50">
        <f t="shared" si="3"/>
        <v>3570.986</v>
      </c>
      <c r="H31" s="57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83"/>
      <c r="B32" s="79"/>
      <c r="C32" s="146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83"/>
      <c r="B33" s="79"/>
      <c r="C33" s="146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79"/>
      <c r="C34" s="146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79"/>
      <c r="C35" s="146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79"/>
      <c r="C36" s="146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79"/>
      <c r="C37" s="146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79"/>
      <c r="C38" s="146"/>
      <c r="D38" s="84"/>
      <c r="E38" s="81"/>
      <c r="F38" s="81"/>
      <c r="G38" s="81"/>
      <c r="H38" s="82"/>
      <c r="I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146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145"/>
      <c r="D40" s="84"/>
      <c r="E40" s="81"/>
      <c r="F40" s="81"/>
      <c r="G40" s="81"/>
      <c r="H40" s="82"/>
      <c r="I40" s="29"/>
      <c r="J40" s="30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145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145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146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146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146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79"/>
      <c r="B46" s="29"/>
      <c r="C46" s="146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79"/>
      <c r="B47" s="29"/>
      <c r="C47" s="146"/>
      <c r="D47" s="84"/>
      <c r="E47" s="81"/>
      <c r="F47" s="81"/>
      <c r="G47" s="81"/>
      <c r="H47" s="82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B48" s="47"/>
      <c r="C48" s="147"/>
      <c r="D48" s="66"/>
      <c r="E48" s="44"/>
      <c r="F48" s="45"/>
      <c r="G48" s="45"/>
      <c r="H48" s="67"/>
    </row>
    <row r="49">
      <c r="A49" s="47"/>
      <c r="B49" s="47"/>
      <c r="C49" s="147"/>
      <c r="D49" s="66"/>
      <c r="E49" s="44"/>
      <c r="F49" s="45"/>
      <c r="G49" s="45"/>
      <c r="H49" s="67"/>
    </row>
    <row r="50">
      <c r="A50" s="47"/>
      <c r="B50" s="47"/>
      <c r="C50" s="147"/>
      <c r="D50" s="66"/>
      <c r="E50" s="44"/>
      <c r="F50" s="45"/>
      <c r="G50" s="45"/>
      <c r="H50" s="67"/>
    </row>
    <row r="51">
      <c r="C51" s="147"/>
      <c r="D51" s="54"/>
      <c r="E51" s="44"/>
      <c r="F51" s="45"/>
      <c r="G51" s="45"/>
      <c r="H51" s="46"/>
    </row>
    <row r="52">
      <c r="C52" s="147"/>
      <c r="D52" s="54"/>
      <c r="E52" s="44"/>
      <c r="F52" s="68"/>
      <c r="G52" s="45"/>
      <c r="H52" s="46"/>
    </row>
    <row r="53">
      <c r="C53" s="147"/>
      <c r="D53" s="54"/>
      <c r="E53" s="44"/>
      <c r="F53" s="45"/>
      <c r="G53" s="45"/>
      <c r="H53" s="46"/>
    </row>
    <row r="54">
      <c r="C54" s="147"/>
      <c r="D54" s="54"/>
      <c r="E54" s="44"/>
      <c r="F54" s="45"/>
      <c r="G54" s="45"/>
      <c r="H54" s="46"/>
    </row>
    <row r="55">
      <c r="C55" s="147"/>
      <c r="D55" s="54"/>
      <c r="E55" s="44"/>
      <c r="F55" s="45"/>
      <c r="G55" s="45"/>
      <c r="H55" s="46"/>
    </row>
    <row r="56">
      <c r="C56" s="147"/>
      <c r="D56" s="54"/>
      <c r="E56" s="44"/>
      <c r="F56" s="45"/>
      <c r="G56" s="45"/>
      <c r="H56" s="46"/>
    </row>
    <row r="57">
      <c r="C57" s="147"/>
      <c r="D57" s="54"/>
      <c r="E57" s="44"/>
      <c r="F57" s="45"/>
      <c r="G57" s="45"/>
      <c r="H57" s="46"/>
    </row>
    <row r="58">
      <c r="C58" s="147"/>
      <c r="D58" s="54"/>
      <c r="E58" s="44"/>
      <c r="F58" s="45"/>
      <c r="G58" s="45"/>
      <c r="H58" s="46"/>
    </row>
    <row r="59">
      <c r="C59" s="147"/>
      <c r="D59" s="54"/>
      <c r="E59" s="44"/>
      <c r="F59" s="45"/>
      <c r="G59" s="45"/>
      <c r="H59" s="46"/>
    </row>
    <row r="60">
      <c r="C60" s="147"/>
      <c r="D60" s="54"/>
      <c r="E60" s="44"/>
      <c r="F60" s="45"/>
      <c r="G60" s="45"/>
      <c r="H60" s="46"/>
    </row>
    <row r="61">
      <c r="C61" s="147"/>
      <c r="D61" s="54"/>
      <c r="E61" s="44"/>
      <c r="F61" s="45"/>
      <c r="G61" s="45"/>
      <c r="H61" s="46"/>
    </row>
    <row r="62">
      <c r="C62" s="147"/>
      <c r="D62" s="54"/>
      <c r="E62" s="44"/>
      <c r="F62" s="45"/>
      <c r="G62" s="45"/>
      <c r="H62" s="46"/>
    </row>
    <row r="63">
      <c r="C63" s="147"/>
      <c r="D63" s="54"/>
      <c r="E63" s="44"/>
      <c r="F63" s="45"/>
      <c r="G63" s="45"/>
      <c r="H63" s="46"/>
    </row>
    <row r="64">
      <c r="C64" s="147"/>
      <c r="D64" s="54"/>
      <c r="E64" s="44"/>
      <c r="F64" s="45"/>
      <c r="G64" s="45"/>
      <c r="H64" s="46"/>
    </row>
    <row r="65">
      <c r="C65" s="147"/>
      <c r="D65" s="54"/>
      <c r="E65" s="44"/>
      <c r="F65" s="45"/>
      <c r="G65" s="45"/>
      <c r="H65" s="46"/>
    </row>
    <row r="66">
      <c r="C66" s="147"/>
      <c r="D66" s="54"/>
      <c r="E66" s="44"/>
      <c r="F66" s="45"/>
      <c r="G66" s="45"/>
      <c r="H66" s="46"/>
    </row>
    <row r="67">
      <c r="C67" s="147"/>
      <c r="D67" s="54"/>
      <c r="E67" s="44"/>
      <c r="F67" s="45"/>
      <c r="G67" s="45"/>
      <c r="H67" s="46"/>
    </row>
    <row r="68">
      <c r="C68" s="147"/>
      <c r="D68" s="54"/>
      <c r="E68" s="44"/>
      <c r="F68" s="45"/>
      <c r="G68" s="45"/>
      <c r="H68" s="46"/>
    </row>
    <row r="69">
      <c r="C69" s="147"/>
      <c r="D69" s="54"/>
      <c r="E69" s="44"/>
      <c r="F69" s="45"/>
      <c r="G69" s="45"/>
      <c r="H69" s="46"/>
    </row>
    <row r="70">
      <c r="C70" s="147"/>
      <c r="D70" s="54"/>
      <c r="E70" s="44"/>
      <c r="F70" s="45"/>
      <c r="G70" s="45"/>
      <c r="H70" s="46"/>
    </row>
    <row r="71">
      <c r="C71" s="147"/>
      <c r="D71" s="54"/>
      <c r="E71" s="44"/>
      <c r="F71" s="45"/>
      <c r="G71" s="45"/>
      <c r="H71" s="46"/>
    </row>
    <row r="72">
      <c r="C72" s="147"/>
      <c r="D72" s="54"/>
      <c r="E72" s="44"/>
      <c r="F72" s="45"/>
      <c r="G72" s="45"/>
      <c r="H72" s="46"/>
    </row>
    <row r="73">
      <c r="C73" s="147"/>
      <c r="D73" s="54"/>
      <c r="E73" s="44"/>
      <c r="F73" s="45"/>
      <c r="G73" s="45"/>
      <c r="H73" s="46"/>
    </row>
    <row r="74">
      <c r="C74" s="147"/>
      <c r="D74" s="54"/>
      <c r="E74" s="44"/>
      <c r="F74" s="45"/>
      <c r="G74" s="45"/>
      <c r="H74" s="46"/>
    </row>
    <row r="75">
      <c r="C75" s="147"/>
      <c r="D75" s="54"/>
      <c r="E75" s="44"/>
      <c r="F75" s="45"/>
      <c r="G75" s="45"/>
      <c r="H75" s="46"/>
    </row>
    <row r="76">
      <c r="C76" s="147"/>
      <c r="D76" s="54"/>
      <c r="E76" s="44"/>
      <c r="F76" s="45"/>
      <c r="G76" s="45"/>
      <c r="H76" s="46"/>
    </row>
    <row r="77">
      <c r="C77" s="147"/>
      <c r="D77" s="54"/>
      <c r="E77" s="44"/>
      <c r="F77" s="45"/>
      <c r="G77" s="45"/>
      <c r="H77" s="46"/>
    </row>
    <row r="78">
      <c r="C78" s="147"/>
      <c r="D78" s="54"/>
      <c r="E78" s="44"/>
      <c r="F78" s="45"/>
      <c r="G78" s="45"/>
      <c r="H78" s="46"/>
    </row>
    <row r="79">
      <c r="C79" s="147"/>
      <c r="D79" s="54"/>
      <c r="E79" s="44"/>
      <c r="F79" s="45"/>
      <c r="G79" s="45"/>
      <c r="H79" s="46"/>
    </row>
    <row r="80">
      <c r="C80" s="147"/>
      <c r="D80" s="54"/>
      <c r="E80" s="44"/>
      <c r="F80" s="45"/>
      <c r="G80" s="45"/>
      <c r="H80" s="46"/>
    </row>
    <row r="81">
      <c r="C81" s="147"/>
      <c r="D81" s="54"/>
      <c r="E81" s="44"/>
      <c r="F81" s="45"/>
      <c r="G81" s="45"/>
      <c r="H81" s="46"/>
    </row>
    <row r="82">
      <c r="C82" s="147"/>
      <c r="D82" s="54"/>
      <c r="E82" s="44"/>
      <c r="F82" s="45"/>
      <c r="G82" s="45"/>
      <c r="H82" s="46"/>
    </row>
    <row r="83">
      <c r="C83" s="147"/>
      <c r="D83" s="54"/>
      <c r="E83" s="44"/>
      <c r="F83" s="45"/>
      <c r="G83" s="45"/>
      <c r="H83" s="46"/>
    </row>
    <row r="84">
      <c r="C84" s="147"/>
      <c r="D84" s="54"/>
      <c r="E84" s="44"/>
      <c r="F84" s="45"/>
      <c r="G84" s="45"/>
      <c r="H84" s="46"/>
    </row>
    <row r="85">
      <c r="C85" s="147"/>
      <c r="D85" s="54"/>
      <c r="E85" s="44"/>
      <c r="F85" s="45"/>
      <c r="G85" s="45"/>
      <c r="H85" s="46"/>
    </row>
    <row r="86">
      <c r="C86" s="147"/>
      <c r="D86" s="54"/>
      <c r="E86" s="44"/>
      <c r="F86" s="45"/>
      <c r="G86" s="45"/>
      <c r="H86" s="46"/>
    </row>
    <row r="87">
      <c r="C87" s="147"/>
      <c r="D87" s="54"/>
      <c r="E87" s="44"/>
      <c r="F87" s="45"/>
      <c r="G87" s="45"/>
      <c r="H87" s="46"/>
    </row>
    <row r="88">
      <c r="C88" s="147"/>
      <c r="D88" s="54"/>
      <c r="E88" s="44"/>
      <c r="F88" s="45"/>
      <c r="G88" s="45"/>
      <c r="H88" s="46"/>
    </row>
    <row r="89">
      <c r="C89" s="147"/>
      <c r="D89" s="54"/>
      <c r="E89" s="44"/>
      <c r="F89" s="45"/>
      <c r="G89" s="45"/>
      <c r="H89" s="46"/>
    </row>
    <row r="90">
      <c r="C90" s="147"/>
      <c r="D90" s="54"/>
      <c r="E90" s="44"/>
      <c r="F90" s="45"/>
      <c r="G90" s="45"/>
      <c r="H90" s="46"/>
    </row>
    <row r="91">
      <c r="C91" s="147"/>
      <c r="D91" s="54"/>
      <c r="E91" s="44"/>
      <c r="F91" s="45"/>
      <c r="G91" s="45"/>
      <c r="H91" s="46"/>
    </row>
    <row r="92">
      <c r="C92" s="147"/>
      <c r="D92" s="54"/>
      <c r="E92" s="44"/>
      <c r="F92" s="45"/>
      <c r="G92" s="45"/>
      <c r="H92" s="46"/>
    </row>
    <row r="93">
      <c r="C93" s="147"/>
      <c r="D93" s="54"/>
      <c r="E93" s="44"/>
      <c r="F93" s="45"/>
      <c r="G93" s="45"/>
      <c r="H93" s="46"/>
    </row>
    <row r="94">
      <c r="C94" s="147"/>
      <c r="D94" s="54"/>
      <c r="E94" s="44"/>
      <c r="F94" s="45"/>
      <c r="G94" s="45"/>
      <c r="H94" s="46"/>
    </row>
    <row r="95">
      <c r="C95" s="147"/>
      <c r="D95" s="54"/>
      <c r="E95" s="44"/>
      <c r="F95" s="45"/>
      <c r="G95" s="45"/>
      <c r="H95" s="46"/>
    </row>
    <row r="96">
      <c r="C96" s="147"/>
      <c r="D96" s="54"/>
      <c r="E96" s="44"/>
    </row>
    <row r="97">
      <c r="C97" s="147"/>
      <c r="D97" s="54"/>
      <c r="E97" s="44"/>
    </row>
    <row r="98">
      <c r="C98" s="147"/>
      <c r="D98" s="54"/>
      <c r="E98" s="44"/>
    </row>
    <row r="99">
      <c r="C99" s="147"/>
      <c r="D99" s="54"/>
      <c r="E99" s="44"/>
    </row>
    <row r="100">
      <c r="C100" s="147"/>
      <c r="D100" s="54"/>
      <c r="E100" s="44"/>
    </row>
    <row r="101">
      <c r="C101" s="147"/>
      <c r="D101" s="54"/>
      <c r="E101" s="44"/>
    </row>
    <row r="102">
      <c r="C102" s="147"/>
      <c r="D102" s="54"/>
      <c r="E102" s="44"/>
    </row>
    <row r="103">
      <c r="C103" s="147"/>
      <c r="D103" s="54"/>
      <c r="E103" s="44"/>
    </row>
    <row r="104">
      <c r="C104" s="147"/>
      <c r="D104" s="54"/>
      <c r="E104" s="44"/>
    </row>
    <row r="105">
      <c r="C105" s="147"/>
      <c r="D105" s="54"/>
      <c r="E105" s="44"/>
    </row>
    <row r="106">
      <c r="C106" s="147"/>
      <c r="D106" s="54"/>
    </row>
    <row r="107">
      <c r="C107" s="147"/>
      <c r="D107" s="54"/>
    </row>
    <row r="108">
      <c r="C108" s="147"/>
      <c r="D108" s="54"/>
    </row>
    <row r="109">
      <c r="C109" s="147"/>
      <c r="D109" s="54"/>
    </row>
    <row r="110">
      <c r="C110" s="147"/>
      <c r="D110" s="54"/>
    </row>
    <row r="111">
      <c r="C111" s="147"/>
      <c r="D111" s="54"/>
    </row>
    <row r="112">
      <c r="C112" s="147"/>
      <c r="D112" s="54"/>
    </row>
    <row r="113">
      <c r="C113" s="147"/>
      <c r="D113" s="55"/>
    </row>
    <row r="114">
      <c r="C114" s="147"/>
      <c r="D114" s="55"/>
    </row>
    <row r="115">
      <c r="C115" s="147"/>
      <c r="D115" s="55"/>
    </row>
    <row r="116">
      <c r="C116" s="147"/>
      <c r="D116" s="55"/>
    </row>
    <row r="117">
      <c r="C117" s="147"/>
      <c r="D117" s="55"/>
    </row>
    <row r="118">
      <c r="C118" s="147"/>
      <c r="D118" s="55"/>
    </row>
    <row r="119">
      <c r="C119" s="147"/>
      <c r="D119" s="55"/>
    </row>
    <row r="120">
      <c r="C120" s="147"/>
      <c r="D120" s="55"/>
    </row>
    <row r="121">
      <c r="C121" s="147"/>
      <c r="D121" s="55"/>
    </row>
    <row r="122">
      <c r="C122" s="147"/>
      <c r="D122" s="55"/>
    </row>
    <row r="123">
      <c r="C123" s="147"/>
      <c r="D123" s="55"/>
    </row>
    <row r="124">
      <c r="C124" s="147"/>
      <c r="D124" s="55"/>
    </row>
    <row r="125">
      <c r="C125" s="147"/>
      <c r="D125" s="55"/>
    </row>
    <row r="126">
      <c r="C126" s="147"/>
      <c r="D126" s="55"/>
    </row>
    <row r="127">
      <c r="C127" s="147"/>
      <c r="D127" s="55"/>
    </row>
    <row r="128">
      <c r="C128" s="147"/>
      <c r="D128" s="55"/>
    </row>
    <row r="129">
      <c r="C129" s="147"/>
      <c r="D129" s="55"/>
    </row>
    <row r="130">
      <c r="C130" s="147"/>
      <c r="D130" s="55"/>
    </row>
    <row r="131">
      <c r="C131" s="147"/>
      <c r="D131" s="55"/>
    </row>
    <row r="132">
      <c r="C132" s="147"/>
      <c r="D132" s="55"/>
    </row>
    <row r="133">
      <c r="C133" s="147"/>
      <c r="D133" s="55"/>
    </row>
    <row r="134">
      <c r="C134" s="147"/>
      <c r="D134" s="55"/>
    </row>
    <row r="135">
      <c r="C135" s="147"/>
      <c r="D135" s="55"/>
    </row>
    <row r="136">
      <c r="C136" s="147"/>
      <c r="D136" s="55"/>
    </row>
    <row r="137">
      <c r="C137" s="147"/>
      <c r="D137" s="55"/>
    </row>
    <row r="138">
      <c r="C138" s="147"/>
      <c r="D138" s="55"/>
    </row>
    <row r="139">
      <c r="C139" s="147"/>
      <c r="D139" s="55"/>
    </row>
    <row r="140">
      <c r="C140" s="147"/>
      <c r="D140" s="55"/>
    </row>
    <row r="141">
      <c r="C141" s="147"/>
      <c r="D141" s="55"/>
    </row>
    <row r="142">
      <c r="C142" s="147"/>
      <c r="D142" s="55"/>
    </row>
    <row r="143">
      <c r="C143" s="147"/>
      <c r="D143" s="55"/>
    </row>
    <row r="144">
      <c r="C144" s="147"/>
      <c r="D144" s="55"/>
    </row>
    <row r="145">
      <c r="C145" s="147"/>
      <c r="D145" s="55"/>
    </row>
    <row r="146">
      <c r="C146" s="147"/>
      <c r="D146" s="55"/>
    </row>
    <row r="147">
      <c r="C147" s="147"/>
      <c r="D147" s="55"/>
    </row>
    <row r="148">
      <c r="C148" s="147"/>
      <c r="D148" s="55"/>
    </row>
    <row r="149">
      <c r="C149" s="147"/>
      <c r="D149" s="55"/>
    </row>
    <row r="150">
      <c r="C150" s="147"/>
      <c r="D150" s="55"/>
    </row>
    <row r="151">
      <c r="C151" s="147"/>
      <c r="D151" s="55"/>
    </row>
    <row r="152">
      <c r="C152" s="147"/>
      <c r="D152" s="55"/>
    </row>
    <row r="153">
      <c r="C153" s="147"/>
    </row>
    <row r="154">
      <c r="C154" s="147"/>
    </row>
    <row r="155">
      <c r="C155" s="147"/>
    </row>
    <row r="156">
      <c r="C156" s="147"/>
    </row>
    <row r="157">
      <c r="C157" s="147"/>
    </row>
    <row r="158">
      <c r="C158" s="147"/>
    </row>
    <row r="159">
      <c r="C159" s="147"/>
    </row>
    <row r="160">
      <c r="C160" s="147"/>
    </row>
    <row r="161">
      <c r="C161" s="147"/>
    </row>
    <row r="162">
      <c r="C162" s="147"/>
    </row>
    <row r="163">
      <c r="C163" s="147"/>
    </row>
    <row r="164">
      <c r="C164" s="147"/>
    </row>
    <row r="165">
      <c r="C165" s="147"/>
    </row>
    <row r="166">
      <c r="C166" s="147"/>
    </row>
    <row r="167">
      <c r="C167" s="147"/>
    </row>
    <row r="168">
      <c r="C168" s="147"/>
    </row>
    <row r="169">
      <c r="C169" s="147"/>
    </row>
    <row r="170">
      <c r="C170" s="147"/>
    </row>
    <row r="171">
      <c r="C171" s="147"/>
    </row>
    <row r="172">
      <c r="C172" s="147"/>
    </row>
    <row r="173">
      <c r="C173" s="147"/>
    </row>
    <row r="174">
      <c r="C174" s="147"/>
    </row>
    <row r="175">
      <c r="C175" s="147"/>
    </row>
    <row r="176">
      <c r="C176" s="147"/>
    </row>
    <row r="177">
      <c r="C177" s="147"/>
    </row>
    <row r="178">
      <c r="C178" s="147"/>
    </row>
    <row r="179">
      <c r="C179" s="147"/>
    </row>
    <row r="180">
      <c r="C180" s="147"/>
    </row>
    <row r="181">
      <c r="C181" s="147"/>
    </row>
    <row r="182">
      <c r="C182" s="147"/>
    </row>
    <row r="183">
      <c r="C183" s="147"/>
    </row>
    <row r="184">
      <c r="C184" s="147"/>
    </row>
    <row r="185">
      <c r="C185" s="147"/>
    </row>
    <row r="186">
      <c r="C186" s="147"/>
    </row>
    <row r="187">
      <c r="C187" s="147"/>
    </row>
    <row r="188">
      <c r="C188" s="147"/>
    </row>
    <row r="189">
      <c r="C189" s="147"/>
    </row>
    <row r="190">
      <c r="C190" s="147"/>
    </row>
    <row r="191">
      <c r="C191" s="147"/>
    </row>
    <row r="192">
      <c r="C192" s="147"/>
    </row>
    <row r="193">
      <c r="C193" s="147"/>
    </row>
    <row r="194">
      <c r="C194" s="147"/>
    </row>
    <row r="195">
      <c r="C195" s="147"/>
    </row>
    <row r="196">
      <c r="C196" s="147"/>
    </row>
    <row r="197">
      <c r="C197" s="147"/>
    </row>
    <row r="198">
      <c r="C198" s="147"/>
    </row>
    <row r="199">
      <c r="C199" s="147"/>
    </row>
    <row r="200">
      <c r="C200" s="147"/>
    </row>
    <row r="201">
      <c r="C201" s="147"/>
    </row>
    <row r="202">
      <c r="C202" s="147"/>
    </row>
    <row r="203">
      <c r="C203" s="147"/>
    </row>
    <row r="204">
      <c r="C204" s="147"/>
    </row>
    <row r="205">
      <c r="C205" s="147"/>
    </row>
    <row r="206">
      <c r="C206" s="147"/>
    </row>
    <row r="207">
      <c r="C207" s="147"/>
    </row>
    <row r="208">
      <c r="C208" s="147"/>
    </row>
    <row r="209">
      <c r="C209" s="147"/>
    </row>
    <row r="210">
      <c r="C210" s="147"/>
    </row>
    <row r="211">
      <c r="C211" s="147"/>
    </row>
    <row r="212">
      <c r="C212" s="147"/>
    </row>
    <row r="213">
      <c r="C213" s="147"/>
    </row>
    <row r="214">
      <c r="C214" s="147"/>
    </row>
    <row r="215">
      <c r="C215" s="147"/>
    </row>
    <row r="216">
      <c r="C216" s="147"/>
    </row>
    <row r="217">
      <c r="C217" s="147"/>
    </row>
    <row r="218">
      <c r="C218" s="147"/>
    </row>
    <row r="219">
      <c r="C219" s="147"/>
    </row>
    <row r="220">
      <c r="C220" s="147"/>
    </row>
    <row r="221">
      <c r="C221" s="147"/>
    </row>
    <row r="222">
      <c r="C222" s="147"/>
    </row>
    <row r="223">
      <c r="C223" s="147"/>
    </row>
    <row r="224">
      <c r="C224" s="147"/>
    </row>
    <row r="225">
      <c r="C225" s="147"/>
    </row>
    <row r="226">
      <c r="C226" s="147"/>
    </row>
    <row r="227">
      <c r="C227" s="147"/>
    </row>
    <row r="228">
      <c r="C228" s="147"/>
    </row>
    <row r="229">
      <c r="C229" s="147"/>
    </row>
    <row r="230">
      <c r="C230" s="147"/>
    </row>
    <row r="231">
      <c r="C231" s="147"/>
    </row>
    <row r="232">
      <c r="C232" s="147"/>
    </row>
    <row r="233">
      <c r="C233" s="147"/>
    </row>
    <row r="234">
      <c r="C234" s="147"/>
    </row>
    <row r="235">
      <c r="C235" s="147"/>
    </row>
    <row r="236">
      <c r="C236" s="147"/>
    </row>
    <row r="237">
      <c r="C237" s="147"/>
    </row>
    <row r="238">
      <c r="C238" s="147"/>
    </row>
    <row r="239">
      <c r="C239" s="147"/>
    </row>
    <row r="240">
      <c r="C240" s="147"/>
    </row>
    <row r="241">
      <c r="C241" s="147"/>
    </row>
    <row r="242">
      <c r="C242" s="147"/>
    </row>
    <row r="243">
      <c r="C243" s="147"/>
    </row>
    <row r="244">
      <c r="C244" s="147"/>
    </row>
    <row r="245">
      <c r="C245" s="147"/>
    </row>
    <row r="246">
      <c r="C246" s="147"/>
    </row>
    <row r="247">
      <c r="C247" s="147"/>
    </row>
    <row r="248">
      <c r="C248" s="147"/>
    </row>
    <row r="249">
      <c r="C249" s="147"/>
    </row>
    <row r="250">
      <c r="C250" s="147"/>
    </row>
    <row r="251">
      <c r="C251" s="147"/>
    </row>
    <row r="252">
      <c r="C252" s="147"/>
    </row>
    <row r="253">
      <c r="C253" s="147"/>
    </row>
    <row r="254">
      <c r="C254" s="147"/>
    </row>
    <row r="255">
      <c r="C255" s="147"/>
    </row>
    <row r="256">
      <c r="C256" s="147"/>
    </row>
    <row r="257">
      <c r="C257" s="147"/>
    </row>
    <row r="258">
      <c r="C258" s="147"/>
    </row>
    <row r="259">
      <c r="C259" s="147"/>
    </row>
    <row r="260">
      <c r="C260" s="147"/>
    </row>
    <row r="261">
      <c r="C261" s="147"/>
    </row>
    <row r="262">
      <c r="C262" s="147"/>
    </row>
    <row r="263">
      <c r="C263" s="147"/>
    </row>
    <row r="264">
      <c r="C264" s="147"/>
    </row>
    <row r="265">
      <c r="C265" s="147"/>
    </row>
    <row r="266">
      <c r="C266" s="147"/>
    </row>
    <row r="267">
      <c r="C267" s="147"/>
    </row>
    <row r="268">
      <c r="C268" s="147"/>
    </row>
    <row r="269">
      <c r="C269" s="147"/>
    </row>
    <row r="270">
      <c r="C270" s="147"/>
    </row>
    <row r="271">
      <c r="C271" s="147"/>
    </row>
    <row r="272">
      <c r="C272" s="147"/>
    </row>
    <row r="273">
      <c r="C273" s="147"/>
    </row>
    <row r="274">
      <c r="C274" s="147"/>
    </row>
    <row r="275">
      <c r="C275" s="147"/>
    </row>
    <row r="276">
      <c r="C276" s="147"/>
    </row>
    <row r="277">
      <c r="C277" s="147"/>
    </row>
    <row r="278">
      <c r="C278" s="147"/>
    </row>
    <row r="279">
      <c r="C279" s="147"/>
    </row>
    <row r="280">
      <c r="C280" s="147"/>
    </row>
    <row r="281">
      <c r="C281" s="147"/>
    </row>
    <row r="282">
      <c r="C282" s="147"/>
    </row>
    <row r="283">
      <c r="C283" s="147"/>
    </row>
    <row r="284">
      <c r="C284" s="147"/>
    </row>
    <row r="285">
      <c r="C285" s="147"/>
    </row>
    <row r="286">
      <c r="C286" s="147"/>
    </row>
    <row r="287">
      <c r="C287" s="147"/>
    </row>
    <row r="288">
      <c r="C288" s="147"/>
    </row>
    <row r="289">
      <c r="C289" s="147"/>
    </row>
    <row r="290">
      <c r="C290" s="147"/>
    </row>
    <row r="291">
      <c r="C291" s="147"/>
    </row>
    <row r="292">
      <c r="C292" s="147"/>
    </row>
    <row r="293">
      <c r="C293" s="147"/>
    </row>
    <row r="294">
      <c r="C294" s="147"/>
    </row>
    <row r="295">
      <c r="C295" s="147"/>
    </row>
    <row r="296">
      <c r="C296" s="147"/>
    </row>
    <row r="297">
      <c r="C297" s="147"/>
    </row>
    <row r="298">
      <c r="C298" s="147"/>
    </row>
    <row r="299">
      <c r="C299" s="147"/>
    </row>
    <row r="300">
      <c r="C300" s="147"/>
    </row>
    <row r="301">
      <c r="C301" s="147"/>
    </row>
    <row r="302">
      <c r="C302" s="147"/>
    </row>
    <row r="303">
      <c r="C303" s="147"/>
    </row>
    <row r="304">
      <c r="C304" s="147"/>
    </row>
    <row r="305">
      <c r="C305" s="147"/>
    </row>
    <row r="306">
      <c r="C306" s="147"/>
    </row>
    <row r="307">
      <c r="C307" s="147"/>
    </row>
    <row r="308">
      <c r="C308" s="147"/>
    </row>
    <row r="309">
      <c r="C309" s="147"/>
    </row>
    <row r="310">
      <c r="C310" s="147"/>
    </row>
    <row r="311">
      <c r="C311" s="147"/>
    </row>
    <row r="312">
      <c r="C312" s="147"/>
    </row>
    <row r="313">
      <c r="C313" s="147"/>
    </row>
    <row r="314">
      <c r="C314" s="147"/>
    </row>
    <row r="315">
      <c r="C315" s="147"/>
    </row>
    <row r="316">
      <c r="C316" s="147"/>
    </row>
    <row r="317">
      <c r="C317" s="147"/>
    </row>
    <row r="318">
      <c r="C318" s="147"/>
    </row>
    <row r="319">
      <c r="C319" s="147"/>
    </row>
    <row r="320">
      <c r="C320" s="147"/>
    </row>
    <row r="321">
      <c r="C321" s="147"/>
    </row>
    <row r="322">
      <c r="C322" s="147"/>
    </row>
    <row r="323">
      <c r="C323" s="147"/>
    </row>
    <row r="324">
      <c r="C324" s="147"/>
    </row>
    <row r="325">
      <c r="C325" s="147"/>
    </row>
    <row r="326">
      <c r="C326" s="147"/>
    </row>
    <row r="327">
      <c r="C327" s="147"/>
    </row>
    <row r="328">
      <c r="C328" s="147"/>
    </row>
    <row r="329">
      <c r="C329" s="147"/>
    </row>
    <row r="330">
      <c r="C330" s="147"/>
    </row>
    <row r="331">
      <c r="C331" s="147"/>
    </row>
    <row r="332">
      <c r="C332" s="147"/>
    </row>
    <row r="333">
      <c r="C333" s="147"/>
    </row>
    <row r="334">
      <c r="C334" s="147"/>
    </row>
    <row r="335">
      <c r="C335" s="147"/>
    </row>
    <row r="336">
      <c r="C336" s="147"/>
    </row>
    <row r="337">
      <c r="C337" s="147"/>
    </row>
    <row r="338">
      <c r="C338" s="147"/>
    </row>
    <row r="339">
      <c r="C339" s="147"/>
    </row>
    <row r="340">
      <c r="C340" s="147"/>
    </row>
    <row r="341">
      <c r="C341" s="147"/>
    </row>
    <row r="342">
      <c r="C342" s="147"/>
    </row>
    <row r="343">
      <c r="C343" s="147"/>
    </row>
    <row r="344">
      <c r="C344" s="147"/>
    </row>
    <row r="345">
      <c r="C345" s="147"/>
    </row>
    <row r="346">
      <c r="C346" s="147"/>
    </row>
    <row r="347">
      <c r="C347" s="147"/>
    </row>
    <row r="348">
      <c r="C348" s="147"/>
    </row>
    <row r="349">
      <c r="C349" s="147"/>
    </row>
    <row r="350">
      <c r="C350" s="147"/>
    </row>
    <row r="351">
      <c r="C351" s="147"/>
    </row>
    <row r="352">
      <c r="C352" s="147"/>
    </row>
    <row r="353">
      <c r="C353" s="147"/>
    </row>
    <row r="354">
      <c r="C354" s="147"/>
    </row>
    <row r="355">
      <c r="C355" s="147"/>
    </row>
    <row r="356">
      <c r="C356" s="147"/>
    </row>
    <row r="357">
      <c r="C357" s="147"/>
    </row>
    <row r="358">
      <c r="C358" s="147"/>
    </row>
    <row r="359">
      <c r="C359" s="147"/>
    </row>
    <row r="360">
      <c r="C360" s="147"/>
    </row>
    <row r="361">
      <c r="C361" s="147"/>
    </row>
    <row r="362">
      <c r="C362" s="147"/>
    </row>
    <row r="363">
      <c r="C363" s="147"/>
    </row>
    <row r="364">
      <c r="C364" s="147"/>
    </row>
    <row r="365">
      <c r="C365" s="147"/>
    </row>
    <row r="366">
      <c r="C366" s="147"/>
    </row>
    <row r="367">
      <c r="C367" s="147"/>
    </row>
    <row r="368">
      <c r="C368" s="147"/>
    </row>
    <row r="369">
      <c r="C369" s="147"/>
    </row>
    <row r="370">
      <c r="C370" s="147"/>
    </row>
    <row r="371">
      <c r="C371" s="147"/>
    </row>
    <row r="372">
      <c r="C372" s="147"/>
    </row>
    <row r="373">
      <c r="C373" s="147"/>
    </row>
    <row r="374">
      <c r="C374" s="147"/>
    </row>
    <row r="375">
      <c r="C375" s="147"/>
    </row>
    <row r="376">
      <c r="C376" s="147"/>
    </row>
    <row r="377">
      <c r="C377" s="147"/>
    </row>
    <row r="378">
      <c r="C378" s="147"/>
    </row>
    <row r="379">
      <c r="C379" s="147"/>
    </row>
    <row r="380">
      <c r="C380" s="147"/>
    </row>
    <row r="381">
      <c r="C381" s="147"/>
    </row>
    <row r="382">
      <c r="C382" s="147"/>
    </row>
    <row r="383">
      <c r="C383" s="147"/>
    </row>
    <row r="384">
      <c r="C384" s="147"/>
    </row>
    <row r="385">
      <c r="C385" s="147"/>
    </row>
    <row r="386">
      <c r="C386" s="147"/>
    </row>
    <row r="387">
      <c r="C387" s="147"/>
    </row>
    <row r="388">
      <c r="C388" s="147"/>
    </row>
    <row r="389">
      <c r="C389" s="147"/>
    </row>
    <row r="390">
      <c r="C390" s="147"/>
    </row>
    <row r="391">
      <c r="C391" s="147"/>
    </row>
    <row r="392">
      <c r="C392" s="147"/>
    </row>
    <row r="393">
      <c r="C393" s="147"/>
    </row>
    <row r="394">
      <c r="C394" s="147"/>
    </row>
    <row r="395">
      <c r="C395" s="147"/>
    </row>
    <row r="396">
      <c r="C396" s="147"/>
    </row>
    <row r="397">
      <c r="C397" s="147"/>
    </row>
    <row r="398">
      <c r="C398" s="147"/>
    </row>
    <row r="399">
      <c r="C399" s="147"/>
    </row>
    <row r="400">
      <c r="C400" s="147"/>
    </row>
    <row r="401">
      <c r="C401" s="147"/>
    </row>
    <row r="402">
      <c r="C402" s="147"/>
    </row>
    <row r="403">
      <c r="C403" s="147"/>
    </row>
    <row r="404">
      <c r="C404" s="147"/>
    </row>
    <row r="405">
      <c r="C405" s="147"/>
    </row>
    <row r="406">
      <c r="C406" s="147"/>
    </row>
    <row r="407">
      <c r="C407" s="147"/>
    </row>
    <row r="408">
      <c r="C408" s="147"/>
    </row>
    <row r="409">
      <c r="C409" s="147"/>
    </row>
    <row r="410">
      <c r="C410" s="147"/>
    </row>
    <row r="411">
      <c r="C411" s="147"/>
    </row>
    <row r="412">
      <c r="C412" s="147"/>
    </row>
    <row r="413">
      <c r="C413" s="147"/>
    </row>
    <row r="414">
      <c r="C414" s="147"/>
    </row>
    <row r="415">
      <c r="C415" s="147"/>
    </row>
    <row r="416">
      <c r="C416" s="147"/>
    </row>
    <row r="417">
      <c r="C417" s="147"/>
    </row>
    <row r="418">
      <c r="C418" s="147"/>
    </row>
    <row r="419">
      <c r="C419" s="147"/>
    </row>
    <row r="420">
      <c r="C420" s="147"/>
    </row>
    <row r="421">
      <c r="C421" s="147"/>
    </row>
    <row r="422">
      <c r="C422" s="147"/>
    </row>
    <row r="423">
      <c r="C423" s="147"/>
    </row>
    <row r="424">
      <c r="C424" s="147"/>
    </row>
    <row r="425">
      <c r="C425" s="147"/>
    </row>
    <row r="426">
      <c r="C426" s="147"/>
    </row>
    <row r="427">
      <c r="C427" s="147"/>
    </row>
    <row r="428">
      <c r="C428" s="147"/>
    </row>
    <row r="429">
      <c r="C429" s="147"/>
    </row>
    <row r="430">
      <c r="C430" s="147"/>
    </row>
    <row r="431">
      <c r="C431" s="147"/>
    </row>
    <row r="432">
      <c r="C432" s="147"/>
    </row>
    <row r="433">
      <c r="C433" s="147"/>
    </row>
    <row r="434">
      <c r="C434" s="147"/>
    </row>
    <row r="435">
      <c r="C435" s="147"/>
    </row>
    <row r="436">
      <c r="C436" s="147"/>
    </row>
    <row r="437">
      <c r="C437" s="147"/>
    </row>
    <row r="438">
      <c r="C438" s="147"/>
    </row>
    <row r="439">
      <c r="C439" s="147"/>
    </row>
    <row r="440">
      <c r="C440" s="147"/>
    </row>
    <row r="441">
      <c r="C441" s="147"/>
    </row>
    <row r="442">
      <c r="C442" s="147"/>
    </row>
    <row r="443">
      <c r="C443" s="147"/>
    </row>
    <row r="444">
      <c r="C444" s="147"/>
    </row>
    <row r="445">
      <c r="C445" s="147"/>
    </row>
    <row r="446">
      <c r="C446" s="147"/>
    </row>
    <row r="447">
      <c r="C447" s="147"/>
    </row>
    <row r="448">
      <c r="C448" s="147"/>
    </row>
    <row r="449">
      <c r="C449" s="147"/>
    </row>
    <row r="450">
      <c r="C450" s="147"/>
    </row>
    <row r="451">
      <c r="C451" s="147"/>
    </row>
    <row r="452">
      <c r="C452" s="147"/>
    </row>
    <row r="453">
      <c r="C453" s="147"/>
    </row>
    <row r="454">
      <c r="C454" s="147"/>
    </row>
    <row r="455">
      <c r="C455" s="147"/>
    </row>
    <row r="456">
      <c r="C456" s="147"/>
    </row>
    <row r="457">
      <c r="C457" s="147"/>
    </row>
    <row r="458">
      <c r="C458" s="147"/>
    </row>
    <row r="459">
      <c r="C459" s="147"/>
    </row>
    <row r="460">
      <c r="C460" s="147"/>
    </row>
    <row r="461">
      <c r="C461" s="147"/>
    </row>
    <row r="462">
      <c r="C462" s="147"/>
    </row>
    <row r="463">
      <c r="C463" s="147"/>
    </row>
    <row r="464">
      <c r="C464" s="147"/>
    </row>
    <row r="465">
      <c r="C465" s="147"/>
    </row>
    <row r="466">
      <c r="C466" s="147"/>
    </row>
    <row r="467">
      <c r="C467" s="147"/>
    </row>
    <row r="468">
      <c r="C468" s="147"/>
    </row>
    <row r="469">
      <c r="C469" s="147"/>
    </row>
    <row r="470">
      <c r="C470" s="147"/>
    </row>
    <row r="471">
      <c r="C471" s="147"/>
    </row>
    <row r="472">
      <c r="C472" s="147"/>
    </row>
    <row r="473">
      <c r="C473" s="147"/>
    </row>
    <row r="474">
      <c r="C474" s="147"/>
    </row>
    <row r="475">
      <c r="C475" s="147"/>
    </row>
    <row r="476">
      <c r="C476" s="147"/>
    </row>
    <row r="477">
      <c r="C477" s="147"/>
    </row>
    <row r="478">
      <c r="C478" s="147"/>
    </row>
    <row r="479">
      <c r="C479" s="147"/>
    </row>
    <row r="480">
      <c r="C480" s="147"/>
    </row>
    <row r="481">
      <c r="C481" s="147"/>
    </row>
    <row r="482">
      <c r="C482" s="147"/>
    </row>
    <row r="483">
      <c r="C483" s="147"/>
    </row>
    <row r="484">
      <c r="C484" s="147"/>
    </row>
    <row r="485">
      <c r="C485" s="147"/>
    </row>
    <row r="486">
      <c r="C486" s="147"/>
    </row>
    <row r="487">
      <c r="C487" s="147"/>
    </row>
    <row r="488">
      <c r="C488" s="147"/>
    </row>
    <row r="489">
      <c r="C489" s="147"/>
    </row>
    <row r="490">
      <c r="C490" s="147"/>
    </row>
    <row r="491">
      <c r="C491" s="147"/>
    </row>
    <row r="492">
      <c r="C492" s="147"/>
    </row>
    <row r="493">
      <c r="C493" s="147"/>
    </row>
    <row r="494">
      <c r="C494" s="147"/>
    </row>
    <row r="495">
      <c r="C495" s="147"/>
    </row>
    <row r="496">
      <c r="C496" s="147"/>
    </row>
    <row r="497">
      <c r="C497" s="147"/>
    </row>
    <row r="498">
      <c r="C498" s="147"/>
    </row>
    <row r="499">
      <c r="C499" s="147"/>
    </row>
    <row r="500">
      <c r="C500" s="147"/>
    </row>
    <row r="501">
      <c r="C501" s="147"/>
    </row>
    <row r="502">
      <c r="C502" s="147"/>
    </row>
    <row r="503">
      <c r="C503" s="147"/>
    </row>
    <row r="504">
      <c r="C504" s="147"/>
    </row>
    <row r="505">
      <c r="C505" s="147"/>
    </row>
    <row r="506">
      <c r="C506" s="147"/>
    </row>
    <row r="507">
      <c r="C507" s="147"/>
    </row>
    <row r="508">
      <c r="C508" s="147"/>
    </row>
    <row r="509">
      <c r="C509" s="147"/>
    </row>
    <row r="510">
      <c r="C510" s="147"/>
    </row>
    <row r="511">
      <c r="C511" s="147"/>
    </row>
    <row r="512">
      <c r="C512" s="147"/>
    </row>
    <row r="513">
      <c r="C513" s="147"/>
    </row>
    <row r="514">
      <c r="C514" s="147"/>
    </row>
    <row r="515">
      <c r="C515" s="147"/>
    </row>
    <row r="516">
      <c r="C516" s="147"/>
    </row>
    <row r="517">
      <c r="C517" s="147"/>
    </row>
    <row r="518">
      <c r="C518" s="147"/>
    </row>
    <row r="519">
      <c r="C519" s="147"/>
    </row>
    <row r="520">
      <c r="C520" s="147"/>
    </row>
    <row r="521">
      <c r="C521" s="147"/>
    </row>
    <row r="522">
      <c r="C522" s="147"/>
    </row>
    <row r="523">
      <c r="C523" s="147"/>
    </row>
    <row r="524">
      <c r="C524" s="147"/>
    </row>
    <row r="525">
      <c r="C525" s="147"/>
    </row>
    <row r="526">
      <c r="C526" s="147"/>
    </row>
    <row r="527">
      <c r="C527" s="147"/>
    </row>
    <row r="528">
      <c r="C528" s="147"/>
    </row>
    <row r="529">
      <c r="C529" s="147"/>
    </row>
    <row r="530">
      <c r="C530" s="147"/>
    </row>
    <row r="531">
      <c r="C531" s="147"/>
    </row>
    <row r="532">
      <c r="C532" s="147"/>
    </row>
    <row r="533">
      <c r="C533" s="147"/>
    </row>
    <row r="534">
      <c r="C534" s="147"/>
    </row>
    <row r="535">
      <c r="C535" s="147"/>
    </row>
    <row r="536">
      <c r="C536" s="147"/>
    </row>
    <row r="537">
      <c r="C537" s="147"/>
    </row>
    <row r="538">
      <c r="C538" s="147"/>
    </row>
    <row r="539">
      <c r="C539" s="147"/>
    </row>
    <row r="540">
      <c r="C540" s="147"/>
    </row>
    <row r="541">
      <c r="C541" s="147"/>
    </row>
    <row r="542">
      <c r="C542" s="147"/>
    </row>
    <row r="543">
      <c r="C543" s="147"/>
    </row>
    <row r="544">
      <c r="C544" s="147"/>
    </row>
    <row r="545">
      <c r="C545" s="147"/>
    </row>
    <row r="546">
      <c r="C546" s="147"/>
    </row>
    <row r="547">
      <c r="C547" s="147"/>
    </row>
    <row r="548">
      <c r="C548" s="147"/>
    </row>
    <row r="549">
      <c r="C549" s="147"/>
    </row>
    <row r="550">
      <c r="C550" s="147"/>
    </row>
    <row r="551">
      <c r="C551" s="147"/>
    </row>
    <row r="552">
      <c r="C552" s="147"/>
    </row>
    <row r="553">
      <c r="C553" s="147"/>
    </row>
    <row r="554">
      <c r="C554" s="147"/>
    </row>
    <row r="555">
      <c r="C555" s="147"/>
    </row>
    <row r="556">
      <c r="C556" s="147"/>
    </row>
    <row r="557">
      <c r="C557" s="147"/>
    </row>
    <row r="558">
      <c r="C558" s="147"/>
    </row>
    <row r="559">
      <c r="C559" s="147"/>
    </row>
    <row r="560">
      <c r="C560" s="147"/>
    </row>
    <row r="561">
      <c r="C561" s="147"/>
    </row>
    <row r="562">
      <c r="C562" s="147"/>
    </row>
    <row r="563">
      <c r="C563" s="147"/>
    </row>
    <row r="564">
      <c r="C564" s="147"/>
    </row>
    <row r="565">
      <c r="C565" s="147"/>
    </row>
    <row r="566">
      <c r="C566" s="147"/>
    </row>
    <row r="567">
      <c r="C567" s="147"/>
    </row>
    <row r="568">
      <c r="C568" s="147"/>
    </row>
    <row r="569">
      <c r="C569" s="147"/>
    </row>
    <row r="570">
      <c r="C570" s="147"/>
    </row>
    <row r="571">
      <c r="C571" s="147"/>
    </row>
    <row r="572">
      <c r="C572" s="147"/>
    </row>
    <row r="573">
      <c r="C573" s="147"/>
    </row>
    <row r="574">
      <c r="C574" s="147"/>
    </row>
    <row r="575">
      <c r="C575" s="147"/>
    </row>
    <row r="576">
      <c r="C576" s="147"/>
    </row>
    <row r="577">
      <c r="C577" s="147"/>
    </row>
    <row r="578">
      <c r="C578" s="147"/>
    </row>
    <row r="579">
      <c r="C579" s="147"/>
    </row>
    <row r="580">
      <c r="C580" s="147"/>
    </row>
    <row r="581">
      <c r="C581" s="147"/>
    </row>
    <row r="582">
      <c r="C582" s="147"/>
    </row>
    <row r="583">
      <c r="C583" s="147"/>
    </row>
    <row r="584">
      <c r="C584" s="147"/>
    </row>
    <row r="585">
      <c r="C585" s="147"/>
    </row>
    <row r="586">
      <c r="C586" s="147"/>
    </row>
    <row r="587">
      <c r="C587" s="147"/>
    </row>
    <row r="588">
      <c r="C588" s="147"/>
    </row>
    <row r="589">
      <c r="C589" s="147"/>
    </row>
    <row r="590">
      <c r="C590" s="147"/>
    </row>
    <row r="591">
      <c r="C591" s="147"/>
    </row>
    <row r="592">
      <c r="C592" s="147"/>
    </row>
    <row r="593">
      <c r="C593" s="147"/>
    </row>
    <row r="594">
      <c r="C594" s="147"/>
    </row>
    <row r="595">
      <c r="C595" s="147"/>
    </row>
    <row r="596">
      <c r="C596" s="147"/>
    </row>
    <row r="597">
      <c r="C597" s="147"/>
    </row>
    <row r="598">
      <c r="C598" s="147"/>
    </row>
    <row r="599">
      <c r="C599" s="147"/>
    </row>
    <row r="600">
      <c r="C600" s="147"/>
    </row>
    <row r="601">
      <c r="C601" s="147"/>
    </row>
    <row r="602">
      <c r="C602" s="147"/>
    </row>
    <row r="603">
      <c r="C603" s="147"/>
    </row>
    <row r="604">
      <c r="C604" s="147"/>
    </row>
    <row r="605">
      <c r="C605" s="147"/>
    </row>
    <row r="606">
      <c r="C606" s="147"/>
    </row>
    <row r="607">
      <c r="C607" s="147"/>
    </row>
    <row r="608">
      <c r="C608" s="147"/>
    </row>
    <row r="609">
      <c r="C609" s="147"/>
    </row>
    <row r="610">
      <c r="C610" s="147"/>
    </row>
    <row r="611">
      <c r="C611" s="147"/>
    </row>
    <row r="612">
      <c r="C612" s="147"/>
    </row>
    <row r="613">
      <c r="C613" s="147"/>
    </row>
    <row r="614">
      <c r="C614" s="147"/>
    </row>
    <row r="615">
      <c r="C615" s="147"/>
    </row>
    <row r="616">
      <c r="C616" s="147"/>
    </row>
    <row r="617">
      <c r="C617" s="147"/>
    </row>
    <row r="618">
      <c r="C618" s="147"/>
    </row>
    <row r="619">
      <c r="C619" s="147"/>
    </row>
    <row r="620">
      <c r="C620" s="147"/>
    </row>
    <row r="621">
      <c r="C621" s="147"/>
    </row>
    <row r="622">
      <c r="C622" s="147"/>
    </row>
    <row r="623">
      <c r="C623" s="147"/>
    </row>
    <row r="624">
      <c r="C624" s="147"/>
    </row>
    <row r="625">
      <c r="C625" s="147"/>
    </row>
    <row r="626">
      <c r="C626" s="147"/>
    </row>
    <row r="627">
      <c r="C627" s="147"/>
    </row>
    <row r="628">
      <c r="C628" s="147"/>
    </row>
    <row r="629">
      <c r="C629" s="147"/>
    </row>
    <row r="630">
      <c r="C630" s="147"/>
    </row>
    <row r="631">
      <c r="C631" s="147"/>
    </row>
    <row r="632">
      <c r="C632" s="147"/>
    </row>
    <row r="633">
      <c r="C633" s="147"/>
    </row>
    <row r="634">
      <c r="C634" s="147"/>
    </row>
    <row r="635">
      <c r="C635" s="147"/>
    </row>
    <row r="636">
      <c r="C636" s="147"/>
    </row>
    <row r="637">
      <c r="C637" s="147"/>
    </row>
    <row r="638">
      <c r="C638" s="147"/>
    </row>
    <row r="639">
      <c r="C639" s="147"/>
    </row>
    <row r="640">
      <c r="C640" s="147"/>
    </row>
    <row r="641">
      <c r="C641" s="147"/>
    </row>
    <row r="642">
      <c r="C642" s="147"/>
    </row>
    <row r="643">
      <c r="C643" s="147"/>
    </row>
    <row r="644">
      <c r="C644" s="147"/>
    </row>
    <row r="645">
      <c r="C645" s="147"/>
    </row>
    <row r="646">
      <c r="C646" s="147"/>
    </row>
    <row r="647">
      <c r="C647" s="147"/>
    </row>
    <row r="648">
      <c r="C648" s="147"/>
    </row>
    <row r="649">
      <c r="C649" s="147"/>
    </row>
    <row r="650">
      <c r="C650" s="147"/>
    </row>
    <row r="651">
      <c r="C651" s="147"/>
    </row>
    <row r="652">
      <c r="C652" s="147"/>
    </row>
    <row r="653">
      <c r="C653" s="147"/>
    </row>
    <row r="654">
      <c r="C654" s="147"/>
    </row>
    <row r="655">
      <c r="C655" s="147"/>
    </row>
    <row r="656">
      <c r="C656" s="147"/>
    </row>
    <row r="657">
      <c r="C657" s="147"/>
    </row>
    <row r="658">
      <c r="C658" s="147"/>
    </row>
    <row r="659">
      <c r="C659" s="147"/>
    </row>
    <row r="660">
      <c r="C660" s="147"/>
    </row>
    <row r="661">
      <c r="C661" s="147"/>
    </row>
    <row r="662">
      <c r="C662" s="147"/>
    </row>
    <row r="663">
      <c r="C663" s="147"/>
    </row>
    <row r="664">
      <c r="C664" s="147"/>
    </row>
    <row r="665">
      <c r="C665" s="147"/>
    </row>
    <row r="666">
      <c r="C666" s="147"/>
    </row>
    <row r="667">
      <c r="C667" s="147"/>
    </row>
    <row r="668">
      <c r="C668" s="147"/>
    </row>
    <row r="669">
      <c r="C669" s="147"/>
    </row>
    <row r="670">
      <c r="C670" s="147"/>
    </row>
    <row r="671">
      <c r="C671" s="147"/>
    </row>
    <row r="672">
      <c r="C672" s="147"/>
    </row>
    <row r="673">
      <c r="C673" s="147"/>
    </row>
    <row r="674">
      <c r="C674" s="147"/>
    </row>
    <row r="675">
      <c r="C675" s="147"/>
    </row>
    <row r="676">
      <c r="C676" s="147"/>
    </row>
    <row r="677">
      <c r="C677" s="147"/>
    </row>
    <row r="678">
      <c r="C678" s="147"/>
    </row>
    <row r="679">
      <c r="C679" s="147"/>
    </row>
    <row r="680">
      <c r="C680" s="147"/>
    </row>
    <row r="681">
      <c r="C681" s="147"/>
    </row>
    <row r="682">
      <c r="C682" s="147"/>
    </row>
    <row r="683">
      <c r="C683" s="147"/>
    </row>
    <row r="684">
      <c r="C684" s="147"/>
    </row>
    <row r="685">
      <c r="C685" s="147"/>
    </row>
    <row r="686">
      <c r="C686" s="147"/>
    </row>
    <row r="687">
      <c r="C687" s="147"/>
    </row>
    <row r="688">
      <c r="C688" s="147"/>
    </row>
    <row r="689">
      <c r="C689" s="147"/>
    </row>
    <row r="690">
      <c r="C690" s="147"/>
    </row>
    <row r="691">
      <c r="C691" s="147"/>
    </row>
    <row r="692">
      <c r="C692" s="147"/>
    </row>
    <row r="693">
      <c r="C693" s="147"/>
    </row>
    <row r="694">
      <c r="C694" s="147"/>
    </row>
    <row r="695">
      <c r="C695" s="147"/>
    </row>
    <row r="696">
      <c r="C696" s="147"/>
    </row>
    <row r="697">
      <c r="C697" s="147"/>
    </row>
    <row r="698">
      <c r="C698" s="147"/>
    </row>
    <row r="699">
      <c r="C699" s="147"/>
    </row>
    <row r="700">
      <c r="C700" s="147"/>
    </row>
    <row r="701">
      <c r="C701" s="147"/>
    </row>
    <row r="702">
      <c r="C702" s="147"/>
    </row>
    <row r="703">
      <c r="C703" s="147"/>
    </row>
    <row r="704">
      <c r="C704" s="147"/>
    </row>
    <row r="705">
      <c r="C705" s="147"/>
    </row>
    <row r="706">
      <c r="C706" s="147"/>
    </row>
    <row r="707">
      <c r="C707" s="147"/>
    </row>
    <row r="708">
      <c r="C708" s="147"/>
    </row>
    <row r="709">
      <c r="C709" s="147"/>
    </row>
    <row r="710">
      <c r="C710" s="147"/>
    </row>
    <row r="711">
      <c r="C711" s="147"/>
    </row>
    <row r="712">
      <c r="C712" s="147"/>
    </row>
    <row r="713">
      <c r="C713" s="147"/>
    </row>
    <row r="714">
      <c r="C714" s="147"/>
    </row>
    <row r="715">
      <c r="C715" s="147"/>
    </row>
    <row r="716">
      <c r="C716" s="147"/>
    </row>
    <row r="717">
      <c r="C717" s="147"/>
    </row>
    <row r="718">
      <c r="C718" s="147"/>
    </row>
    <row r="719">
      <c r="C719" s="147"/>
    </row>
    <row r="720">
      <c r="C720" s="147"/>
    </row>
    <row r="721">
      <c r="C721" s="147"/>
    </row>
    <row r="722">
      <c r="C722" s="147"/>
    </row>
    <row r="723">
      <c r="C723" s="147"/>
    </row>
    <row r="724">
      <c r="C724" s="147"/>
    </row>
    <row r="725">
      <c r="C725" s="147"/>
    </row>
    <row r="726">
      <c r="C726" s="147"/>
    </row>
    <row r="727">
      <c r="C727" s="147"/>
    </row>
    <row r="728">
      <c r="C728" s="147"/>
    </row>
    <row r="729">
      <c r="C729" s="147"/>
    </row>
    <row r="730">
      <c r="C730" s="147"/>
    </row>
    <row r="731">
      <c r="C731" s="147"/>
    </row>
    <row r="732">
      <c r="C732" s="147"/>
    </row>
    <row r="733">
      <c r="C733" s="147"/>
    </row>
    <row r="734">
      <c r="C734" s="147"/>
    </row>
    <row r="735">
      <c r="C735" s="147"/>
    </row>
    <row r="736">
      <c r="C736" s="147"/>
    </row>
    <row r="737">
      <c r="C737" s="147"/>
    </row>
    <row r="738">
      <c r="C738" s="147"/>
    </row>
    <row r="739">
      <c r="C739" s="147"/>
    </row>
    <row r="740">
      <c r="C740" s="147"/>
    </row>
    <row r="741">
      <c r="C741" s="147"/>
    </row>
    <row r="742">
      <c r="C742" s="147"/>
    </row>
    <row r="743">
      <c r="C743" s="147"/>
    </row>
    <row r="744">
      <c r="C744" s="147"/>
    </row>
    <row r="745">
      <c r="C745" s="147"/>
    </row>
    <row r="746">
      <c r="C746" s="147"/>
    </row>
    <row r="747">
      <c r="C747" s="147"/>
    </row>
    <row r="748">
      <c r="C748" s="147"/>
    </row>
    <row r="749">
      <c r="C749" s="147"/>
    </row>
    <row r="750">
      <c r="C750" s="147"/>
    </row>
    <row r="751">
      <c r="C751" s="147"/>
    </row>
    <row r="752">
      <c r="C752" s="147"/>
    </row>
    <row r="753">
      <c r="C753" s="147"/>
    </row>
    <row r="754">
      <c r="C754" s="147"/>
    </row>
    <row r="755">
      <c r="C755" s="147"/>
    </row>
    <row r="756">
      <c r="C756" s="147"/>
    </row>
    <row r="757">
      <c r="C757" s="147"/>
    </row>
    <row r="758">
      <c r="C758" s="147"/>
    </row>
    <row r="759">
      <c r="C759" s="147"/>
    </row>
    <row r="760">
      <c r="C760" s="147"/>
    </row>
    <row r="761">
      <c r="C761" s="147"/>
    </row>
    <row r="762">
      <c r="C762" s="147"/>
    </row>
    <row r="763">
      <c r="C763" s="147"/>
    </row>
    <row r="764">
      <c r="C764" s="147"/>
    </row>
    <row r="765">
      <c r="C765" s="147"/>
    </row>
    <row r="766">
      <c r="C766" s="147"/>
    </row>
    <row r="767">
      <c r="C767" s="147"/>
    </row>
    <row r="768">
      <c r="C768" s="147"/>
    </row>
    <row r="769">
      <c r="C769" s="147"/>
    </row>
    <row r="770">
      <c r="C770" s="147"/>
    </row>
    <row r="771">
      <c r="C771" s="147"/>
    </row>
    <row r="772">
      <c r="C772" s="147"/>
    </row>
    <row r="773">
      <c r="C773" s="147"/>
    </row>
    <row r="774">
      <c r="C774" s="147"/>
    </row>
    <row r="775">
      <c r="C775" s="147"/>
    </row>
    <row r="776">
      <c r="C776" s="147"/>
    </row>
    <row r="777">
      <c r="C777" s="147"/>
    </row>
    <row r="778">
      <c r="C778" s="147"/>
    </row>
    <row r="779">
      <c r="C779" s="147"/>
    </row>
    <row r="780">
      <c r="C780" s="147"/>
    </row>
    <row r="781">
      <c r="C781" s="147"/>
    </row>
    <row r="782">
      <c r="C782" s="147"/>
    </row>
    <row r="783">
      <c r="C783" s="147"/>
    </row>
    <row r="784">
      <c r="C784" s="147"/>
    </row>
    <row r="785">
      <c r="C785" s="147"/>
    </row>
    <row r="786">
      <c r="C786" s="147"/>
    </row>
    <row r="787">
      <c r="C787" s="147"/>
    </row>
    <row r="788">
      <c r="C788" s="147"/>
    </row>
    <row r="789">
      <c r="C789" s="147"/>
    </row>
    <row r="790">
      <c r="C790" s="147"/>
    </row>
    <row r="791">
      <c r="C791" s="147"/>
    </row>
    <row r="792">
      <c r="C792" s="147"/>
    </row>
    <row r="793">
      <c r="C793" s="147"/>
    </row>
    <row r="794">
      <c r="C794" s="147"/>
    </row>
    <row r="795">
      <c r="C795" s="147"/>
    </row>
    <row r="796">
      <c r="C796" s="147"/>
    </row>
    <row r="797">
      <c r="C797" s="147"/>
    </row>
    <row r="798">
      <c r="C798" s="147"/>
    </row>
    <row r="799">
      <c r="C799" s="147"/>
    </row>
    <row r="800">
      <c r="C800" s="147"/>
    </row>
    <row r="801">
      <c r="C801" s="147"/>
    </row>
    <row r="802">
      <c r="C802" s="147"/>
    </row>
    <row r="803">
      <c r="C803" s="147"/>
    </row>
    <row r="804">
      <c r="C804" s="147"/>
    </row>
    <row r="805">
      <c r="C805" s="147"/>
    </row>
    <row r="806">
      <c r="C806" s="147"/>
    </row>
    <row r="807">
      <c r="C807" s="147"/>
    </row>
    <row r="808">
      <c r="C808" s="147"/>
    </row>
    <row r="809">
      <c r="C809" s="147"/>
    </row>
    <row r="810">
      <c r="C810" s="147"/>
    </row>
    <row r="811">
      <c r="C811" s="147"/>
    </row>
    <row r="812">
      <c r="C812" s="147"/>
    </row>
    <row r="813">
      <c r="C813" s="147"/>
    </row>
    <row r="814">
      <c r="C814" s="147"/>
    </row>
    <row r="815">
      <c r="C815" s="147"/>
    </row>
    <row r="816">
      <c r="C816" s="147"/>
    </row>
    <row r="817">
      <c r="C817" s="147"/>
    </row>
    <row r="818">
      <c r="C818" s="147"/>
    </row>
    <row r="819">
      <c r="C819" s="147"/>
    </row>
    <row r="820">
      <c r="C820" s="147"/>
    </row>
    <row r="821">
      <c r="C821" s="147"/>
    </row>
    <row r="822">
      <c r="C822" s="147"/>
    </row>
    <row r="823">
      <c r="C823" s="147"/>
    </row>
    <row r="824">
      <c r="C824" s="147"/>
    </row>
    <row r="825">
      <c r="C825" s="147"/>
    </row>
    <row r="826">
      <c r="C826" s="147"/>
    </row>
    <row r="827">
      <c r="C827" s="147"/>
    </row>
    <row r="828">
      <c r="C828" s="147"/>
    </row>
    <row r="829">
      <c r="C829" s="147"/>
    </row>
    <row r="830">
      <c r="C830" s="147"/>
    </row>
    <row r="831">
      <c r="C831" s="147"/>
    </row>
    <row r="832">
      <c r="C832" s="147"/>
    </row>
    <row r="833">
      <c r="C833" s="147"/>
    </row>
    <row r="834">
      <c r="C834" s="147"/>
    </row>
    <row r="835">
      <c r="C835" s="147"/>
    </row>
    <row r="836">
      <c r="C836" s="147"/>
    </row>
    <row r="837">
      <c r="C837" s="147"/>
    </row>
    <row r="838">
      <c r="C838" s="147"/>
    </row>
    <row r="839">
      <c r="C839" s="147"/>
    </row>
    <row r="840">
      <c r="C840" s="147"/>
    </row>
    <row r="841">
      <c r="C841" s="147"/>
    </row>
    <row r="842">
      <c r="C842" s="147"/>
    </row>
    <row r="843">
      <c r="C843" s="147"/>
    </row>
    <row r="844">
      <c r="C844" s="147"/>
    </row>
    <row r="845">
      <c r="C845" s="147"/>
    </row>
    <row r="846">
      <c r="C846" s="147"/>
    </row>
    <row r="847">
      <c r="C847" s="147"/>
    </row>
    <row r="848">
      <c r="C848" s="147"/>
    </row>
    <row r="849">
      <c r="C849" s="147"/>
    </row>
    <row r="850">
      <c r="C850" s="147"/>
    </row>
    <row r="851">
      <c r="C851" s="147"/>
    </row>
    <row r="852">
      <c r="C852" s="147"/>
    </row>
    <row r="853">
      <c r="C853" s="147"/>
    </row>
    <row r="854">
      <c r="C854" s="147"/>
    </row>
    <row r="855">
      <c r="C855" s="147"/>
    </row>
    <row r="856">
      <c r="C856" s="147"/>
    </row>
    <row r="857">
      <c r="C857" s="147"/>
    </row>
    <row r="858">
      <c r="C858" s="147"/>
    </row>
    <row r="859">
      <c r="C859" s="147"/>
    </row>
    <row r="860">
      <c r="C860" s="147"/>
    </row>
    <row r="861">
      <c r="C861" s="147"/>
    </row>
    <row r="862">
      <c r="C862" s="147"/>
    </row>
    <row r="863">
      <c r="C863" s="147"/>
    </row>
    <row r="864">
      <c r="C864" s="147"/>
    </row>
    <row r="865">
      <c r="C865" s="147"/>
    </row>
    <row r="866">
      <c r="C866" s="147"/>
    </row>
    <row r="867">
      <c r="C867" s="147"/>
    </row>
    <row r="868">
      <c r="C868" s="147"/>
    </row>
    <row r="869">
      <c r="C869" s="147"/>
    </row>
    <row r="870">
      <c r="C870" s="147"/>
    </row>
    <row r="871">
      <c r="C871" s="147"/>
    </row>
    <row r="872">
      <c r="C872" s="147"/>
    </row>
    <row r="873">
      <c r="C873" s="147"/>
    </row>
    <row r="874">
      <c r="C874" s="147"/>
    </row>
    <row r="875">
      <c r="C875" s="147"/>
    </row>
    <row r="876">
      <c r="C876" s="147"/>
    </row>
    <row r="877">
      <c r="C877" s="147"/>
    </row>
    <row r="878">
      <c r="C878" s="147"/>
    </row>
    <row r="879">
      <c r="C879" s="147"/>
    </row>
    <row r="880">
      <c r="C880" s="147"/>
    </row>
    <row r="881">
      <c r="C881" s="147"/>
    </row>
    <row r="882">
      <c r="C882" s="147"/>
    </row>
    <row r="883">
      <c r="C883" s="147"/>
    </row>
    <row r="884">
      <c r="C884" s="147"/>
    </row>
    <row r="885">
      <c r="C885" s="147"/>
    </row>
    <row r="886">
      <c r="C886" s="147"/>
    </row>
    <row r="887">
      <c r="C887" s="147"/>
    </row>
    <row r="888">
      <c r="C888" s="147"/>
    </row>
    <row r="889">
      <c r="C889" s="147"/>
    </row>
    <row r="890">
      <c r="C890" s="147"/>
    </row>
    <row r="891">
      <c r="C891" s="147"/>
    </row>
    <row r="892">
      <c r="C892" s="147"/>
    </row>
    <row r="893">
      <c r="C893" s="147"/>
    </row>
    <row r="894">
      <c r="C894" s="147"/>
    </row>
    <row r="895">
      <c r="C895" s="147"/>
    </row>
    <row r="896">
      <c r="C896" s="147"/>
    </row>
    <row r="897">
      <c r="C897" s="147"/>
    </row>
    <row r="898">
      <c r="C898" s="147"/>
    </row>
    <row r="899">
      <c r="C899" s="147"/>
    </row>
    <row r="900">
      <c r="C900" s="147"/>
    </row>
    <row r="901">
      <c r="C901" s="147"/>
    </row>
    <row r="902">
      <c r="C902" s="147"/>
    </row>
    <row r="903">
      <c r="C903" s="147"/>
    </row>
    <row r="904">
      <c r="C904" s="147"/>
    </row>
    <row r="905">
      <c r="C905" s="147"/>
    </row>
    <row r="906">
      <c r="C906" s="147"/>
    </row>
    <row r="907">
      <c r="C907" s="147"/>
    </row>
    <row r="908">
      <c r="C908" s="147"/>
    </row>
    <row r="909">
      <c r="C909" s="147"/>
    </row>
    <row r="910">
      <c r="C910" s="147"/>
    </row>
    <row r="911">
      <c r="C911" s="147"/>
    </row>
    <row r="912">
      <c r="C912" s="147"/>
    </row>
    <row r="913">
      <c r="C913" s="147"/>
    </row>
    <row r="914">
      <c r="C914" s="147"/>
    </row>
    <row r="915">
      <c r="C915" s="147"/>
    </row>
    <row r="916">
      <c r="C916" s="147"/>
    </row>
    <row r="917">
      <c r="C917" s="147"/>
    </row>
    <row r="918">
      <c r="C918" s="147"/>
    </row>
    <row r="919">
      <c r="C919" s="147"/>
    </row>
    <row r="920">
      <c r="C920" s="147"/>
    </row>
    <row r="921">
      <c r="C921" s="147"/>
    </row>
    <row r="922">
      <c r="C922" s="147"/>
    </row>
    <row r="923">
      <c r="C923" s="147"/>
    </row>
    <row r="924">
      <c r="C924" s="147"/>
    </row>
    <row r="925">
      <c r="C925" s="147"/>
    </row>
    <row r="926">
      <c r="C926" s="147"/>
    </row>
    <row r="927">
      <c r="C927" s="147"/>
    </row>
    <row r="928">
      <c r="C928" s="147"/>
    </row>
    <row r="929">
      <c r="C929" s="147"/>
    </row>
    <row r="930">
      <c r="C930" s="147"/>
    </row>
    <row r="931">
      <c r="C931" s="147"/>
    </row>
    <row r="932">
      <c r="C932" s="147"/>
    </row>
    <row r="933">
      <c r="C933" s="147"/>
    </row>
    <row r="934">
      <c r="C934" s="147"/>
    </row>
    <row r="935">
      <c r="C935" s="147"/>
    </row>
    <row r="936">
      <c r="C936" s="147"/>
    </row>
    <row r="937">
      <c r="C937" s="147"/>
    </row>
    <row r="938">
      <c r="C938" s="147"/>
    </row>
    <row r="939">
      <c r="C939" s="147"/>
    </row>
    <row r="940">
      <c r="C940" s="147"/>
    </row>
    <row r="941">
      <c r="C941" s="147"/>
    </row>
    <row r="942">
      <c r="C942" s="147"/>
    </row>
    <row r="943">
      <c r="C943" s="147"/>
    </row>
    <row r="944">
      <c r="C944" s="147"/>
    </row>
    <row r="945">
      <c r="C945" s="147"/>
    </row>
    <row r="946">
      <c r="C946" s="147"/>
    </row>
    <row r="947">
      <c r="C947" s="147"/>
    </row>
    <row r="948">
      <c r="C948" s="147"/>
    </row>
    <row r="949">
      <c r="C949" s="147"/>
    </row>
    <row r="950">
      <c r="C950" s="147"/>
    </row>
    <row r="951">
      <c r="C951" s="147"/>
    </row>
    <row r="952">
      <c r="C952" s="147"/>
    </row>
    <row r="953">
      <c r="C953" s="147"/>
    </row>
    <row r="954">
      <c r="C954" s="147"/>
    </row>
    <row r="955">
      <c r="C955" s="147"/>
    </row>
    <row r="956">
      <c r="C956" s="147"/>
    </row>
    <row r="957">
      <c r="C957" s="147"/>
    </row>
    <row r="958">
      <c r="C958" s="147"/>
    </row>
    <row r="959">
      <c r="C959" s="147"/>
    </row>
    <row r="960">
      <c r="C960" s="147"/>
    </row>
    <row r="961">
      <c r="C961" s="147"/>
    </row>
    <row r="962">
      <c r="C962" s="147"/>
    </row>
    <row r="963">
      <c r="C963" s="147"/>
    </row>
    <row r="964">
      <c r="C964" s="147"/>
    </row>
    <row r="965">
      <c r="C965" s="147"/>
    </row>
    <row r="966">
      <c r="C966" s="147"/>
    </row>
    <row r="967">
      <c r="C967" s="147"/>
    </row>
    <row r="968">
      <c r="C968" s="147"/>
    </row>
    <row r="969">
      <c r="C969" s="147"/>
    </row>
    <row r="970">
      <c r="C970" s="147"/>
    </row>
    <row r="971">
      <c r="C971" s="147"/>
    </row>
    <row r="972">
      <c r="C972" s="147"/>
    </row>
    <row r="973">
      <c r="C973" s="147"/>
    </row>
    <row r="974">
      <c r="C974" s="147"/>
    </row>
    <row r="975">
      <c r="C975" s="147"/>
    </row>
    <row r="976">
      <c r="C976" s="147"/>
    </row>
    <row r="977">
      <c r="C977" s="147"/>
    </row>
    <row r="978">
      <c r="C978" s="147"/>
    </row>
    <row r="979">
      <c r="C979" s="147"/>
    </row>
    <row r="980">
      <c r="C980" s="147"/>
    </row>
    <row r="981">
      <c r="C981" s="147"/>
    </row>
    <row r="982">
      <c r="C982" s="147"/>
    </row>
    <row r="983">
      <c r="C983" s="147"/>
    </row>
    <row r="984">
      <c r="C984" s="147"/>
    </row>
    <row r="985">
      <c r="C985" s="147"/>
    </row>
    <row r="986">
      <c r="C986" s="147"/>
    </row>
    <row r="987">
      <c r="C987" s="147"/>
    </row>
    <row r="988">
      <c r="C988" s="147"/>
    </row>
    <row r="989">
      <c r="C989" s="147"/>
    </row>
    <row r="990">
      <c r="C990" s="147"/>
    </row>
    <row r="991">
      <c r="C991" s="147"/>
    </row>
    <row r="992">
      <c r="C992" s="147"/>
    </row>
    <row r="993">
      <c r="C993" s="147"/>
    </row>
    <row r="994">
      <c r="C994" s="147"/>
    </row>
    <row r="995">
      <c r="C995" s="147"/>
      <c r="E995" s="44"/>
    </row>
    <row r="996">
      <c r="C996" s="147"/>
    </row>
    <row r="997">
      <c r="C997" s="147"/>
    </row>
    <row r="998">
      <c r="C998" s="147"/>
    </row>
    <row r="999">
      <c r="C999" s="147"/>
    </row>
    <row r="1000">
      <c r="C1000" s="147"/>
    </row>
    <row r="1001">
      <c r="C1001" s="147"/>
    </row>
    <row r="1002">
      <c r="C1002" s="147"/>
    </row>
    <row r="1003">
      <c r="C1003" s="147"/>
    </row>
    <row r="1004">
      <c r="C1004" s="147"/>
    </row>
    <row r="1005">
      <c r="C1005" s="147"/>
    </row>
    <row r="1006">
      <c r="C1006" s="147"/>
    </row>
    <row r="1007">
      <c r="C1007" s="147"/>
    </row>
    <row r="1008">
      <c r="C1008" s="147"/>
    </row>
    <row r="1009">
      <c r="C1009" s="147"/>
    </row>
    <row r="1010">
      <c r="C1010" s="147"/>
    </row>
    <row r="1011">
      <c r="C1011" s="147"/>
    </row>
    <row r="1012">
      <c r="C1012" s="147"/>
    </row>
    <row r="1013">
      <c r="C1013" s="147"/>
    </row>
    <row r="1014">
      <c r="C1014" s="147"/>
    </row>
    <row r="1015">
      <c r="C1015" s="147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88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2279</v>
      </c>
      <c r="B5" s="5" t="s">
        <v>2280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2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2281</v>
      </c>
      <c r="F8" s="20" t="s">
        <v>12</v>
      </c>
      <c r="G8" s="21" t="s">
        <v>2282</v>
      </c>
      <c r="H8" s="20" t="s">
        <v>14</v>
      </c>
    </row>
    <row r="9">
      <c r="A9" s="52" t="s">
        <v>282</v>
      </c>
      <c r="B9" s="52" t="s">
        <v>2283</v>
      </c>
      <c r="C9" s="159"/>
      <c r="D9" s="53">
        <v>7700.0</v>
      </c>
      <c r="E9" s="40">
        <f t="shared" ref="E9:E13" si="1">D9+700</f>
        <v>8400</v>
      </c>
      <c r="F9" s="40">
        <f t="shared" ref="F9:F13" si="2">E9*3%+E9</f>
        <v>8652</v>
      </c>
      <c r="G9" s="50">
        <f t="shared" ref="G9:G13" si="3">E9*4*0.8%*107%+E9*1.5%*107%+E9</f>
        <v>8822.436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63</v>
      </c>
      <c r="B10" s="52" t="s">
        <v>541</v>
      </c>
      <c r="C10" s="159"/>
      <c r="D10" s="53">
        <v>6500.0</v>
      </c>
      <c r="E10" s="40">
        <f t="shared" si="1"/>
        <v>7200</v>
      </c>
      <c r="F10" s="40">
        <f t="shared" si="2"/>
        <v>7416</v>
      </c>
      <c r="G10" s="50">
        <f t="shared" si="3"/>
        <v>7562.088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65</v>
      </c>
      <c r="B11" s="48" t="s">
        <v>1377</v>
      </c>
      <c r="C11" s="48"/>
      <c r="D11" s="49">
        <v>5500.0</v>
      </c>
      <c r="E11" s="40">
        <f t="shared" si="1"/>
        <v>6200</v>
      </c>
      <c r="F11" s="40">
        <f t="shared" si="2"/>
        <v>6386</v>
      </c>
      <c r="G11" s="50">
        <f t="shared" si="3"/>
        <v>6511.798</v>
      </c>
      <c r="H11" s="75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65</v>
      </c>
      <c r="B12" s="52" t="s">
        <v>1283</v>
      </c>
      <c r="C12" s="158" t="s">
        <v>309</v>
      </c>
      <c r="D12" s="53">
        <v>5200.0</v>
      </c>
      <c r="E12" s="40">
        <f t="shared" si="1"/>
        <v>5900</v>
      </c>
      <c r="F12" s="40">
        <f t="shared" si="2"/>
        <v>6077</v>
      </c>
      <c r="G12" s="50">
        <f t="shared" si="3"/>
        <v>6196.711</v>
      </c>
      <c r="H12" s="56" t="s">
        <v>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146</v>
      </c>
      <c r="B13" s="52" t="s">
        <v>844</v>
      </c>
      <c r="C13" s="159"/>
      <c r="D13" s="53">
        <v>2800.0</v>
      </c>
      <c r="E13" s="40">
        <f t="shared" si="1"/>
        <v>3500</v>
      </c>
      <c r="F13" s="40">
        <f t="shared" si="2"/>
        <v>3605</v>
      </c>
      <c r="G13" s="50">
        <f t="shared" si="3"/>
        <v>3676.015</v>
      </c>
      <c r="H13" s="5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146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146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146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146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146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146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146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146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145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145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145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146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146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146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146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146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147"/>
      <c r="D30" s="66"/>
      <c r="E30" s="44"/>
      <c r="F30" s="45"/>
      <c r="G30" s="45"/>
      <c r="H30" s="67"/>
    </row>
    <row r="31">
      <c r="A31" s="47"/>
      <c r="B31" s="47"/>
      <c r="C31" s="147"/>
      <c r="D31" s="66"/>
      <c r="E31" s="44"/>
      <c r="F31" s="45"/>
      <c r="G31" s="45"/>
      <c r="H31" s="67"/>
    </row>
    <row r="32">
      <c r="A32" s="47"/>
      <c r="B32" s="47"/>
      <c r="C32" s="147"/>
      <c r="D32" s="66"/>
      <c r="E32" s="44"/>
      <c r="F32" s="45"/>
      <c r="G32" s="45"/>
      <c r="H32" s="67"/>
    </row>
    <row r="33">
      <c r="C33" s="147"/>
      <c r="D33" s="54"/>
      <c r="E33" s="44"/>
      <c r="F33" s="45"/>
      <c r="G33" s="45"/>
      <c r="H33" s="46"/>
    </row>
    <row r="34">
      <c r="C34" s="147"/>
      <c r="D34" s="54"/>
      <c r="E34" s="44"/>
      <c r="F34" s="68"/>
      <c r="G34" s="45"/>
      <c r="H34" s="46"/>
    </row>
    <row r="35">
      <c r="C35" s="147"/>
      <c r="D35" s="54"/>
      <c r="E35" s="44"/>
      <c r="F35" s="45"/>
      <c r="G35" s="45"/>
      <c r="H35" s="46"/>
    </row>
    <row r="36">
      <c r="C36" s="147"/>
      <c r="D36" s="54"/>
      <c r="E36" s="44"/>
      <c r="F36" s="45"/>
      <c r="G36" s="45"/>
      <c r="H36" s="46"/>
    </row>
    <row r="37">
      <c r="C37" s="147"/>
      <c r="D37" s="54"/>
      <c r="E37" s="44"/>
      <c r="F37" s="45"/>
      <c r="G37" s="45"/>
      <c r="H37" s="46"/>
    </row>
    <row r="38">
      <c r="C38" s="147"/>
      <c r="D38" s="54"/>
      <c r="E38" s="44"/>
      <c r="F38" s="45"/>
      <c r="G38" s="45"/>
      <c r="H38" s="46"/>
    </row>
    <row r="39">
      <c r="C39" s="147"/>
      <c r="D39" s="54"/>
      <c r="E39" s="44"/>
      <c r="F39" s="45"/>
      <c r="G39" s="45"/>
      <c r="H39" s="46"/>
    </row>
    <row r="40">
      <c r="C40" s="147"/>
      <c r="D40" s="54"/>
      <c r="E40" s="44"/>
      <c r="F40" s="45"/>
      <c r="G40" s="45"/>
      <c r="H40" s="46"/>
    </row>
    <row r="41">
      <c r="C41" s="147"/>
      <c r="D41" s="54"/>
      <c r="E41" s="44"/>
      <c r="F41" s="45"/>
      <c r="G41" s="45"/>
      <c r="H41" s="46"/>
    </row>
    <row r="42">
      <c r="C42" s="147"/>
      <c r="D42" s="54"/>
      <c r="E42" s="44"/>
      <c r="F42" s="45"/>
      <c r="G42" s="45"/>
      <c r="H42" s="46"/>
    </row>
    <row r="43">
      <c r="C43" s="147"/>
      <c r="D43" s="54"/>
      <c r="E43" s="44"/>
      <c r="F43" s="45"/>
      <c r="G43" s="45"/>
      <c r="H43" s="46"/>
    </row>
    <row r="44">
      <c r="C44" s="147"/>
      <c r="D44" s="54"/>
      <c r="E44" s="44"/>
      <c r="F44" s="45"/>
      <c r="G44" s="45"/>
      <c r="H44" s="46"/>
    </row>
    <row r="45">
      <c r="C45" s="147"/>
      <c r="D45" s="54"/>
      <c r="E45" s="44"/>
      <c r="F45" s="45"/>
      <c r="G45" s="45"/>
      <c r="H45" s="46"/>
    </row>
    <row r="46">
      <c r="C46" s="147"/>
      <c r="D46" s="54"/>
      <c r="E46" s="44"/>
      <c r="F46" s="45"/>
      <c r="G46" s="45"/>
      <c r="H46" s="46"/>
    </row>
    <row r="47">
      <c r="C47" s="147"/>
      <c r="D47" s="54"/>
      <c r="E47" s="44"/>
      <c r="F47" s="45"/>
      <c r="G47" s="45"/>
      <c r="H47" s="46"/>
    </row>
    <row r="48">
      <c r="C48" s="147"/>
      <c r="D48" s="54"/>
      <c r="E48" s="44"/>
      <c r="F48" s="45"/>
      <c r="G48" s="45"/>
      <c r="H48" s="46"/>
    </row>
    <row r="49">
      <c r="C49" s="147"/>
      <c r="D49" s="54"/>
      <c r="E49" s="44"/>
      <c r="F49" s="45"/>
      <c r="G49" s="45"/>
      <c r="H49" s="46"/>
    </row>
    <row r="50">
      <c r="C50" s="147"/>
      <c r="D50" s="54"/>
      <c r="E50" s="44"/>
      <c r="F50" s="45"/>
      <c r="G50" s="45"/>
      <c r="H50" s="46"/>
    </row>
    <row r="51">
      <c r="C51" s="147"/>
      <c r="D51" s="54"/>
      <c r="E51" s="44"/>
      <c r="F51" s="45"/>
      <c r="G51" s="45"/>
      <c r="H51" s="46"/>
    </row>
    <row r="52">
      <c r="C52" s="147"/>
      <c r="D52" s="54"/>
      <c r="E52" s="44"/>
      <c r="F52" s="45"/>
      <c r="G52" s="45"/>
      <c r="H52" s="46"/>
    </row>
    <row r="53">
      <c r="C53" s="147"/>
      <c r="D53" s="54"/>
      <c r="E53" s="44"/>
      <c r="F53" s="45"/>
      <c r="G53" s="45"/>
      <c r="H53" s="46"/>
    </row>
    <row r="54">
      <c r="C54" s="147"/>
      <c r="D54" s="54"/>
      <c r="E54" s="44"/>
      <c r="F54" s="45"/>
      <c r="G54" s="45"/>
      <c r="H54" s="46"/>
    </row>
    <row r="55">
      <c r="C55" s="147"/>
      <c r="D55" s="54"/>
      <c r="E55" s="44"/>
      <c r="F55" s="45"/>
      <c r="G55" s="45"/>
      <c r="H55" s="46"/>
    </row>
    <row r="56">
      <c r="C56" s="147"/>
      <c r="D56" s="54"/>
      <c r="E56" s="44"/>
      <c r="F56" s="45"/>
      <c r="G56" s="45"/>
      <c r="H56" s="46"/>
    </row>
    <row r="57">
      <c r="C57" s="147"/>
      <c r="D57" s="54"/>
      <c r="E57" s="44"/>
      <c r="F57" s="45"/>
      <c r="G57" s="45"/>
      <c r="H57" s="46"/>
    </row>
    <row r="58">
      <c r="C58" s="147"/>
      <c r="D58" s="54"/>
      <c r="E58" s="44"/>
      <c r="F58" s="45"/>
      <c r="G58" s="45"/>
      <c r="H58" s="46"/>
    </row>
    <row r="59">
      <c r="C59" s="147"/>
      <c r="D59" s="54"/>
      <c r="E59" s="44"/>
      <c r="F59" s="45"/>
      <c r="G59" s="45"/>
      <c r="H59" s="46"/>
    </row>
    <row r="60">
      <c r="C60" s="147"/>
      <c r="D60" s="54"/>
      <c r="E60" s="44"/>
      <c r="F60" s="45"/>
      <c r="G60" s="45"/>
      <c r="H60" s="46"/>
    </row>
    <row r="61">
      <c r="C61" s="147"/>
      <c r="D61" s="54"/>
      <c r="E61" s="44"/>
      <c r="F61" s="45"/>
      <c r="G61" s="45"/>
      <c r="H61" s="46"/>
    </row>
    <row r="62">
      <c r="C62" s="147"/>
      <c r="D62" s="54"/>
      <c r="E62" s="44"/>
      <c r="F62" s="45"/>
      <c r="G62" s="45"/>
      <c r="H62" s="46"/>
    </row>
    <row r="63">
      <c r="C63" s="147"/>
      <c r="D63" s="54"/>
      <c r="E63" s="44"/>
      <c r="F63" s="45"/>
      <c r="G63" s="45"/>
      <c r="H63" s="46"/>
    </row>
    <row r="64">
      <c r="C64" s="147"/>
      <c r="D64" s="54"/>
      <c r="E64" s="44"/>
      <c r="F64" s="45"/>
      <c r="G64" s="45"/>
      <c r="H64" s="46"/>
    </row>
    <row r="65">
      <c r="C65" s="147"/>
      <c r="D65" s="54"/>
      <c r="E65" s="44"/>
      <c r="F65" s="45"/>
      <c r="G65" s="45"/>
      <c r="H65" s="46"/>
    </row>
    <row r="66">
      <c r="C66" s="147"/>
      <c r="D66" s="54"/>
      <c r="E66" s="44"/>
      <c r="F66" s="45"/>
      <c r="G66" s="45"/>
      <c r="H66" s="46"/>
    </row>
    <row r="67">
      <c r="C67" s="147"/>
      <c r="D67" s="54"/>
      <c r="E67" s="44"/>
      <c r="F67" s="45"/>
      <c r="G67" s="45"/>
      <c r="H67" s="46"/>
    </row>
    <row r="68">
      <c r="C68" s="147"/>
      <c r="D68" s="54"/>
      <c r="E68" s="44"/>
      <c r="F68" s="45"/>
      <c r="G68" s="45"/>
      <c r="H68" s="46"/>
    </row>
    <row r="69">
      <c r="C69" s="147"/>
      <c r="D69" s="54"/>
      <c r="E69" s="44"/>
      <c r="F69" s="45"/>
      <c r="G69" s="45"/>
      <c r="H69" s="46"/>
    </row>
    <row r="70">
      <c r="C70" s="147"/>
      <c r="D70" s="54"/>
      <c r="E70" s="44"/>
      <c r="F70" s="45"/>
      <c r="G70" s="45"/>
      <c r="H70" s="46"/>
    </row>
    <row r="71">
      <c r="C71" s="147"/>
      <c r="D71" s="54"/>
      <c r="E71" s="44"/>
      <c r="F71" s="45"/>
      <c r="G71" s="45"/>
      <c r="H71" s="46"/>
    </row>
    <row r="72">
      <c r="C72" s="147"/>
      <c r="D72" s="54"/>
      <c r="E72" s="44"/>
      <c r="F72" s="45"/>
      <c r="G72" s="45"/>
      <c r="H72" s="46"/>
    </row>
    <row r="73">
      <c r="C73" s="147"/>
      <c r="D73" s="54"/>
      <c r="E73" s="44"/>
      <c r="F73" s="45"/>
      <c r="G73" s="45"/>
      <c r="H73" s="46"/>
    </row>
    <row r="74">
      <c r="C74" s="147"/>
      <c r="D74" s="54"/>
      <c r="E74" s="44"/>
      <c r="F74" s="45"/>
      <c r="G74" s="45"/>
      <c r="H74" s="46"/>
    </row>
    <row r="75">
      <c r="C75" s="147"/>
      <c r="D75" s="54"/>
      <c r="E75" s="44"/>
      <c r="F75" s="45"/>
      <c r="G75" s="45"/>
      <c r="H75" s="46"/>
    </row>
    <row r="76">
      <c r="C76" s="147"/>
      <c r="D76" s="54"/>
      <c r="E76" s="44"/>
      <c r="F76" s="45"/>
      <c r="G76" s="45"/>
      <c r="H76" s="46"/>
    </row>
    <row r="77">
      <c r="C77" s="147"/>
      <c r="D77" s="54"/>
      <c r="E77" s="44"/>
      <c r="F77" s="45"/>
      <c r="G77" s="45"/>
      <c r="H77" s="46"/>
    </row>
    <row r="78">
      <c r="C78" s="147"/>
      <c r="D78" s="54"/>
      <c r="E78" s="44"/>
    </row>
    <row r="79">
      <c r="C79" s="147"/>
      <c r="D79" s="54"/>
      <c r="E79" s="44"/>
    </row>
    <row r="80">
      <c r="C80" s="147"/>
      <c r="D80" s="54"/>
      <c r="E80" s="44"/>
    </row>
    <row r="81">
      <c r="C81" s="147"/>
      <c r="D81" s="54"/>
      <c r="E81" s="44"/>
    </row>
    <row r="82">
      <c r="C82" s="147"/>
      <c r="D82" s="54"/>
      <c r="E82" s="44"/>
    </row>
    <row r="83">
      <c r="C83" s="147"/>
      <c r="D83" s="54"/>
      <c r="E83" s="44"/>
    </row>
    <row r="84">
      <c r="C84" s="147"/>
      <c r="D84" s="54"/>
      <c r="E84" s="44"/>
    </row>
    <row r="85">
      <c r="C85" s="147"/>
      <c r="D85" s="54"/>
      <c r="E85" s="44"/>
    </row>
    <row r="86">
      <c r="C86" s="147"/>
      <c r="D86" s="54"/>
      <c r="E86" s="44"/>
    </row>
    <row r="87">
      <c r="C87" s="147"/>
      <c r="D87" s="54"/>
      <c r="E87" s="44"/>
    </row>
    <row r="88">
      <c r="C88" s="147"/>
      <c r="D88" s="54"/>
    </row>
    <row r="89">
      <c r="C89" s="147"/>
      <c r="D89" s="54"/>
    </row>
    <row r="90">
      <c r="C90" s="147"/>
      <c r="D90" s="54"/>
    </row>
    <row r="91">
      <c r="C91" s="147"/>
      <c r="D91" s="54"/>
    </row>
    <row r="92">
      <c r="C92" s="147"/>
      <c r="D92" s="54"/>
    </row>
    <row r="93">
      <c r="C93" s="147"/>
      <c r="D93" s="54"/>
    </row>
    <row r="94">
      <c r="C94" s="147"/>
      <c r="D94" s="54"/>
    </row>
    <row r="95">
      <c r="C95" s="147"/>
      <c r="D95" s="55"/>
    </row>
    <row r="96">
      <c r="C96" s="147"/>
      <c r="D96" s="55"/>
    </row>
    <row r="97">
      <c r="C97" s="147"/>
      <c r="D97" s="55"/>
    </row>
    <row r="98">
      <c r="C98" s="147"/>
      <c r="D98" s="55"/>
    </row>
    <row r="99">
      <c r="C99" s="147"/>
      <c r="D99" s="55"/>
    </row>
    <row r="100">
      <c r="C100" s="147"/>
      <c r="D100" s="55"/>
    </row>
    <row r="101">
      <c r="C101" s="147"/>
      <c r="D101" s="55"/>
    </row>
    <row r="102">
      <c r="C102" s="147"/>
      <c r="D102" s="55"/>
    </row>
    <row r="103">
      <c r="C103" s="147"/>
      <c r="D103" s="55"/>
    </row>
    <row r="104">
      <c r="C104" s="147"/>
      <c r="D104" s="55"/>
    </row>
    <row r="105">
      <c r="C105" s="147"/>
      <c r="D105" s="55"/>
    </row>
    <row r="106">
      <c r="C106" s="147"/>
      <c r="D106" s="55"/>
    </row>
    <row r="107">
      <c r="C107" s="147"/>
      <c r="D107" s="55"/>
    </row>
    <row r="108">
      <c r="C108" s="147"/>
      <c r="D108" s="55"/>
    </row>
    <row r="109">
      <c r="C109" s="147"/>
      <c r="D109" s="55"/>
    </row>
    <row r="110">
      <c r="C110" s="147"/>
      <c r="D110" s="55"/>
    </row>
    <row r="111">
      <c r="C111" s="147"/>
      <c r="D111" s="55"/>
    </row>
    <row r="112">
      <c r="C112" s="147"/>
      <c r="D112" s="55"/>
    </row>
    <row r="113">
      <c r="C113" s="147"/>
      <c r="D113" s="55"/>
    </row>
    <row r="114">
      <c r="C114" s="147"/>
      <c r="D114" s="55"/>
    </row>
    <row r="115">
      <c r="C115" s="147"/>
      <c r="D115" s="55"/>
    </row>
    <row r="116">
      <c r="C116" s="147"/>
      <c r="D116" s="55"/>
    </row>
    <row r="117">
      <c r="C117" s="147"/>
      <c r="D117" s="55"/>
    </row>
    <row r="118">
      <c r="C118" s="147"/>
      <c r="D118" s="55"/>
    </row>
    <row r="119">
      <c r="C119" s="147"/>
      <c r="D119" s="55"/>
    </row>
    <row r="120">
      <c r="C120" s="147"/>
      <c r="D120" s="55"/>
    </row>
    <row r="121">
      <c r="C121" s="147"/>
      <c r="D121" s="55"/>
    </row>
    <row r="122">
      <c r="C122" s="147"/>
      <c r="D122" s="55"/>
    </row>
    <row r="123">
      <c r="C123" s="147"/>
      <c r="D123" s="55"/>
    </row>
    <row r="124">
      <c r="C124" s="147"/>
      <c r="D124" s="55"/>
    </row>
    <row r="125">
      <c r="C125" s="147"/>
      <c r="D125" s="55"/>
    </row>
    <row r="126">
      <c r="C126" s="147"/>
      <c r="D126" s="55"/>
    </row>
    <row r="127">
      <c r="C127" s="147"/>
      <c r="D127" s="55"/>
    </row>
    <row r="128">
      <c r="C128" s="147"/>
      <c r="D128" s="55"/>
    </row>
    <row r="129">
      <c r="C129" s="147"/>
      <c r="D129" s="55"/>
    </row>
    <row r="130">
      <c r="C130" s="147"/>
      <c r="D130" s="55"/>
    </row>
    <row r="131">
      <c r="C131" s="147"/>
      <c r="D131" s="55"/>
    </row>
    <row r="132">
      <c r="C132" s="147"/>
      <c r="D132" s="55"/>
    </row>
    <row r="133">
      <c r="C133" s="147"/>
      <c r="D133" s="55"/>
    </row>
    <row r="134">
      <c r="C134" s="147"/>
      <c r="D134" s="55"/>
    </row>
    <row r="135">
      <c r="C135" s="147"/>
    </row>
    <row r="136">
      <c r="C136" s="147"/>
    </row>
    <row r="137">
      <c r="C137" s="147"/>
    </row>
    <row r="138">
      <c r="C138" s="147"/>
    </row>
    <row r="139">
      <c r="C139" s="147"/>
    </row>
    <row r="140">
      <c r="C140" s="147"/>
    </row>
    <row r="141">
      <c r="C141" s="147"/>
    </row>
    <row r="142">
      <c r="C142" s="147"/>
    </row>
    <row r="143">
      <c r="C143" s="147"/>
    </row>
    <row r="144">
      <c r="C144" s="147"/>
    </row>
    <row r="145">
      <c r="C145" s="147"/>
    </row>
    <row r="146">
      <c r="C146" s="147"/>
    </row>
    <row r="147">
      <c r="C147" s="147"/>
    </row>
    <row r="148">
      <c r="C148" s="147"/>
    </row>
    <row r="149">
      <c r="C149" s="147"/>
    </row>
    <row r="150">
      <c r="C150" s="147"/>
    </row>
    <row r="151">
      <c r="C151" s="147"/>
    </row>
    <row r="152">
      <c r="C152" s="147"/>
    </row>
    <row r="153">
      <c r="C153" s="147"/>
    </row>
    <row r="154">
      <c r="C154" s="147"/>
    </row>
    <row r="155">
      <c r="C155" s="147"/>
    </row>
    <row r="156">
      <c r="C156" s="147"/>
    </row>
    <row r="157">
      <c r="C157" s="147"/>
    </row>
    <row r="158">
      <c r="C158" s="147"/>
    </row>
    <row r="159">
      <c r="C159" s="147"/>
    </row>
    <row r="160">
      <c r="C160" s="147"/>
    </row>
    <row r="161">
      <c r="C161" s="147"/>
    </row>
    <row r="162">
      <c r="C162" s="147"/>
    </row>
    <row r="163">
      <c r="C163" s="147"/>
    </row>
    <row r="164">
      <c r="C164" s="147"/>
    </row>
    <row r="165">
      <c r="C165" s="147"/>
    </row>
    <row r="166">
      <c r="C166" s="147"/>
    </row>
    <row r="167">
      <c r="C167" s="147"/>
    </row>
    <row r="168">
      <c r="C168" s="147"/>
    </row>
    <row r="169">
      <c r="C169" s="147"/>
    </row>
    <row r="170">
      <c r="C170" s="147"/>
    </row>
    <row r="171">
      <c r="C171" s="147"/>
    </row>
    <row r="172">
      <c r="C172" s="147"/>
    </row>
    <row r="173">
      <c r="C173" s="147"/>
    </row>
    <row r="174">
      <c r="C174" s="147"/>
    </row>
    <row r="175">
      <c r="C175" s="147"/>
    </row>
    <row r="176">
      <c r="C176" s="147"/>
    </row>
    <row r="177">
      <c r="C177" s="147"/>
    </row>
    <row r="178">
      <c r="C178" s="147"/>
    </row>
    <row r="179">
      <c r="C179" s="147"/>
    </row>
    <row r="180">
      <c r="C180" s="147"/>
    </row>
    <row r="181">
      <c r="C181" s="147"/>
    </row>
    <row r="182">
      <c r="C182" s="147"/>
    </row>
    <row r="183">
      <c r="C183" s="147"/>
    </row>
    <row r="184">
      <c r="C184" s="147"/>
    </row>
    <row r="185">
      <c r="C185" s="147"/>
    </row>
    <row r="186">
      <c r="C186" s="147"/>
    </row>
    <row r="187">
      <c r="C187" s="147"/>
    </row>
    <row r="188">
      <c r="C188" s="147"/>
    </row>
    <row r="189">
      <c r="C189" s="147"/>
    </row>
    <row r="190">
      <c r="C190" s="147"/>
    </row>
    <row r="191">
      <c r="C191" s="147"/>
    </row>
    <row r="192">
      <c r="C192" s="147"/>
    </row>
    <row r="193">
      <c r="C193" s="147"/>
    </row>
    <row r="194">
      <c r="C194" s="147"/>
    </row>
    <row r="195">
      <c r="C195" s="147"/>
    </row>
    <row r="196">
      <c r="C196" s="147"/>
    </row>
    <row r="197">
      <c r="C197" s="147"/>
    </row>
    <row r="198">
      <c r="C198" s="147"/>
    </row>
    <row r="199">
      <c r="C199" s="147"/>
    </row>
    <row r="200">
      <c r="C200" s="147"/>
    </row>
    <row r="201">
      <c r="C201" s="147"/>
    </row>
    <row r="202">
      <c r="C202" s="147"/>
    </row>
    <row r="203">
      <c r="C203" s="147"/>
    </row>
    <row r="204">
      <c r="C204" s="147"/>
    </row>
    <row r="205">
      <c r="C205" s="147"/>
    </row>
    <row r="206">
      <c r="C206" s="147"/>
    </row>
    <row r="207">
      <c r="C207" s="147"/>
    </row>
    <row r="208">
      <c r="C208" s="147"/>
    </row>
    <row r="209">
      <c r="C209" s="147"/>
    </row>
    <row r="210">
      <c r="C210" s="147"/>
    </row>
    <row r="211">
      <c r="C211" s="147"/>
    </row>
    <row r="212">
      <c r="C212" s="147"/>
    </row>
    <row r="213">
      <c r="C213" s="147"/>
    </row>
    <row r="214">
      <c r="C214" s="147"/>
    </row>
    <row r="215">
      <c r="C215" s="147"/>
    </row>
    <row r="216">
      <c r="C216" s="147"/>
    </row>
    <row r="217">
      <c r="C217" s="147"/>
    </row>
    <row r="218">
      <c r="C218" s="147"/>
    </row>
    <row r="219">
      <c r="C219" s="147"/>
    </row>
    <row r="220">
      <c r="C220" s="147"/>
    </row>
    <row r="221">
      <c r="C221" s="147"/>
    </row>
    <row r="222">
      <c r="C222" s="147"/>
    </row>
    <row r="223">
      <c r="C223" s="147"/>
    </row>
    <row r="224">
      <c r="C224" s="147"/>
    </row>
    <row r="225">
      <c r="C225" s="147"/>
    </row>
    <row r="226">
      <c r="C226" s="147"/>
    </row>
    <row r="227">
      <c r="C227" s="147"/>
    </row>
    <row r="228">
      <c r="C228" s="147"/>
    </row>
    <row r="229">
      <c r="C229" s="147"/>
    </row>
    <row r="230">
      <c r="C230" s="147"/>
    </row>
    <row r="231">
      <c r="C231" s="147"/>
    </row>
    <row r="232">
      <c r="C232" s="147"/>
    </row>
    <row r="233">
      <c r="C233" s="147"/>
    </row>
    <row r="234">
      <c r="C234" s="147"/>
    </row>
    <row r="235">
      <c r="C235" s="147"/>
    </row>
    <row r="236">
      <c r="C236" s="147"/>
    </row>
    <row r="237">
      <c r="C237" s="147"/>
    </row>
    <row r="238">
      <c r="C238" s="147"/>
    </row>
    <row r="239">
      <c r="C239" s="147"/>
    </row>
    <row r="240">
      <c r="C240" s="147"/>
    </row>
    <row r="241">
      <c r="C241" s="147"/>
    </row>
    <row r="242">
      <c r="C242" s="147"/>
    </row>
    <row r="243">
      <c r="C243" s="147"/>
    </row>
    <row r="244">
      <c r="C244" s="147"/>
    </row>
    <row r="245">
      <c r="C245" s="147"/>
    </row>
    <row r="246">
      <c r="C246" s="147"/>
    </row>
    <row r="247">
      <c r="C247" s="147"/>
    </row>
    <row r="248">
      <c r="C248" s="147"/>
    </row>
    <row r="249">
      <c r="C249" s="147"/>
    </row>
    <row r="250">
      <c r="C250" s="147"/>
    </row>
    <row r="251">
      <c r="C251" s="147"/>
    </row>
    <row r="252">
      <c r="C252" s="147"/>
    </row>
    <row r="253">
      <c r="C253" s="147"/>
    </row>
    <row r="254">
      <c r="C254" s="147"/>
    </row>
    <row r="255">
      <c r="C255" s="147"/>
    </row>
    <row r="256">
      <c r="C256" s="147"/>
    </row>
    <row r="257">
      <c r="C257" s="147"/>
    </row>
    <row r="258">
      <c r="C258" s="147"/>
    </row>
    <row r="259">
      <c r="C259" s="147"/>
    </row>
    <row r="260">
      <c r="C260" s="147"/>
    </row>
    <row r="261">
      <c r="C261" s="147"/>
    </row>
    <row r="262">
      <c r="C262" s="147"/>
    </row>
    <row r="263">
      <c r="C263" s="147"/>
    </row>
    <row r="264">
      <c r="C264" s="147"/>
    </row>
    <row r="265">
      <c r="C265" s="147"/>
    </row>
    <row r="266">
      <c r="C266" s="147"/>
    </row>
    <row r="267">
      <c r="C267" s="147"/>
    </row>
    <row r="268">
      <c r="C268" s="147"/>
    </row>
    <row r="269">
      <c r="C269" s="147"/>
    </row>
    <row r="270">
      <c r="C270" s="147"/>
    </row>
    <row r="271">
      <c r="C271" s="147"/>
    </row>
    <row r="272">
      <c r="C272" s="147"/>
    </row>
    <row r="273">
      <c r="C273" s="147"/>
    </row>
    <row r="274">
      <c r="C274" s="147"/>
    </row>
    <row r="275">
      <c r="C275" s="147"/>
    </row>
    <row r="276">
      <c r="C276" s="147"/>
    </row>
    <row r="277">
      <c r="C277" s="147"/>
    </row>
    <row r="278">
      <c r="C278" s="147"/>
    </row>
    <row r="279">
      <c r="C279" s="147"/>
    </row>
    <row r="280">
      <c r="C280" s="147"/>
    </row>
    <row r="281">
      <c r="C281" s="147"/>
    </row>
    <row r="282">
      <c r="C282" s="147"/>
    </row>
    <row r="283">
      <c r="C283" s="147"/>
    </row>
    <row r="284">
      <c r="C284" s="147"/>
    </row>
    <row r="285">
      <c r="C285" s="147"/>
    </row>
    <row r="286">
      <c r="C286" s="147"/>
    </row>
    <row r="287">
      <c r="C287" s="147"/>
    </row>
    <row r="288">
      <c r="C288" s="147"/>
    </row>
    <row r="289">
      <c r="C289" s="147"/>
    </row>
    <row r="290">
      <c r="C290" s="147"/>
    </row>
    <row r="291">
      <c r="C291" s="147"/>
    </row>
    <row r="292">
      <c r="C292" s="147"/>
    </row>
    <row r="293">
      <c r="C293" s="147"/>
    </row>
    <row r="294">
      <c r="C294" s="147"/>
    </row>
    <row r="295">
      <c r="C295" s="147"/>
    </row>
    <row r="296">
      <c r="C296" s="147"/>
    </row>
    <row r="297">
      <c r="C297" s="147"/>
    </row>
    <row r="298">
      <c r="C298" s="147"/>
    </row>
    <row r="299">
      <c r="C299" s="147"/>
    </row>
    <row r="300">
      <c r="C300" s="147"/>
    </row>
    <row r="301">
      <c r="C301" s="147"/>
    </row>
    <row r="302">
      <c r="C302" s="147"/>
    </row>
    <row r="303">
      <c r="C303" s="147"/>
    </row>
    <row r="304">
      <c r="C304" s="147"/>
    </row>
    <row r="305">
      <c r="C305" s="147"/>
    </row>
    <row r="306">
      <c r="C306" s="147"/>
    </row>
    <row r="307">
      <c r="C307" s="147"/>
    </row>
    <row r="308">
      <c r="C308" s="147"/>
    </row>
    <row r="309">
      <c r="C309" s="147"/>
    </row>
    <row r="310">
      <c r="C310" s="147"/>
    </row>
    <row r="311">
      <c r="C311" s="147"/>
    </row>
    <row r="312">
      <c r="C312" s="147"/>
    </row>
    <row r="313">
      <c r="C313" s="147"/>
    </row>
    <row r="314">
      <c r="C314" s="147"/>
    </row>
    <row r="315">
      <c r="C315" s="147"/>
    </row>
    <row r="316">
      <c r="C316" s="147"/>
    </row>
    <row r="317">
      <c r="C317" s="147"/>
    </row>
    <row r="318">
      <c r="C318" s="147"/>
    </row>
    <row r="319">
      <c r="C319" s="147"/>
    </row>
    <row r="320">
      <c r="C320" s="147"/>
    </row>
    <row r="321">
      <c r="C321" s="147"/>
    </row>
    <row r="322">
      <c r="C322" s="147"/>
    </row>
    <row r="323">
      <c r="C323" s="147"/>
    </row>
    <row r="324">
      <c r="C324" s="147"/>
    </row>
    <row r="325">
      <c r="C325" s="147"/>
    </row>
    <row r="326">
      <c r="C326" s="147"/>
    </row>
    <row r="327">
      <c r="C327" s="147"/>
    </row>
    <row r="328">
      <c r="C328" s="147"/>
    </row>
    <row r="329">
      <c r="C329" s="147"/>
    </row>
    <row r="330">
      <c r="C330" s="147"/>
    </row>
    <row r="331">
      <c r="C331" s="147"/>
    </row>
    <row r="332">
      <c r="C332" s="147"/>
    </row>
    <row r="333">
      <c r="C333" s="147"/>
    </row>
    <row r="334">
      <c r="C334" s="147"/>
    </row>
    <row r="335">
      <c r="C335" s="147"/>
    </row>
    <row r="336">
      <c r="C336" s="147"/>
    </row>
    <row r="337">
      <c r="C337" s="147"/>
    </row>
    <row r="338">
      <c r="C338" s="147"/>
    </row>
    <row r="339">
      <c r="C339" s="147"/>
    </row>
    <row r="340">
      <c r="C340" s="147"/>
    </row>
    <row r="341">
      <c r="C341" s="147"/>
    </row>
    <row r="342">
      <c r="C342" s="147"/>
    </row>
    <row r="343">
      <c r="C343" s="147"/>
    </row>
    <row r="344">
      <c r="C344" s="147"/>
    </row>
    <row r="345">
      <c r="C345" s="147"/>
    </row>
    <row r="346">
      <c r="C346" s="147"/>
    </row>
    <row r="347">
      <c r="C347" s="147"/>
    </row>
    <row r="348">
      <c r="C348" s="147"/>
    </row>
    <row r="349">
      <c r="C349" s="147"/>
    </row>
    <row r="350">
      <c r="C350" s="147"/>
    </row>
    <row r="351">
      <c r="C351" s="147"/>
    </row>
    <row r="352">
      <c r="C352" s="147"/>
    </row>
    <row r="353">
      <c r="C353" s="147"/>
    </row>
    <row r="354">
      <c r="C354" s="147"/>
    </row>
    <row r="355">
      <c r="C355" s="147"/>
    </row>
    <row r="356">
      <c r="C356" s="147"/>
    </row>
    <row r="357">
      <c r="C357" s="147"/>
    </row>
    <row r="358">
      <c r="C358" s="147"/>
    </row>
    <row r="359">
      <c r="C359" s="147"/>
    </row>
    <row r="360">
      <c r="C360" s="147"/>
    </row>
    <row r="361">
      <c r="C361" s="147"/>
    </row>
    <row r="362">
      <c r="C362" s="147"/>
    </row>
    <row r="363">
      <c r="C363" s="147"/>
    </row>
    <row r="364">
      <c r="C364" s="147"/>
    </row>
    <row r="365">
      <c r="C365" s="147"/>
    </row>
    <row r="366">
      <c r="C366" s="147"/>
    </row>
    <row r="367">
      <c r="C367" s="147"/>
    </row>
    <row r="368">
      <c r="C368" s="147"/>
    </row>
    <row r="369">
      <c r="C369" s="147"/>
    </row>
    <row r="370">
      <c r="C370" s="147"/>
    </row>
    <row r="371">
      <c r="C371" s="147"/>
    </row>
    <row r="372">
      <c r="C372" s="147"/>
    </row>
    <row r="373">
      <c r="C373" s="147"/>
    </row>
    <row r="374">
      <c r="C374" s="147"/>
    </row>
    <row r="375">
      <c r="C375" s="147"/>
    </row>
    <row r="376">
      <c r="C376" s="147"/>
    </row>
    <row r="377">
      <c r="C377" s="147"/>
    </row>
    <row r="378">
      <c r="C378" s="147"/>
    </row>
    <row r="379">
      <c r="C379" s="147"/>
    </row>
    <row r="380">
      <c r="C380" s="147"/>
    </row>
    <row r="381">
      <c r="C381" s="147"/>
    </row>
    <row r="382">
      <c r="C382" s="147"/>
    </row>
    <row r="383">
      <c r="C383" s="147"/>
    </row>
    <row r="384">
      <c r="C384" s="147"/>
    </row>
    <row r="385">
      <c r="C385" s="147"/>
    </row>
    <row r="386">
      <c r="C386" s="147"/>
    </row>
    <row r="387">
      <c r="C387" s="147"/>
    </row>
    <row r="388">
      <c r="C388" s="147"/>
    </row>
    <row r="389">
      <c r="C389" s="147"/>
    </row>
    <row r="390">
      <c r="C390" s="147"/>
    </row>
    <row r="391">
      <c r="C391" s="147"/>
    </row>
    <row r="392">
      <c r="C392" s="147"/>
    </row>
    <row r="393">
      <c r="C393" s="147"/>
    </row>
    <row r="394">
      <c r="C394" s="147"/>
    </row>
    <row r="395">
      <c r="C395" s="147"/>
    </row>
    <row r="396">
      <c r="C396" s="147"/>
    </row>
    <row r="397">
      <c r="C397" s="147"/>
    </row>
    <row r="398">
      <c r="C398" s="147"/>
    </row>
    <row r="399">
      <c r="C399" s="147"/>
    </row>
    <row r="400">
      <c r="C400" s="147"/>
    </row>
    <row r="401">
      <c r="C401" s="147"/>
    </row>
    <row r="402">
      <c r="C402" s="147"/>
    </row>
    <row r="403">
      <c r="C403" s="147"/>
    </row>
    <row r="404">
      <c r="C404" s="147"/>
    </row>
    <row r="405">
      <c r="C405" s="147"/>
    </row>
    <row r="406">
      <c r="C406" s="147"/>
    </row>
    <row r="407">
      <c r="C407" s="147"/>
    </row>
    <row r="408">
      <c r="C408" s="147"/>
    </row>
    <row r="409">
      <c r="C409" s="147"/>
    </row>
    <row r="410">
      <c r="C410" s="147"/>
    </row>
    <row r="411">
      <c r="C411" s="147"/>
    </row>
    <row r="412">
      <c r="C412" s="147"/>
    </row>
    <row r="413">
      <c r="C413" s="147"/>
    </row>
    <row r="414">
      <c r="C414" s="147"/>
    </row>
    <row r="415">
      <c r="C415" s="147"/>
    </row>
    <row r="416">
      <c r="C416" s="147"/>
    </row>
    <row r="417">
      <c r="C417" s="147"/>
    </row>
    <row r="418">
      <c r="C418" s="147"/>
    </row>
    <row r="419">
      <c r="C419" s="147"/>
    </row>
    <row r="420">
      <c r="C420" s="147"/>
    </row>
    <row r="421">
      <c r="C421" s="147"/>
    </row>
    <row r="422">
      <c r="C422" s="147"/>
    </row>
    <row r="423">
      <c r="C423" s="147"/>
    </row>
    <row r="424">
      <c r="C424" s="147"/>
    </row>
    <row r="425">
      <c r="C425" s="147"/>
    </row>
    <row r="426">
      <c r="C426" s="147"/>
    </row>
    <row r="427">
      <c r="C427" s="147"/>
    </row>
    <row r="428">
      <c r="C428" s="147"/>
    </row>
    <row r="429">
      <c r="C429" s="147"/>
    </row>
    <row r="430">
      <c r="C430" s="147"/>
    </row>
    <row r="431">
      <c r="C431" s="147"/>
    </row>
    <row r="432">
      <c r="C432" s="147"/>
    </row>
    <row r="433">
      <c r="C433" s="147"/>
    </row>
    <row r="434">
      <c r="C434" s="147"/>
    </row>
    <row r="435">
      <c r="C435" s="147"/>
    </row>
    <row r="436">
      <c r="C436" s="147"/>
    </row>
    <row r="437">
      <c r="C437" s="147"/>
    </row>
    <row r="438">
      <c r="C438" s="147"/>
    </row>
    <row r="439">
      <c r="C439" s="147"/>
    </row>
    <row r="440">
      <c r="C440" s="147"/>
    </row>
    <row r="441">
      <c r="C441" s="147"/>
    </row>
    <row r="442">
      <c r="C442" s="147"/>
    </row>
    <row r="443">
      <c r="C443" s="147"/>
    </row>
    <row r="444">
      <c r="C444" s="147"/>
    </row>
    <row r="445">
      <c r="C445" s="147"/>
    </row>
    <row r="446">
      <c r="C446" s="147"/>
    </row>
    <row r="447">
      <c r="C447" s="147"/>
    </row>
    <row r="448">
      <c r="C448" s="147"/>
    </row>
    <row r="449">
      <c r="C449" s="147"/>
    </row>
    <row r="450">
      <c r="C450" s="147"/>
    </row>
    <row r="451">
      <c r="C451" s="147"/>
    </row>
    <row r="452">
      <c r="C452" s="147"/>
    </row>
    <row r="453">
      <c r="C453" s="147"/>
    </row>
    <row r="454">
      <c r="C454" s="147"/>
    </row>
    <row r="455">
      <c r="C455" s="147"/>
    </row>
    <row r="456">
      <c r="C456" s="147"/>
    </row>
    <row r="457">
      <c r="C457" s="147"/>
    </row>
    <row r="458">
      <c r="C458" s="147"/>
    </row>
    <row r="459">
      <c r="C459" s="147"/>
    </row>
    <row r="460">
      <c r="C460" s="147"/>
    </row>
    <row r="461">
      <c r="C461" s="147"/>
    </row>
    <row r="462">
      <c r="C462" s="147"/>
    </row>
    <row r="463">
      <c r="C463" s="147"/>
    </row>
    <row r="464">
      <c r="C464" s="147"/>
    </row>
    <row r="465">
      <c r="C465" s="147"/>
    </row>
    <row r="466">
      <c r="C466" s="147"/>
    </row>
    <row r="467">
      <c r="C467" s="147"/>
    </row>
    <row r="468">
      <c r="C468" s="147"/>
    </row>
    <row r="469">
      <c r="C469" s="147"/>
    </row>
    <row r="470">
      <c r="C470" s="147"/>
    </row>
    <row r="471">
      <c r="C471" s="147"/>
    </row>
    <row r="472">
      <c r="C472" s="147"/>
    </row>
    <row r="473">
      <c r="C473" s="147"/>
    </row>
    <row r="474">
      <c r="C474" s="147"/>
    </row>
    <row r="475">
      <c r="C475" s="147"/>
    </row>
    <row r="476">
      <c r="C476" s="147"/>
    </row>
    <row r="477">
      <c r="C477" s="147"/>
    </row>
    <row r="478">
      <c r="C478" s="147"/>
    </row>
    <row r="479">
      <c r="C479" s="147"/>
    </row>
    <row r="480">
      <c r="C480" s="147"/>
    </row>
    <row r="481">
      <c r="C481" s="147"/>
    </row>
    <row r="482">
      <c r="C482" s="147"/>
    </row>
    <row r="483">
      <c r="C483" s="147"/>
    </row>
    <row r="484">
      <c r="C484" s="147"/>
    </row>
    <row r="485">
      <c r="C485" s="147"/>
    </row>
    <row r="486">
      <c r="C486" s="147"/>
    </row>
    <row r="487">
      <c r="C487" s="147"/>
    </row>
    <row r="488">
      <c r="C488" s="147"/>
    </row>
    <row r="489">
      <c r="C489" s="147"/>
    </row>
    <row r="490">
      <c r="C490" s="147"/>
    </row>
    <row r="491">
      <c r="C491" s="147"/>
    </row>
    <row r="492">
      <c r="C492" s="147"/>
    </row>
    <row r="493">
      <c r="C493" s="147"/>
    </row>
    <row r="494">
      <c r="C494" s="147"/>
    </row>
    <row r="495">
      <c r="C495" s="147"/>
    </row>
    <row r="496">
      <c r="C496" s="147"/>
    </row>
    <row r="497">
      <c r="C497" s="147"/>
    </row>
    <row r="498">
      <c r="C498" s="147"/>
    </row>
    <row r="499">
      <c r="C499" s="147"/>
    </row>
    <row r="500">
      <c r="C500" s="147"/>
    </row>
    <row r="501">
      <c r="C501" s="147"/>
    </row>
    <row r="502">
      <c r="C502" s="147"/>
    </row>
    <row r="503">
      <c r="C503" s="147"/>
    </row>
    <row r="504">
      <c r="C504" s="147"/>
    </row>
    <row r="505">
      <c r="C505" s="147"/>
    </row>
    <row r="506">
      <c r="C506" s="147"/>
    </row>
    <row r="507">
      <c r="C507" s="147"/>
    </row>
    <row r="508">
      <c r="C508" s="147"/>
    </row>
    <row r="509">
      <c r="C509" s="147"/>
    </row>
    <row r="510">
      <c r="C510" s="147"/>
    </row>
    <row r="511">
      <c r="C511" s="147"/>
    </row>
    <row r="512">
      <c r="C512" s="147"/>
    </row>
    <row r="513">
      <c r="C513" s="147"/>
    </row>
    <row r="514">
      <c r="C514" s="147"/>
    </row>
    <row r="515">
      <c r="C515" s="147"/>
    </row>
    <row r="516">
      <c r="C516" s="147"/>
    </row>
    <row r="517">
      <c r="C517" s="147"/>
    </row>
    <row r="518">
      <c r="C518" s="147"/>
    </row>
    <row r="519">
      <c r="C519" s="147"/>
    </row>
    <row r="520">
      <c r="C520" s="147"/>
    </row>
    <row r="521">
      <c r="C521" s="147"/>
    </row>
    <row r="522">
      <c r="C522" s="147"/>
    </row>
    <row r="523">
      <c r="C523" s="147"/>
    </row>
    <row r="524">
      <c r="C524" s="147"/>
    </row>
    <row r="525">
      <c r="C525" s="147"/>
    </row>
    <row r="526">
      <c r="C526" s="147"/>
    </row>
    <row r="527">
      <c r="C527" s="147"/>
    </row>
    <row r="528">
      <c r="C528" s="147"/>
    </row>
    <row r="529">
      <c r="C529" s="147"/>
    </row>
    <row r="530">
      <c r="C530" s="147"/>
    </row>
    <row r="531">
      <c r="C531" s="147"/>
    </row>
    <row r="532">
      <c r="C532" s="147"/>
    </row>
    <row r="533">
      <c r="C533" s="147"/>
    </row>
    <row r="534">
      <c r="C534" s="147"/>
    </row>
    <row r="535">
      <c r="C535" s="147"/>
    </row>
    <row r="536">
      <c r="C536" s="147"/>
    </row>
    <row r="537">
      <c r="C537" s="147"/>
    </row>
    <row r="538">
      <c r="C538" s="147"/>
    </row>
    <row r="539">
      <c r="C539" s="147"/>
    </row>
    <row r="540">
      <c r="C540" s="147"/>
    </row>
    <row r="541">
      <c r="C541" s="147"/>
    </row>
    <row r="542">
      <c r="C542" s="147"/>
    </row>
    <row r="543">
      <c r="C543" s="147"/>
    </row>
    <row r="544">
      <c r="C544" s="147"/>
    </row>
    <row r="545">
      <c r="C545" s="147"/>
    </row>
    <row r="546">
      <c r="C546" s="147"/>
    </row>
    <row r="547">
      <c r="C547" s="147"/>
    </row>
    <row r="548">
      <c r="C548" s="147"/>
    </row>
    <row r="549">
      <c r="C549" s="147"/>
    </row>
    <row r="550">
      <c r="C550" s="147"/>
    </row>
    <row r="551">
      <c r="C551" s="147"/>
    </row>
    <row r="552">
      <c r="C552" s="147"/>
    </row>
    <row r="553">
      <c r="C553" s="147"/>
    </row>
    <row r="554">
      <c r="C554" s="147"/>
    </row>
    <row r="555">
      <c r="C555" s="147"/>
    </row>
    <row r="556">
      <c r="C556" s="147"/>
    </row>
    <row r="557">
      <c r="C557" s="147"/>
    </row>
    <row r="558">
      <c r="C558" s="147"/>
    </row>
    <row r="559">
      <c r="C559" s="147"/>
    </row>
    <row r="560">
      <c r="C560" s="147"/>
    </row>
    <row r="561">
      <c r="C561" s="147"/>
    </row>
    <row r="562">
      <c r="C562" s="147"/>
    </row>
    <row r="563">
      <c r="C563" s="147"/>
    </row>
    <row r="564">
      <c r="C564" s="147"/>
    </row>
    <row r="565">
      <c r="C565" s="147"/>
    </row>
    <row r="566">
      <c r="C566" s="147"/>
    </row>
    <row r="567">
      <c r="C567" s="147"/>
    </row>
    <row r="568">
      <c r="C568" s="147"/>
    </row>
    <row r="569">
      <c r="C569" s="147"/>
    </row>
    <row r="570">
      <c r="C570" s="147"/>
    </row>
    <row r="571">
      <c r="C571" s="147"/>
    </row>
    <row r="572">
      <c r="C572" s="147"/>
    </row>
    <row r="573">
      <c r="C573" s="147"/>
    </row>
    <row r="574">
      <c r="C574" s="147"/>
    </row>
    <row r="575">
      <c r="C575" s="147"/>
    </row>
    <row r="576">
      <c r="C576" s="147"/>
    </row>
    <row r="577">
      <c r="C577" s="147"/>
    </row>
    <row r="578">
      <c r="C578" s="147"/>
    </row>
    <row r="579">
      <c r="C579" s="147"/>
    </row>
    <row r="580">
      <c r="C580" s="147"/>
    </row>
    <row r="581">
      <c r="C581" s="147"/>
    </row>
    <row r="582">
      <c r="C582" s="147"/>
    </row>
    <row r="583">
      <c r="C583" s="147"/>
    </row>
    <row r="584">
      <c r="C584" s="147"/>
    </row>
    <row r="585">
      <c r="C585" s="147"/>
    </row>
    <row r="586">
      <c r="C586" s="147"/>
    </row>
    <row r="587">
      <c r="C587" s="147"/>
    </row>
    <row r="588">
      <c r="C588" s="147"/>
    </row>
    <row r="589">
      <c r="C589" s="147"/>
    </row>
    <row r="590">
      <c r="C590" s="147"/>
    </row>
    <row r="591">
      <c r="C591" s="147"/>
    </row>
    <row r="592">
      <c r="C592" s="147"/>
    </row>
    <row r="593">
      <c r="C593" s="147"/>
    </row>
    <row r="594">
      <c r="C594" s="147"/>
    </row>
    <row r="595">
      <c r="C595" s="147"/>
    </row>
    <row r="596">
      <c r="C596" s="147"/>
    </row>
    <row r="597">
      <c r="C597" s="147"/>
    </row>
    <row r="598">
      <c r="C598" s="147"/>
    </row>
    <row r="599">
      <c r="C599" s="147"/>
    </row>
    <row r="600">
      <c r="C600" s="147"/>
    </row>
    <row r="601">
      <c r="C601" s="147"/>
    </row>
    <row r="602">
      <c r="C602" s="147"/>
    </row>
    <row r="603">
      <c r="C603" s="147"/>
    </row>
    <row r="604">
      <c r="C604" s="147"/>
    </row>
    <row r="605">
      <c r="C605" s="147"/>
    </row>
    <row r="606">
      <c r="C606" s="147"/>
    </row>
    <row r="607">
      <c r="C607" s="147"/>
    </row>
    <row r="608">
      <c r="C608" s="147"/>
    </row>
    <row r="609">
      <c r="C609" s="147"/>
    </row>
    <row r="610">
      <c r="C610" s="147"/>
    </row>
    <row r="611">
      <c r="C611" s="147"/>
    </row>
    <row r="612">
      <c r="C612" s="147"/>
    </row>
    <row r="613">
      <c r="C613" s="147"/>
    </row>
    <row r="614">
      <c r="C614" s="147"/>
    </row>
    <row r="615">
      <c r="C615" s="147"/>
    </row>
    <row r="616">
      <c r="C616" s="147"/>
    </row>
    <row r="617">
      <c r="C617" s="147"/>
    </row>
    <row r="618">
      <c r="C618" s="147"/>
    </row>
    <row r="619">
      <c r="C619" s="147"/>
    </row>
    <row r="620">
      <c r="C620" s="147"/>
    </row>
    <row r="621">
      <c r="C621" s="147"/>
    </row>
    <row r="622">
      <c r="C622" s="147"/>
    </row>
    <row r="623">
      <c r="C623" s="147"/>
    </row>
    <row r="624">
      <c r="C624" s="147"/>
    </row>
    <row r="625">
      <c r="C625" s="147"/>
    </row>
    <row r="626">
      <c r="C626" s="147"/>
    </row>
    <row r="627">
      <c r="C627" s="147"/>
    </row>
    <row r="628">
      <c r="C628" s="147"/>
    </row>
    <row r="629">
      <c r="C629" s="147"/>
    </row>
    <row r="630">
      <c r="C630" s="147"/>
    </row>
    <row r="631">
      <c r="C631" s="147"/>
    </row>
    <row r="632">
      <c r="C632" s="147"/>
    </row>
    <row r="633">
      <c r="C633" s="147"/>
    </row>
    <row r="634">
      <c r="C634" s="147"/>
    </row>
    <row r="635">
      <c r="C635" s="147"/>
    </row>
    <row r="636">
      <c r="C636" s="147"/>
    </row>
    <row r="637">
      <c r="C637" s="147"/>
    </row>
    <row r="638">
      <c r="C638" s="147"/>
    </row>
    <row r="639">
      <c r="C639" s="147"/>
    </row>
    <row r="640">
      <c r="C640" s="147"/>
    </row>
    <row r="641">
      <c r="C641" s="147"/>
    </row>
    <row r="642">
      <c r="C642" s="147"/>
    </row>
    <row r="643">
      <c r="C643" s="147"/>
    </row>
    <row r="644">
      <c r="C644" s="147"/>
    </row>
    <row r="645">
      <c r="C645" s="147"/>
    </row>
    <row r="646">
      <c r="C646" s="147"/>
    </row>
    <row r="647">
      <c r="C647" s="147"/>
    </row>
    <row r="648">
      <c r="C648" s="147"/>
    </row>
    <row r="649">
      <c r="C649" s="147"/>
    </row>
    <row r="650">
      <c r="C650" s="147"/>
    </row>
    <row r="651">
      <c r="C651" s="147"/>
    </row>
    <row r="652">
      <c r="C652" s="147"/>
    </row>
    <row r="653">
      <c r="C653" s="147"/>
    </row>
    <row r="654">
      <c r="C654" s="147"/>
    </row>
    <row r="655">
      <c r="C655" s="147"/>
    </row>
    <row r="656">
      <c r="C656" s="147"/>
    </row>
    <row r="657">
      <c r="C657" s="147"/>
    </row>
    <row r="658">
      <c r="C658" s="147"/>
    </row>
    <row r="659">
      <c r="C659" s="147"/>
    </row>
    <row r="660">
      <c r="C660" s="147"/>
    </row>
    <row r="661">
      <c r="C661" s="147"/>
    </row>
    <row r="662">
      <c r="C662" s="147"/>
    </row>
    <row r="663">
      <c r="C663" s="147"/>
    </row>
    <row r="664">
      <c r="C664" s="147"/>
    </row>
    <row r="665">
      <c r="C665" s="147"/>
    </row>
    <row r="666">
      <c r="C666" s="147"/>
    </row>
    <row r="667">
      <c r="C667" s="147"/>
    </row>
    <row r="668">
      <c r="C668" s="147"/>
    </row>
    <row r="669">
      <c r="C669" s="147"/>
    </row>
    <row r="670">
      <c r="C670" s="147"/>
    </row>
    <row r="671">
      <c r="C671" s="147"/>
    </row>
    <row r="672">
      <c r="C672" s="147"/>
    </row>
    <row r="673">
      <c r="C673" s="147"/>
    </row>
    <row r="674">
      <c r="C674" s="147"/>
    </row>
    <row r="675">
      <c r="C675" s="147"/>
    </row>
    <row r="676">
      <c r="C676" s="147"/>
    </row>
    <row r="677">
      <c r="C677" s="147"/>
    </row>
    <row r="678">
      <c r="C678" s="147"/>
    </row>
    <row r="679">
      <c r="C679" s="147"/>
    </row>
    <row r="680">
      <c r="C680" s="147"/>
    </row>
    <row r="681">
      <c r="C681" s="147"/>
    </row>
    <row r="682">
      <c r="C682" s="147"/>
    </row>
    <row r="683">
      <c r="C683" s="147"/>
    </row>
    <row r="684">
      <c r="C684" s="147"/>
    </row>
    <row r="685">
      <c r="C685" s="147"/>
    </row>
    <row r="686">
      <c r="C686" s="147"/>
    </row>
    <row r="687">
      <c r="C687" s="147"/>
    </row>
    <row r="688">
      <c r="C688" s="147"/>
    </row>
    <row r="689">
      <c r="C689" s="147"/>
    </row>
    <row r="690">
      <c r="C690" s="147"/>
    </row>
    <row r="691">
      <c r="C691" s="147"/>
    </row>
    <row r="692">
      <c r="C692" s="147"/>
    </row>
    <row r="693">
      <c r="C693" s="147"/>
    </row>
    <row r="694">
      <c r="C694" s="147"/>
    </row>
    <row r="695">
      <c r="C695" s="147"/>
    </row>
    <row r="696">
      <c r="C696" s="147"/>
    </row>
    <row r="697">
      <c r="C697" s="147"/>
    </row>
    <row r="698">
      <c r="C698" s="147"/>
    </row>
    <row r="699">
      <c r="C699" s="147"/>
    </row>
    <row r="700">
      <c r="C700" s="147"/>
    </row>
    <row r="701">
      <c r="C701" s="147"/>
    </row>
    <row r="702">
      <c r="C702" s="147"/>
    </row>
    <row r="703">
      <c r="C703" s="147"/>
    </row>
    <row r="704">
      <c r="C704" s="147"/>
    </row>
    <row r="705">
      <c r="C705" s="147"/>
    </row>
    <row r="706">
      <c r="C706" s="147"/>
    </row>
    <row r="707">
      <c r="C707" s="147"/>
    </row>
    <row r="708">
      <c r="C708" s="147"/>
    </row>
    <row r="709">
      <c r="C709" s="147"/>
    </row>
    <row r="710">
      <c r="C710" s="147"/>
    </row>
    <row r="711">
      <c r="C711" s="147"/>
    </row>
    <row r="712">
      <c r="C712" s="147"/>
    </row>
    <row r="713">
      <c r="C713" s="147"/>
    </row>
    <row r="714">
      <c r="C714" s="147"/>
    </row>
    <row r="715">
      <c r="C715" s="147"/>
    </row>
    <row r="716">
      <c r="C716" s="147"/>
    </row>
    <row r="717">
      <c r="C717" s="147"/>
    </row>
    <row r="718">
      <c r="C718" s="147"/>
    </row>
    <row r="719">
      <c r="C719" s="147"/>
    </row>
    <row r="720">
      <c r="C720" s="147"/>
    </row>
    <row r="721">
      <c r="C721" s="147"/>
    </row>
    <row r="722">
      <c r="C722" s="147"/>
    </row>
    <row r="723">
      <c r="C723" s="147"/>
    </row>
    <row r="724">
      <c r="C724" s="147"/>
    </row>
    <row r="725">
      <c r="C725" s="147"/>
    </row>
    <row r="726">
      <c r="C726" s="147"/>
    </row>
    <row r="727">
      <c r="C727" s="147"/>
    </row>
    <row r="728">
      <c r="C728" s="147"/>
    </row>
    <row r="729">
      <c r="C729" s="147"/>
    </row>
    <row r="730">
      <c r="C730" s="147"/>
    </row>
    <row r="731">
      <c r="C731" s="147"/>
    </row>
    <row r="732">
      <c r="C732" s="147"/>
    </row>
    <row r="733">
      <c r="C733" s="147"/>
    </row>
    <row r="734">
      <c r="C734" s="147"/>
    </row>
    <row r="735">
      <c r="C735" s="147"/>
    </row>
    <row r="736">
      <c r="C736" s="147"/>
    </row>
    <row r="737">
      <c r="C737" s="147"/>
    </row>
    <row r="738">
      <c r="C738" s="147"/>
    </row>
    <row r="739">
      <c r="C739" s="147"/>
    </row>
    <row r="740">
      <c r="C740" s="147"/>
    </row>
    <row r="741">
      <c r="C741" s="147"/>
    </row>
    <row r="742">
      <c r="C742" s="147"/>
    </row>
    <row r="743">
      <c r="C743" s="147"/>
    </row>
    <row r="744">
      <c r="C744" s="147"/>
    </row>
    <row r="745">
      <c r="C745" s="147"/>
    </row>
    <row r="746">
      <c r="C746" s="147"/>
    </row>
    <row r="747">
      <c r="C747" s="147"/>
    </row>
    <row r="748">
      <c r="C748" s="147"/>
    </row>
    <row r="749">
      <c r="C749" s="147"/>
    </row>
    <row r="750">
      <c r="C750" s="147"/>
    </row>
    <row r="751">
      <c r="C751" s="147"/>
    </row>
    <row r="752">
      <c r="C752" s="147"/>
    </row>
    <row r="753">
      <c r="C753" s="147"/>
    </row>
    <row r="754">
      <c r="C754" s="147"/>
    </row>
    <row r="755">
      <c r="C755" s="147"/>
    </row>
    <row r="756">
      <c r="C756" s="147"/>
    </row>
    <row r="757">
      <c r="C757" s="147"/>
    </row>
    <row r="758">
      <c r="C758" s="147"/>
    </row>
    <row r="759">
      <c r="C759" s="147"/>
    </row>
    <row r="760">
      <c r="C760" s="147"/>
    </row>
    <row r="761">
      <c r="C761" s="147"/>
    </row>
    <row r="762">
      <c r="C762" s="147"/>
    </row>
    <row r="763">
      <c r="C763" s="147"/>
    </row>
    <row r="764">
      <c r="C764" s="147"/>
    </row>
    <row r="765">
      <c r="C765" s="147"/>
    </row>
    <row r="766">
      <c r="C766" s="147"/>
    </row>
    <row r="767">
      <c r="C767" s="147"/>
    </row>
    <row r="768">
      <c r="C768" s="147"/>
    </row>
    <row r="769">
      <c r="C769" s="147"/>
    </row>
    <row r="770">
      <c r="C770" s="147"/>
    </row>
    <row r="771">
      <c r="C771" s="147"/>
    </row>
    <row r="772">
      <c r="C772" s="147"/>
    </row>
    <row r="773">
      <c r="C773" s="147"/>
    </row>
    <row r="774">
      <c r="C774" s="147"/>
    </row>
    <row r="775">
      <c r="C775" s="147"/>
    </row>
    <row r="776">
      <c r="C776" s="147"/>
    </row>
    <row r="777">
      <c r="C777" s="147"/>
    </row>
    <row r="778">
      <c r="C778" s="147"/>
    </row>
    <row r="779">
      <c r="C779" s="147"/>
    </row>
    <row r="780">
      <c r="C780" s="147"/>
    </row>
    <row r="781">
      <c r="C781" s="147"/>
    </row>
    <row r="782">
      <c r="C782" s="147"/>
    </row>
    <row r="783">
      <c r="C783" s="147"/>
    </row>
    <row r="784">
      <c r="C784" s="147"/>
    </row>
    <row r="785">
      <c r="C785" s="147"/>
    </row>
    <row r="786">
      <c r="C786" s="147"/>
    </row>
    <row r="787">
      <c r="C787" s="147"/>
    </row>
    <row r="788">
      <c r="C788" s="147"/>
    </row>
    <row r="789">
      <c r="C789" s="147"/>
    </row>
    <row r="790">
      <c r="C790" s="147"/>
    </row>
    <row r="791">
      <c r="C791" s="147"/>
    </row>
    <row r="792">
      <c r="C792" s="147"/>
    </row>
    <row r="793">
      <c r="C793" s="147"/>
    </row>
    <row r="794">
      <c r="C794" s="147"/>
    </row>
    <row r="795">
      <c r="C795" s="147"/>
    </row>
    <row r="796">
      <c r="C796" s="147"/>
    </row>
    <row r="797">
      <c r="C797" s="147"/>
    </row>
    <row r="798">
      <c r="C798" s="147"/>
    </row>
    <row r="799">
      <c r="C799" s="147"/>
    </row>
    <row r="800">
      <c r="C800" s="147"/>
    </row>
    <row r="801">
      <c r="C801" s="147"/>
    </row>
    <row r="802">
      <c r="C802" s="147"/>
    </row>
    <row r="803">
      <c r="C803" s="147"/>
    </row>
    <row r="804">
      <c r="C804" s="147"/>
    </row>
    <row r="805">
      <c r="C805" s="147"/>
    </row>
    <row r="806">
      <c r="C806" s="147"/>
    </row>
    <row r="807">
      <c r="C807" s="147"/>
    </row>
    <row r="808">
      <c r="C808" s="147"/>
    </row>
    <row r="809">
      <c r="C809" s="147"/>
    </row>
    <row r="810">
      <c r="C810" s="147"/>
    </row>
    <row r="811">
      <c r="C811" s="147"/>
    </row>
    <row r="812">
      <c r="C812" s="147"/>
    </row>
    <row r="813">
      <c r="C813" s="147"/>
    </row>
    <row r="814">
      <c r="C814" s="147"/>
    </row>
    <row r="815">
      <c r="C815" s="147"/>
    </row>
    <row r="816">
      <c r="C816" s="147"/>
    </row>
    <row r="817">
      <c r="C817" s="147"/>
    </row>
    <row r="818">
      <c r="C818" s="147"/>
    </row>
    <row r="819">
      <c r="C819" s="147"/>
    </row>
    <row r="820">
      <c r="C820" s="147"/>
    </row>
    <row r="821">
      <c r="C821" s="147"/>
    </row>
    <row r="822">
      <c r="C822" s="147"/>
    </row>
    <row r="823">
      <c r="C823" s="147"/>
    </row>
    <row r="824">
      <c r="C824" s="147"/>
    </row>
    <row r="825">
      <c r="C825" s="147"/>
    </row>
    <row r="826">
      <c r="C826" s="147"/>
    </row>
    <row r="827">
      <c r="C827" s="147"/>
    </row>
    <row r="828">
      <c r="C828" s="147"/>
    </row>
    <row r="829">
      <c r="C829" s="147"/>
    </row>
    <row r="830">
      <c r="C830" s="147"/>
    </row>
    <row r="831">
      <c r="C831" s="147"/>
    </row>
    <row r="832">
      <c r="C832" s="147"/>
    </row>
    <row r="833">
      <c r="C833" s="147"/>
    </row>
    <row r="834">
      <c r="C834" s="147"/>
    </row>
    <row r="835">
      <c r="C835" s="147"/>
    </row>
    <row r="836">
      <c r="C836" s="147"/>
    </row>
    <row r="837">
      <c r="C837" s="147"/>
    </row>
    <row r="838">
      <c r="C838" s="147"/>
    </row>
    <row r="839">
      <c r="C839" s="147"/>
    </row>
    <row r="840">
      <c r="C840" s="147"/>
    </row>
    <row r="841">
      <c r="C841" s="147"/>
    </row>
    <row r="842">
      <c r="C842" s="147"/>
    </row>
    <row r="843">
      <c r="C843" s="147"/>
    </row>
    <row r="844">
      <c r="C844" s="147"/>
    </row>
    <row r="845">
      <c r="C845" s="147"/>
    </row>
    <row r="846">
      <c r="C846" s="147"/>
    </row>
    <row r="847">
      <c r="C847" s="147"/>
    </row>
    <row r="848">
      <c r="C848" s="147"/>
    </row>
    <row r="849">
      <c r="C849" s="147"/>
    </row>
    <row r="850">
      <c r="C850" s="147"/>
    </row>
    <row r="851">
      <c r="C851" s="147"/>
    </row>
    <row r="852">
      <c r="C852" s="147"/>
    </row>
    <row r="853">
      <c r="C853" s="147"/>
    </row>
    <row r="854">
      <c r="C854" s="147"/>
    </row>
    <row r="855">
      <c r="C855" s="147"/>
    </row>
    <row r="856">
      <c r="C856" s="147"/>
    </row>
    <row r="857">
      <c r="C857" s="147"/>
    </row>
    <row r="858">
      <c r="C858" s="147"/>
    </row>
    <row r="859">
      <c r="C859" s="147"/>
    </row>
    <row r="860">
      <c r="C860" s="147"/>
    </row>
    <row r="861">
      <c r="C861" s="147"/>
    </row>
    <row r="862">
      <c r="C862" s="147"/>
    </row>
    <row r="863">
      <c r="C863" s="147"/>
    </row>
    <row r="864">
      <c r="C864" s="147"/>
    </row>
    <row r="865">
      <c r="C865" s="147"/>
    </row>
    <row r="866">
      <c r="C866" s="147"/>
    </row>
    <row r="867">
      <c r="C867" s="147"/>
    </row>
    <row r="868">
      <c r="C868" s="147"/>
    </row>
    <row r="869">
      <c r="C869" s="147"/>
    </row>
    <row r="870">
      <c r="C870" s="147"/>
    </row>
    <row r="871">
      <c r="C871" s="147"/>
    </row>
    <row r="872">
      <c r="C872" s="147"/>
    </row>
    <row r="873">
      <c r="C873" s="147"/>
    </row>
    <row r="874">
      <c r="C874" s="147"/>
    </row>
    <row r="875">
      <c r="C875" s="147"/>
    </row>
    <row r="876">
      <c r="C876" s="147"/>
    </row>
    <row r="877">
      <c r="C877" s="147"/>
    </row>
    <row r="878">
      <c r="C878" s="147"/>
    </row>
    <row r="879">
      <c r="C879" s="147"/>
    </row>
    <row r="880">
      <c r="C880" s="147"/>
    </row>
    <row r="881">
      <c r="C881" s="147"/>
    </row>
    <row r="882">
      <c r="C882" s="147"/>
    </row>
    <row r="883">
      <c r="C883" s="147"/>
    </row>
    <row r="884">
      <c r="C884" s="147"/>
    </row>
    <row r="885">
      <c r="C885" s="147"/>
    </row>
    <row r="886">
      <c r="C886" s="147"/>
    </row>
    <row r="887">
      <c r="C887" s="147"/>
    </row>
    <row r="888">
      <c r="C888" s="147"/>
    </row>
    <row r="889">
      <c r="C889" s="147"/>
    </row>
    <row r="890">
      <c r="C890" s="147"/>
    </row>
    <row r="891">
      <c r="C891" s="147"/>
    </row>
    <row r="892">
      <c r="C892" s="147"/>
    </row>
    <row r="893">
      <c r="C893" s="147"/>
    </row>
    <row r="894">
      <c r="C894" s="147"/>
    </row>
    <row r="895">
      <c r="C895" s="147"/>
    </row>
    <row r="896">
      <c r="C896" s="147"/>
    </row>
    <row r="897">
      <c r="C897" s="147"/>
    </row>
    <row r="898">
      <c r="C898" s="147"/>
    </row>
    <row r="899">
      <c r="C899" s="147"/>
    </row>
    <row r="900">
      <c r="C900" s="147"/>
    </row>
    <row r="901">
      <c r="C901" s="147"/>
    </row>
    <row r="902">
      <c r="C902" s="147"/>
    </row>
    <row r="903">
      <c r="C903" s="147"/>
    </row>
    <row r="904">
      <c r="C904" s="147"/>
    </row>
    <row r="905">
      <c r="C905" s="147"/>
    </row>
    <row r="906">
      <c r="C906" s="147"/>
    </row>
    <row r="907">
      <c r="C907" s="147"/>
    </row>
    <row r="908">
      <c r="C908" s="147"/>
    </row>
    <row r="909">
      <c r="C909" s="147"/>
    </row>
    <row r="910">
      <c r="C910" s="147"/>
    </row>
    <row r="911">
      <c r="C911" s="147"/>
    </row>
    <row r="912">
      <c r="C912" s="147"/>
    </row>
    <row r="913">
      <c r="C913" s="147"/>
    </row>
    <row r="914">
      <c r="C914" s="147"/>
    </row>
    <row r="915">
      <c r="C915" s="147"/>
    </row>
    <row r="916">
      <c r="C916" s="147"/>
    </row>
    <row r="917">
      <c r="C917" s="147"/>
    </row>
    <row r="918">
      <c r="C918" s="147"/>
    </row>
    <row r="919">
      <c r="C919" s="147"/>
    </row>
    <row r="920">
      <c r="C920" s="147"/>
    </row>
    <row r="921">
      <c r="C921" s="147"/>
    </row>
    <row r="922">
      <c r="C922" s="147"/>
    </row>
    <row r="923">
      <c r="C923" s="147"/>
    </row>
    <row r="924">
      <c r="C924" s="147"/>
    </row>
    <row r="925">
      <c r="C925" s="147"/>
    </row>
    <row r="926">
      <c r="C926" s="147"/>
    </row>
    <row r="927">
      <c r="C927" s="147"/>
    </row>
    <row r="928">
      <c r="C928" s="147"/>
    </row>
    <row r="929">
      <c r="C929" s="147"/>
    </row>
    <row r="930">
      <c r="C930" s="147"/>
    </row>
    <row r="931">
      <c r="C931" s="147"/>
    </row>
    <row r="932">
      <c r="C932" s="147"/>
    </row>
    <row r="933">
      <c r="C933" s="147"/>
    </row>
    <row r="934">
      <c r="C934" s="147"/>
    </row>
    <row r="935">
      <c r="C935" s="147"/>
    </row>
    <row r="936">
      <c r="C936" s="147"/>
    </row>
    <row r="937">
      <c r="C937" s="147"/>
    </row>
    <row r="938">
      <c r="C938" s="147"/>
    </row>
    <row r="939">
      <c r="C939" s="147"/>
    </row>
    <row r="940">
      <c r="C940" s="147"/>
    </row>
    <row r="941">
      <c r="C941" s="147"/>
    </row>
    <row r="942">
      <c r="C942" s="147"/>
    </row>
    <row r="943">
      <c r="C943" s="147"/>
    </row>
    <row r="944">
      <c r="C944" s="147"/>
    </row>
    <row r="945">
      <c r="C945" s="147"/>
    </row>
    <row r="946">
      <c r="C946" s="147"/>
    </row>
    <row r="947">
      <c r="C947" s="147"/>
    </row>
    <row r="948">
      <c r="C948" s="147"/>
    </row>
    <row r="949">
      <c r="C949" s="147"/>
    </row>
    <row r="950">
      <c r="C950" s="147"/>
    </row>
    <row r="951">
      <c r="C951" s="147"/>
    </row>
    <row r="952">
      <c r="C952" s="147"/>
    </row>
    <row r="953">
      <c r="C953" s="147"/>
    </row>
    <row r="954">
      <c r="C954" s="147"/>
    </row>
    <row r="955">
      <c r="C955" s="147"/>
    </row>
    <row r="956">
      <c r="C956" s="147"/>
    </row>
    <row r="957">
      <c r="C957" s="147"/>
    </row>
    <row r="958">
      <c r="C958" s="147"/>
    </row>
    <row r="959">
      <c r="C959" s="147"/>
    </row>
    <row r="960">
      <c r="C960" s="147"/>
    </row>
    <row r="961">
      <c r="C961" s="147"/>
    </row>
    <row r="962">
      <c r="C962" s="147"/>
    </row>
    <row r="963">
      <c r="C963" s="147"/>
    </row>
    <row r="964">
      <c r="C964" s="147"/>
    </row>
    <row r="965">
      <c r="C965" s="147"/>
    </row>
    <row r="966">
      <c r="C966" s="147"/>
    </row>
    <row r="967">
      <c r="C967" s="147"/>
    </row>
    <row r="968">
      <c r="C968" s="147"/>
    </row>
    <row r="969">
      <c r="C969" s="147"/>
    </row>
    <row r="970">
      <c r="C970" s="147"/>
    </row>
    <row r="971">
      <c r="C971" s="147"/>
    </row>
    <row r="972">
      <c r="C972" s="147"/>
    </row>
    <row r="973">
      <c r="C973" s="147"/>
    </row>
    <row r="974">
      <c r="C974" s="147"/>
    </row>
    <row r="975">
      <c r="C975" s="147"/>
    </row>
    <row r="976">
      <c r="C976" s="147"/>
    </row>
    <row r="977">
      <c r="C977" s="147"/>
      <c r="E977" s="44"/>
    </row>
    <row r="978">
      <c r="C978" s="147"/>
    </row>
    <row r="979">
      <c r="C979" s="147"/>
    </row>
    <row r="980">
      <c r="C980" s="147"/>
    </row>
    <row r="981">
      <c r="C981" s="147"/>
    </row>
    <row r="982">
      <c r="C982" s="147"/>
    </row>
    <row r="983">
      <c r="C983" s="147"/>
    </row>
    <row r="984">
      <c r="C984" s="147"/>
    </row>
    <row r="985">
      <c r="C985" s="147"/>
    </row>
    <row r="986">
      <c r="C986" s="147"/>
    </row>
    <row r="987">
      <c r="C987" s="147"/>
    </row>
    <row r="988">
      <c r="C988" s="147"/>
    </row>
    <row r="989">
      <c r="C989" s="147"/>
    </row>
    <row r="990">
      <c r="C990" s="147"/>
    </row>
    <row r="991">
      <c r="C991" s="147"/>
    </row>
    <row r="992">
      <c r="C992" s="147"/>
    </row>
    <row r="993">
      <c r="C993" s="147"/>
    </row>
    <row r="994">
      <c r="C994" s="147"/>
    </row>
    <row r="995">
      <c r="C995" s="147"/>
    </row>
    <row r="996">
      <c r="C996" s="147"/>
    </row>
    <row r="997">
      <c r="C997" s="147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2284</v>
      </c>
      <c r="B5" s="5" t="s">
        <v>2285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2286</v>
      </c>
      <c r="F8" s="20" t="s">
        <v>12</v>
      </c>
      <c r="G8" s="21" t="s">
        <v>2287</v>
      </c>
      <c r="H8" s="20" t="s">
        <v>14</v>
      </c>
    </row>
    <row r="9" hidden="1">
      <c r="A9" s="22" t="s">
        <v>58</v>
      </c>
      <c r="B9" s="23" t="s">
        <v>1513</v>
      </c>
      <c r="C9" s="24"/>
      <c r="D9" s="96">
        <v>7100.0</v>
      </c>
      <c r="E9" s="26">
        <f t="shared" ref="E9:E23" si="1">D9+600</f>
        <v>7700</v>
      </c>
      <c r="F9" s="40">
        <f t="shared" ref="F9:F23" si="2">E9*3%+E9</f>
        <v>7931</v>
      </c>
      <c r="G9" s="26">
        <f t="shared" ref="G9:G23" si="3">E9*4*0.8%*107%+E9*1.5%*107%+E9</f>
        <v>8087.233</v>
      </c>
      <c r="H9" s="91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130</v>
      </c>
      <c r="B10" s="23" t="s">
        <v>1551</v>
      </c>
      <c r="C10" s="24"/>
      <c r="D10" s="96">
        <v>10400.0</v>
      </c>
      <c r="E10" s="26">
        <f t="shared" si="1"/>
        <v>11000</v>
      </c>
      <c r="F10" s="40">
        <f t="shared" si="2"/>
        <v>11330</v>
      </c>
      <c r="G10" s="26">
        <f t="shared" si="3"/>
        <v>11553.19</v>
      </c>
      <c r="H10" s="91" t="s">
        <v>129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130</v>
      </c>
      <c r="B11" s="23" t="s">
        <v>1551</v>
      </c>
      <c r="C11" s="24"/>
      <c r="D11" s="96">
        <v>10800.0</v>
      </c>
      <c r="E11" s="26">
        <f t="shared" si="1"/>
        <v>11400</v>
      </c>
      <c r="F11" s="40">
        <f t="shared" si="2"/>
        <v>11742</v>
      </c>
      <c r="G11" s="26">
        <f t="shared" si="3"/>
        <v>11973.306</v>
      </c>
      <c r="H11" s="92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2" t="s">
        <v>130</v>
      </c>
      <c r="B12" s="23" t="s">
        <v>2075</v>
      </c>
      <c r="C12" s="131" t="s">
        <v>708</v>
      </c>
      <c r="D12" s="96">
        <v>12000.0</v>
      </c>
      <c r="E12" s="26">
        <f t="shared" si="1"/>
        <v>12600</v>
      </c>
      <c r="F12" s="40">
        <f t="shared" si="2"/>
        <v>12978</v>
      </c>
      <c r="G12" s="26">
        <f t="shared" si="3"/>
        <v>13233.654</v>
      </c>
      <c r="H12" s="91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37" t="s">
        <v>2288</v>
      </c>
      <c r="C13" s="33"/>
      <c r="D13" s="96">
        <v>10800.0</v>
      </c>
      <c r="E13" s="26">
        <f t="shared" si="1"/>
        <v>11400</v>
      </c>
      <c r="F13" s="40">
        <f t="shared" si="2"/>
        <v>11742</v>
      </c>
      <c r="G13" s="26">
        <f t="shared" si="3"/>
        <v>11973.306</v>
      </c>
      <c r="H13" s="91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48" t="s">
        <v>329</v>
      </c>
      <c r="B14" s="37" t="s">
        <v>2289</v>
      </c>
      <c r="C14" s="131" t="s">
        <v>708</v>
      </c>
      <c r="D14" s="96">
        <v>15700.0</v>
      </c>
      <c r="E14" s="26">
        <f t="shared" si="1"/>
        <v>16300</v>
      </c>
      <c r="F14" s="40">
        <f t="shared" si="2"/>
        <v>16789</v>
      </c>
      <c r="G14" s="26">
        <f t="shared" si="3"/>
        <v>17119.727</v>
      </c>
      <c r="H14" s="91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22" t="s">
        <v>45</v>
      </c>
      <c r="B15" s="23" t="s">
        <v>382</v>
      </c>
      <c r="C15" s="33"/>
      <c r="D15" s="96">
        <v>7600.0</v>
      </c>
      <c r="E15" s="26">
        <f t="shared" si="1"/>
        <v>8200</v>
      </c>
      <c r="F15" s="40">
        <f t="shared" si="2"/>
        <v>8446</v>
      </c>
      <c r="G15" s="26">
        <f t="shared" si="3"/>
        <v>8612.378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2" t="s">
        <v>45</v>
      </c>
      <c r="B16" s="23" t="s">
        <v>1642</v>
      </c>
      <c r="C16" s="33"/>
      <c r="D16" s="96">
        <v>10250.0</v>
      </c>
      <c r="E16" s="26">
        <f t="shared" si="1"/>
        <v>10850</v>
      </c>
      <c r="F16" s="40">
        <f t="shared" si="2"/>
        <v>11175.5</v>
      </c>
      <c r="G16" s="26">
        <f t="shared" si="3"/>
        <v>11395.6465</v>
      </c>
      <c r="H16" s="91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2" t="s">
        <v>282</v>
      </c>
      <c r="B17" s="23" t="s">
        <v>2290</v>
      </c>
      <c r="C17" s="33"/>
      <c r="D17" s="96">
        <v>6500.0</v>
      </c>
      <c r="E17" s="26">
        <f t="shared" si="1"/>
        <v>7100</v>
      </c>
      <c r="F17" s="40">
        <f t="shared" si="2"/>
        <v>7313</v>
      </c>
      <c r="G17" s="26">
        <f t="shared" si="3"/>
        <v>7457.059</v>
      </c>
      <c r="H17" s="91" t="s">
        <v>172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32" t="s">
        <v>282</v>
      </c>
      <c r="B18" s="23" t="s">
        <v>2291</v>
      </c>
      <c r="C18" s="42"/>
      <c r="D18" s="96">
        <v>6100.0</v>
      </c>
      <c r="E18" s="26">
        <f t="shared" si="1"/>
        <v>6700</v>
      </c>
      <c r="F18" s="40">
        <f t="shared" si="2"/>
        <v>6901</v>
      </c>
      <c r="G18" s="26">
        <f t="shared" si="3"/>
        <v>7036.943</v>
      </c>
      <c r="H18" s="91" t="s">
        <v>172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22" t="s">
        <v>174</v>
      </c>
      <c r="B19" s="23" t="s">
        <v>1568</v>
      </c>
      <c r="C19" s="33"/>
      <c r="D19" s="96">
        <v>9600.0</v>
      </c>
      <c r="E19" s="26">
        <f t="shared" si="1"/>
        <v>10200</v>
      </c>
      <c r="F19" s="40">
        <f t="shared" si="2"/>
        <v>10506</v>
      </c>
      <c r="G19" s="26">
        <f t="shared" si="3"/>
        <v>10712.958</v>
      </c>
      <c r="H19" s="91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2" t="s">
        <v>65</v>
      </c>
      <c r="B20" s="23" t="s">
        <v>1575</v>
      </c>
      <c r="C20" s="131" t="s">
        <v>328</v>
      </c>
      <c r="D20" s="96">
        <v>5400.0</v>
      </c>
      <c r="E20" s="26">
        <f t="shared" si="1"/>
        <v>6000</v>
      </c>
      <c r="F20" s="40">
        <f t="shared" si="2"/>
        <v>6180</v>
      </c>
      <c r="G20" s="40">
        <f t="shared" si="3"/>
        <v>6301.74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2" t="s">
        <v>67</v>
      </c>
      <c r="B21" s="23" t="s">
        <v>1098</v>
      </c>
      <c r="C21" s="24"/>
      <c r="D21" s="96">
        <v>3500.0</v>
      </c>
      <c r="E21" s="26">
        <f t="shared" si="1"/>
        <v>4100</v>
      </c>
      <c r="F21" s="40">
        <f t="shared" si="2"/>
        <v>4223</v>
      </c>
      <c r="G21" s="40">
        <f t="shared" si="3"/>
        <v>4306.189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2292</v>
      </c>
      <c r="B22" s="37" t="s">
        <v>688</v>
      </c>
      <c r="C22" s="115"/>
      <c r="D22" s="86">
        <v>2250.0</v>
      </c>
      <c r="E22" s="26">
        <f t="shared" si="1"/>
        <v>2850</v>
      </c>
      <c r="F22" s="40">
        <f t="shared" si="2"/>
        <v>2935.5</v>
      </c>
      <c r="G22" s="40">
        <f t="shared" si="3"/>
        <v>2993.3265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107</v>
      </c>
      <c r="B23" s="37" t="s">
        <v>237</v>
      </c>
      <c r="C23" s="115"/>
      <c r="D23" s="86">
        <v>2500.0</v>
      </c>
      <c r="E23" s="26">
        <f t="shared" si="1"/>
        <v>3100</v>
      </c>
      <c r="F23" s="40">
        <f t="shared" si="2"/>
        <v>3193</v>
      </c>
      <c r="G23" s="40">
        <f t="shared" si="3"/>
        <v>3255.899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83"/>
      <c r="B24" s="7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7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7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8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8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8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A41" s="47"/>
      <c r="B41" s="47"/>
      <c r="C41" s="43"/>
      <c r="D41" s="66"/>
      <c r="E41" s="44"/>
      <c r="F41" s="45"/>
      <c r="G41" s="45"/>
      <c r="H41" s="67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68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  <c r="E986" s="44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25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118</v>
      </c>
      <c r="B5" s="5" t="s">
        <v>2293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2294</v>
      </c>
      <c r="F8" s="20" t="s">
        <v>12</v>
      </c>
      <c r="G8" s="21" t="s">
        <v>2295</v>
      </c>
      <c r="H8" s="20" t="s">
        <v>14</v>
      </c>
    </row>
    <row r="9">
      <c r="A9" s="48" t="s">
        <v>58</v>
      </c>
      <c r="B9" s="37" t="s">
        <v>422</v>
      </c>
      <c r="C9" s="115"/>
      <c r="D9" s="86">
        <v>5850.0</v>
      </c>
      <c r="E9" s="40">
        <f t="shared" ref="E9:E60" si="1">D9+600</f>
        <v>6450</v>
      </c>
      <c r="F9" s="40">
        <f t="shared" ref="F9:F60" si="2">E9*3%+E9</f>
        <v>6643.5</v>
      </c>
      <c r="G9" s="40">
        <f t="shared" ref="G9:G60" si="3">E9*4*0.8%*107%+E9*1.5%*107%+E9</f>
        <v>6774.3705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782</v>
      </c>
      <c r="C10" s="117" t="s">
        <v>328</v>
      </c>
      <c r="D10" s="86">
        <v>6100.0</v>
      </c>
      <c r="E10" s="40">
        <f t="shared" si="1"/>
        <v>6700</v>
      </c>
      <c r="F10" s="40">
        <f t="shared" si="2"/>
        <v>6901</v>
      </c>
      <c r="G10" s="40">
        <f t="shared" si="3"/>
        <v>7036.943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8" t="s">
        <v>1513</v>
      </c>
      <c r="C11" s="115"/>
      <c r="D11" s="86">
        <v>5900.0</v>
      </c>
      <c r="E11" s="40">
        <f t="shared" si="1"/>
        <v>6500</v>
      </c>
      <c r="F11" s="40">
        <f t="shared" si="2"/>
        <v>6695</v>
      </c>
      <c r="G11" s="40">
        <f t="shared" si="3"/>
        <v>6826.885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37" t="s">
        <v>1778</v>
      </c>
      <c r="C12" s="117"/>
      <c r="D12" s="86">
        <v>9500.0</v>
      </c>
      <c r="E12" s="40">
        <f t="shared" si="1"/>
        <v>10100</v>
      </c>
      <c r="F12" s="40">
        <f t="shared" si="2"/>
        <v>10403</v>
      </c>
      <c r="G12" s="40">
        <f t="shared" si="3"/>
        <v>10607.929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37" t="s">
        <v>1218</v>
      </c>
      <c r="C13" s="117" t="s">
        <v>708</v>
      </c>
      <c r="D13" s="86">
        <v>7100.0</v>
      </c>
      <c r="E13" s="40">
        <f t="shared" si="1"/>
        <v>7700</v>
      </c>
      <c r="F13" s="40">
        <f t="shared" si="2"/>
        <v>7931</v>
      </c>
      <c r="G13" s="40">
        <f t="shared" si="3"/>
        <v>8087.233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37" t="s">
        <v>2296</v>
      </c>
      <c r="C14" s="38"/>
      <c r="D14" s="86">
        <v>6650.0</v>
      </c>
      <c r="E14" s="40">
        <f t="shared" si="1"/>
        <v>7250</v>
      </c>
      <c r="F14" s="40">
        <f t="shared" si="2"/>
        <v>7467.5</v>
      </c>
      <c r="G14" s="40">
        <f t="shared" si="3"/>
        <v>7614.6025</v>
      </c>
      <c r="H14" s="51" t="s">
        <v>22</v>
      </c>
      <c r="I14" s="29"/>
      <c r="J14" s="29"/>
      <c r="K14" s="30"/>
      <c r="L14" s="30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37" t="s">
        <v>2297</v>
      </c>
      <c r="C15" s="38"/>
      <c r="D15" s="86">
        <v>10200.0</v>
      </c>
      <c r="E15" s="40">
        <f t="shared" si="1"/>
        <v>10800</v>
      </c>
      <c r="F15" s="40">
        <f t="shared" si="2"/>
        <v>11124</v>
      </c>
      <c r="G15" s="40">
        <f t="shared" si="3"/>
        <v>11343.132</v>
      </c>
      <c r="H15" s="60" t="s">
        <v>472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37" t="s">
        <v>2298</v>
      </c>
      <c r="C16" s="38"/>
      <c r="D16" s="86">
        <v>10400.0</v>
      </c>
      <c r="E16" s="40">
        <f t="shared" si="1"/>
        <v>11000</v>
      </c>
      <c r="F16" s="40">
        <f t="shared" si="2"/>
        <v>11330</v>
      </c>
      <c r="G16" s="40">
        <f t="shared" si="3"/>
        <v>11553.19</v>
      </c>
      <c r="H16" s="60" t="s">
        <v>683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130</v>
      </c>
      <c r="B17" s="37" t="s">
        <v>1220</v>
      </c>
      <c r="C17" s="117" t="s">
        <v>708</v>
      </c>
      <c r="D17" s="86">
        <v>9400.0</v>
      </c>
      <c r="E17" s="40">
        <f t="shared" si="1"/>
        <v>10000</v>
      </c>
      <c r="F17" s="40">
        <f t="shared" si="2"/>
        <v>10300</v>
      </c>
      <c r="G17" s="40">
        <f t="shared" si="3"/>
        <v>10502.9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37" t="s">
        <v>1516</v>
      </c>
      <c r="C18" s="38"/>
      <c r="D18" s="86">
        <v>6850.0</v>
      </c>
      <c r="E18" s="40">
        <f t="shared" si="1"/>
        <v>7450</v>
      </c>
      <c r="F18" s="40">
        <f t="shared" si="2"/>
        <v>7673.5</v>
      </c>
      <c r="G18" s="40">
        <f t="shared" si="3"/>
        <v>7824.6605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329</v>
      </c>
      <c r="B19" s="37" t="s">
        <v>330</v>
      </c>
      <c r="C19" s="38"/>
      <c r="D19" s="86">
        <v>7350.0</v>
      </c>
      <c r="E19" s="40">
        <f t="shared" si="1"/>
        <v>7950</v>
      </c>
      <c r="F19" s="40">
        <f t="shared" si="2"/>
        <v>8188.5</v>
      </c>
      <c r="G19" s="40">
        <f t="shared" si="3"/>
        <v>8349.8055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37" t="s">
        <v>2299</v>
      </c>
      <c r="C20" s="38"/>
      <c r="D20" s="86">
        <v>9000.0</v>
      </c>
      <c r="E20" s="40">
        <f t="shared" si="1"/>
        <v>9600</v>
      </c>
      <c r="F20" s="40">
        <f t="shared" si="2"/>
        <v>9888</v>
      </c>
      <c r="G20" s="40">
        <f t="shared" si="3"/>
        <v>10082.784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48" t="s">
        <v>329</v>
      </c>
      <c r="B21" s="37" t="s">
        <v>1800</v>
      </c>
      <c r="C21" s="38"/>
      <c r="D21" s="86">
        <v>8000.0</v>
      </c>
      <c r="E21" s="40">
        <f t="shared" si="1"/>
        <v>8600</v>
      </c>
      <c r="F21" s="40">
        <f t="shared" si="2"/>
        <v>8858</v>
      </c>
      <c r="G21" s="40">
        <f t="shared" si="3"/>
        <v>9032.494</v>
      </c>
      <c r="H21" s="63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329</v>
      </c>
      <c r="B22" s="37" t="s">
        <v>2087</v>
      </c>
      <c r="C22" s="62"/>
      <c r="D22" s="86">
        <v>9400.0</v>
      </c>
      <c r="E22" s="40">
        <f t="shared" si="1"/>
        <v>10000</v>
      </c>
      <c r="F22" s="40">
        <f t="shared" si="2"/>
        <v>10300</v>
      </c>
      <c r="G22" s="40">
        <f t="shared" si="3"/>
        <v>10502.9</v>
      </c>
      <c r="H22" s="63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48" t="s">
        <v>329</v>
      </c>
      <c r="B23" s="37" t="s">
        <v>2300</v>
      </c>
      <c r="C23" s="38"/>
      <c r="D23" s="86">
        <v>9000.0</v>
      </c>
      <c r="E23" s="40">
        <f t="shared" si="1"/>
        <v>9600</v>
      </c>
      <c r="F23" s="40">
        <f t="shared" si="2"/>
        <v>9888</v>
      </c>
      <c r="G23" s="40">
        <f t="shared" si="3"/>
        <v>10082.784</v>
      </c>
      <c r="H23" s="63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48" t="s">
        <v>329</v>
      </c>
      <c r="B24" s="37" t="s">
        <v>2089</v>
      </c>
      <c r="C24" s="117" t="s">
        <v>708</v>
      </c>
      <c r="D24" s="86">
        <v>8800.0</v>
      </c>
      <c r="E24" s="40">
        <f t="shared" si="1"/>
        <v>9400</v>
      </c>
      <c r="F24" s="40">
        <f t="shared" si="2"/>
        <v>9682</v>
      </c>
      <c r="G24" s="40">
        <f t="shared" si="3"/>
        <v>9872.726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329</v>
      </c>
      <c r="B25" s="37" t="s">
        <v>2301</v>
      </c>
      <c r="C25" s="117" t="s">
        <v>708</v>
      </c>
      <c r="D25" s="86">
        <v>9800.0</v>
      </c>
      <c r="E25" s="40">
        <f t="shared" si="1"/>
        <v>10400</v>
      </c>
      <c r="F25" s="40">
        <f t="shared" si="2"/>
        <v>10712</v>
      </c>
      <c r="G25" s="40">
        <f t="shared" si="3"/>
        <v>10923.016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45</v>
      </c>
      <c r="B26" s="52" t="s">
        <v>382</v>
      </c>
      <c r="C26" s="65"/>
      <c r="D26" s="53">
        <v>6800.0</v>
      </c>
      <c r="E26" s="40">
        <f t="shared" si="1"/>
        <v>7400</v>
      </c>
      <c r="F26" s="50">
        <f t="shared" si="2"/>
        <v>7622</v>
      </c>
      <c r="G26" s="50">
        <f t="shared" si="3"/>
        <v>7772.146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45</v>
      </c>
      <c r="B27" s="52" t="s">
        <v>326</v>
      </c>
      <c r="C27" s="65"/>
      <c r="D27" s="53">
        <v>7000.0</v>
      </c>
      <c r="E27" s="40">
        <f t="shared" si="1"/>
        <v>7600</v>
      </c>
      <c r="F27" s="50">
        <f t="shared" si="2"/>
        <v>7828</v>
      </c>
      <c r="G27" s="50">
        <f t="shared" si="3"/>
        <v>7982.204</v>
      </c>
      <c r="H27" s="5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45</v>
      </c>
      <c r="B28" s="37" t="s">
        <v>2302</v>
      </c>
      <c r="C28" s="115"/>
      <c r="D28" s="86">
        <v>6150.0</v>
      </c>
      <c r="E28" s="40">
        <f t="shared" si="1"/>
        <v>6750</v>
      </c>
      <c r="F28" s="40">
        <f t="shared" si="2"/>
        <v>6952.5</v>
      </c>
      <c r="G28" s="40">
        <f t="shared" si="3"/>
        <v>7089.4575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45</v>
      </c>
      <c r="B29" s="37" t="s">
        <v>1557</v>
      </c>
      <c r="C29" s="115"/>
      <c r="D29" s="86">
        <v>7600.0</v>
      </c>
      <c r="E29" s="40">
        <f t="shared" si="1"/>
        <v>8200</v>
      </c>
      <c r="F29" s="40">
        <f t="shared" si="2"/>
        <v>8446</v>
      </c>
      <c r="G29" s="40">
        <f t="shared" si="3"/>
        <v>8612.378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48" t="s">
        <v>45</v>
      </c>
      <c r="B30" s="52" t="s">
        <v>1587</v>
      </c>
      <c r="C30" s="78"/>
      <c r="D30" s="53">
        <v>10500.0</v>
      </c>
      <c r="E30" s="40">
        <f t="shared" si="1"/>
        <v>11100</v>
      </c>
      <c r="F30" s="50">
        <f t="shared" si="2"/>
        <v>11433</v>
      </c>
      <c r="G30" s="50">
        <f t="shared" si="3"/>
        <v>11658.219</v>
      </c>
      <c r="H30" s="77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45</v>
      </c>
      <c r="B31" s="72" t="s">
        <v>2303</v>
      </c>
      <c r="C31" s="64" t="s">
        <v>708</v>
      </c>
      <c r="D31" s="216">
        <v>6500.0</v>
      </c>
      <c r="E31" s="40">
        <f t="shared" si="1"/>
        <v>7100</v>
      </c>
      <c r="F31" s="50">
        <f t="shared" si="2"/>
        <v>7313</v>
      </c>
      <c r="G31" s="50">
        <f t="shared" si="3"/>
        <v>7457.059</v>
      </c>
      <c r="H31" s="106" t="s">
        <v>743</v>
      </c>
    </row>
    <row r="32">
      <c r="A32" s="52" t="s">
        <v>45</v>
      </c>
      <c r="B32" s="72" t="s">
        <v>1802</v>
      </c>
      <c r="C32" s="64" t="s">
        <v>708</v>
      </c>
      <c r="D32" s="216">
        <v>8750.0</v>
      </c>
      <c r="E32" s="40">
        <f t="shared" si="1"/>
        <v>9350</v>
      </c>
      <c r="F32" s="50">
        <f t="shared" si="2"/>
        <v>9630.5</v>
      </c>
      <c r="G32" s="50">
        <f t="shared" si="3"/>
        <v>9820.2115</v>
      </c>
      <c r="H32" s="103" t="s">
        <v>22</v>
      </c>
    </row>
    <row r="33" hidden="1">
      <c r="A33" s="52" t="s">
        <v>45</v>
      </c>
      <c r="B33" s="72" t="s">
        <v>1802</v>
      </c>
      <c r="C33" s="64" t="s">
        <v>708</v>
      </c>
      <c r="D33" s="216">
        <v>8950.0</v>
      </c>
      <c r="E33" s="40">
        <f t="shared" si="1"/>
        <v>9550</v>
      </c>
      <c r="F33" s="50">
        <f t="shared" si="2"/>
        <v>9836.5</v>
      </c>
      <c r="G33" s="50">
        <f t="shared" si="3"/>
        <v>10030.2695</v>
      </c>
      <c r="H33" s="103" t="s">
        <v>22</v>
      </c>
    </row>
    <row r="34" ht="16.5" customHeight="1">
      <c r="A34" s="48" t="s">
        <v>282</v>
      </c>
      <c r="B34" s="37" t="s">
        <v>1133</v>
      </c>
      <c r="C34" s="115"/>
      <c r="D34" s="86">
        <v>5300.0</v>
      </c>
      <c r="E34" s="40">
        <f t="shared" si="1"/>
        <v>5900</v>
      </c>
      <c r="F34" s="40">
        <f t="shared" si="2"/>
        <v>6077</v>
      </c>
      <c r="G34" s="40">
        <f t="shared" si="3"/>
        <v>6196.711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6.5" customHeight="1">
      <c r="A35" s="48" t="s">
        <v>282</v>
      </c>
      <c r="B35" s="37" t="s">
        <v>1661</v>
      </c>
      <c r="C35" s="115"/>
      <c r="D35" s="86">
        <v>7500.0</v>
      </c>
      <c r="E35" s="40">
        <f t="shared" si="1"/>
        <v>8100</v>
      </c>
      <c r="F35" s="40">
        <f t="shared" si="2"/>
        <v>8343</v>
      </c>
      <c r="G35" s="40">
        <f t="shared" si="3"/>
        <v>8507.349</v>
      </c>
      <c r="H35" s="63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6.5" hidden="1" customHeight="1">
      <c r="A36" s="48" t="s">
        <v>282</v>
      </c>
      <c r="B36" s="37" t="s">
        <v>2304</v>
      </c>
      <c r="C36" s="115"/>
      <c r="D36" s="86">
        <v>6000.0</v>
      </c>
      <c r="E36" s="40">
        <f t="shared" si="1"/>
        <v>6600</v>
      </c>
      <c r="F36" s="40">
        <f t="shared" si="2"/>
        <v>6798</v>
      </c>
      <c r="G36" s="40">
        <f t="shared" si="3"/>
        <v>6931.914</v>
      </c>
      <c r="H36" s="60" t="s">
        <v>172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6.5" customHeight="1">
      <c r="A37" s="48" t="s">
        <v>282</v>
      </c>
      <c r="B37" s="37" t="s">
        <v>1567</v>
      </c>
      <c r="C37" s="117" t="s">
        <v>708</v>
      </c>
      <c r="D37" s="86">
        <v>6500.0</v>
      </c>
      <c r="E37" s="40">
        <f t="shared" si="1"/>
        <v>7100</v>
      </c>
      <c r="F37" s="40">
        <f t="shared" si="2"/>
        <v>7313</v>
      </c>
      <c r="G37" s="40">
        <f t="shared" si="3"/>
        <v>7457.059</v>
      </c>
      <c r="H37" s="60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idden="1">
      <c r="A38" s="48" t="s">
        <v>104</v>
      </c>
      <c r="B38" s="37" t="s">
        <v>2094</v>
      </c>
      <c r="C38" s="115"/>
      <c r="D38" s="86">
        <v>8000.0</v>
      </c>
      <c r="E38" s="40">
        <f t="shared" si="1"/>
        <v>8600</v>
      </c>
      <c r="F38" s="40">
        <f t="shared" si="2"/>
        <v>8858</v>
      </c>
      <c r="G38" s="40">
        <f t="shared" si="3"/>
        <v>9032.494</v>
      </c>
      <c r="H38" s="60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104</v>
      </c>
      <c r="B39" s="37" t="s">
        <v>2305</v>
      </c>
      <c r="C39" s="115"/>
      <c r="D39" s="86">
        <v>6500.0</v>
      </c>
      <c r="E39" s="40">
        <f t="shared" si="1"/>
        <v>7100</v>
      </c>
      <c r="F39" s="40">
        <f t="shared" si="2"/>
        <v>7313</v>
      </c>
      <c r="G39" s="40">
        <f t="shared" si="3"/>
        <v>7457.059</v>
      </c>
      <c r="H39" s="60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48" t="s">
        <v>104</v>
      </c>
      <c r="B40" s="37" t="s">
        <v>1597</v>
      </c>
      <c r="C40" s="117" t="s">
        <v>708</v>
      </c>
      <c r="D40" s="86">
        <v>8550.0</v>
      </c>
      <c r="E40" s="40">
        <f t="shared" si="1"/>
        <v>9150</v>
      </c>
      <c r="F40" s="40">
        <f t="shared" si="2"/>
        <v>9424.5</v>
      </c>
      <c r="G40" s="40">
        <f t="shared" si="3"/>
        <v>9610.1535</v>
      </c>
      <c r="H40" s="60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idden="1">
      <c r="A41" s="48" t="s">
        <v>174</v>
      </c>
      <c r="B41" s="52" t="s">
        <v>772</v>
      </c>
      <c r="C41" s="78"/>
      <c r="D41" s="53">
        <v>7800.0</v>
      </c>
      <c r="E41" s="40">
        <f t="shared" si="1"/>
        <v>8400</v>
      </c>
      <c r="F41" s="50">
        <f t="shared" si="2"/>
        <v>8652</v>
      </c>
      <c r="G41" s="50">
        <f t="shared" si="3"/>
        <v>8822.436</v>
      </c>
      <c r="H41" s="56" t="s">
        <v>31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52" t="s">
        <v>174</v>
      </c>
      <c r="B42" s="72" t="s">
        <v>1568</v>
      </c>
      <c r="C42" s="64"/>
      <c r="D42" s="216">
        <v>7750.0</v>
      </c>
      <c r="E42" s="40">
        <f t="shared" si="1"/>
        <v>8350</v>
      </c>
      <c r="F42" s="50">
        <f t="shared" si="2"/>
        <v>8600.5</v>
      </c>
      <c r="G42" s="50">
        <f t="shared" si="3"/>
        <v>8769.9215</v>
      </c>
      <c r="H42" s="106" t="s">
        <v>31</v>
      </c>
    </row>
    <row r="43">
      <c r="A43" s="52" t="s">
        <v>63</v>
      </c>
      <c r="B43" s="37" t="s">
        <v>809</v>
      </c>
      <c r="C43" s="115"/>
      <c r="D43" s="114">
        <v>6500.0</v>
      </c>
      <c r="E43" s="40">
        <f t="shared" si="1"/>
        <v>7100</v>
      </c>
      <c r="F43" s="40">
        <f t="shared" si="2"/>
        <v>7313</v>
      </c>
      <c r="G43" s="40">
        <f t="shared" si="3"/>
        <v>7457.059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63</v>
      </c>
      <c r="B44" s="37" t="s">
        <v>1079</v>
      </c>
      <c r="C44" s="117" t="s">
        <v>309</v>
      </c>
      <c r="D44" s="114">
        <v>6250.0</v>
      </c>
      <c r="E44" s="40">
        <f t="shared" si="1"/>
        <v>6850</v>
      </c>
      <c r="F44" s="40">
        <f t="shared" si="2"/>
        <v>7055.5</v>
      </c>
      <c r="G44" s="40">
        <f t="shared" si="3"/>
        <v>7194.4865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52" t="s">
        <v>137</v>
      </c>
      <c r="B45" s="37" t="s">
        <v>775</v>
      </c>
      <c r="C45" s="115"/>
      <c r="D45" s="114">
        <v>5200.0</v>
      </c>
      <c r="E45" s="40">
        <f t="shared" si="1"/>
        <v>5800</v>
      </c>
      <c r="F45" s="40">
        <f t="shared" si="2"/>
        <v>5974</v>
      </c>
      <c r="G45" s="40">
        <f t="shared" si="3"/>
        <v>6091.682</v>
      </c>
      <c r="H45" s="51" t="s">
        <v>22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8" t="s">
        <v>65</v>
      </c>
      <c r="B46" s="37" t="s">
        <v>1603</v>
      </c>
      <c r="C46" s="58"/>
      <c r="D46" s="114">
        <v>5050.0</v>
      </c>
      <c r="E46" s="40">
        <f t="shared" si="1"/>
        <v>5650</v>
      </c>
      <c r="F46" s="40">
        <f t="shared" si="2"/>
        <v>5819.5</v>
      </c>
      <c r="G46" s="40">
        <f t="shared" si="3"/>
        <v>5934.1385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8" t="s">
        <v>65</v>
      </c>
      <c r="B47" s="37" t="s">
        <v>1096</v>
      </c>
      <c r="C47" s="115"/>
      <c r="D47" s="114">
        <v>4900.0</v>
      </c>
      <c r="E47" s="40">
        <f t="shared" si="1"/>
        <v>5500</v>
      </c>
      <c r="F47" s="40">
        <f t="shared" si="2"/>
        <v>5665</v>
      </c>
      <c r="G47" s="40">
        <f t="shared" si="3"/>
        <v>5776.595</v>
      </c>
      <c r="H47" s="60" t="s">
        <v>31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8" t="s">
        <v>65</v>
      </c>
      <c r="B48" s="37" t="s">
        <v>1140</v>
      </c>
      <c r="C48" s="117" t="s">
        <v>328</v>
      </c>
      <c r="D48" s="114">
        <v>4600.0</v>
      </c>
      <c r="E48" s="40">
        <f t="shared" si="1"/>
        <v>5200</v>
      </c>
      <c r="F48" s="40">
        <f t="shared" si="2"/>
        <v>5356</v>
      </c>
      <c r="G48" s="40">
        <f t="shared" si="3"/>
        <v>5461.508</v>
      </c>
      <c r="H48" s="60" t="s">
        <v>31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8" t="s">
        <v>65</v>
      </c>
      <c r="B49" s="37" t="s">
        <v>1140</v>
      </c>
      <c r="C49" s="117" t="s">
        <v>328</v>
      </c>
      <c r="D49" s="114">
        <v>5100.0</v>
      </c>
      <c r="E49" s="40">
        <f t="shared" si="1"/>
        <v>5700</v>
      </c>
      <c r="F49" s="40">
        <f t="shared" si="2"/>
        <v>5871</v>
      </c>
      <c r="G49" s="40">
        <f t="shared" si="3"/>
        <v>5986.653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idden="1">
      <c r="A50" s="48" t="s">
        <v>65</v>
      </c>
      <c r="B50" s="37" t="s">
        <v>1575</v>
      </c>
      <c r="C50" s="117" t="s">
        <v>328</v>
      </c>
      <c r="D50" s="114">
        <v>5600.0</v>
      </c>
      <c r="E50" s="40">
        <f t="shared" si="1"/>
        <v>6200</v>
      </c>
      <c r="F50" s="40">
        <f t="shared" si="2"/>
        <v>6386</v>
      </c>
      <c r="G50" s="40">
        <f t="shared" si="3"/>
        <v>6511.798</v>
      </c>
      <c r="H50" s="51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52" t="s">
        <v>337</v>
      </c>
      <c r="B51" s="37" t="s">
        <v>1508</v>
      </c>
      <c r="C51" s="115"/>
      <c r="D51" s="114">
        <v>4500.0</v>
      </c>
      <c r="E51" s="40">
        <f t="shared" si="1"/>
        <v>5100</v>
      </c>
      <c r="F51" s="40">
        <f t="shared" si="2"/>
        <v>5253</v>
      </c>
      <c r="G51" s="40">
        <f t="shared" si="3"/>
        <v>5356.479</v>
      </c>
      <c r="H51" s="60" t="s">
        <v>31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52" t="s">
        <v>35</v>
      </c>
      <c r="B52" s="37" t="s">
        <v>400</v>
      </c>
      <c r="C52" s="117"/>
      <c r="D52" s="114">
        <v>4200.0</v>
      </c>
      <c r="E52" s="40">
        <f t="shared" si="1"/>
        <v>4800</v>
      </c>
      <c r="F52" s="40">
        <f t="shared" si="2"/>
        <v>4944</v>
      </c>
      <c r="G52" s="40">
        <f t="shared" si="3"/>
        <v>5041.392</v>
      </c>
      <c r="H52" s="60" t="s">
        <v>126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52" t="s">
        <v>35</v>
      </c>
      <c r="B53" s="37" t="s">
        <v>400</v>
      </c>
      <c r="C53" s="117"/>
      <c r="D53" s="114">
        <v>4900.0</v>
      </c>
      <c r="E53" s="40">
        <f t="shared" si="1"/>
        <v>5500</v>
      </c>
      <c r="F53" s="40">
        <f t="shared" si="2"/>
        <v>5665</v>
      </c>
      <c r="G53" s="40">
        <f t="shared" si="3"/>
        <v>5776.595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52" t="s">
        <v>474</v>
      </c>
      <c r="B54" s="37" t="s">
        <v>812</v>
      </c>
      <c r="C54" s="58"/>
      <c r="D54" s="114">
        <v>2350.0</v>
      </c>
      <c r="E54" s="40">
        <f t="shared" si="1"/>
        <v>2950</v>
      </c>
      <c r="F54" s="40">
        <f t="shared" si="2"/>
        <v>3038.5</v>
      </c>
      <c r="G54" s="40">
        <f t="shared" si="3"/>
        <v>3098.3555</v>
      </c>
      <c r="H54" s="51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52" t="s">
        <v>23</v>
      </c>
      <c r="B55" s="37" t="s">
        <v>1664</v>
      </c>
      <c r="C55" s="58"/>
      <c r="D55" s="114">
        <v>4100.0</v>
      </c>
      <c r="E55" s="40">
        <f t="shared" si="1"/>
        <v>4700</v>
      </c>
      <c r="F55" s="40">
        <f t="shared" si="2"/>
        <v>4841</v>
      </c>
      <c r="G55" s="40">
        <f t="shared" si="3"/>
        <v>4936.363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8" t="s">
        <v>25</v>
      </c>
      <c r="B56" s="37" t="s">
        <v>368</v>
      </c>
      <c r="C56" s="58"/>
      <c r="D56" s="114">
        <v>2650.0</v>
      </c>
      <c r="E56" s="40">
        <f t="shared" si="1"/>
        <v>3250</v>
      </c>
      <c r="F56" s="40">
        <f t="shared" si="2"/>
        <v>3347.5</v>
      </c>
      <c r="G56" s="40">
        <f t="shared" si="3"/>
        <v>3413.4425</v>
      </c>
      <c r="H56" s="119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52" t="s">
        <v>25</v>
      </c>
      <c r="B57" s="37" t="s">
        <v>1604</v>
      </c>
      <c r="C57" s="115"/>
      <c r="D57" s="114">
        <v>4650.0</v>
      </c>
      <c r="E57" s="40">
        <f t="shared" si="1"/>
        <v>5250</v>
      </c>
      <c r="F57" s="40">
        <f t="shared" si="2"/>
        <v>5407.5</v>
      </c>
      <c r="G57" s="40">
        <f t="shared" si="3"/>
        <v>5514.0225</v>
      </c>
      <c r="H57" s="51" t="s">
        <v>22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idden="1">
      <c r="A58" s="52" t="s">
        <v>69</v>
      </c>
      <c r="B58" s="37" t="s">
        <v>1086</v>
      </c>
      <c r="C58" s="58"/>
      <c r="D58" s="114">
        <v>3800.0</v>
      </c>
      <c r="E58" s="40">
        <f t="shared" si="1"/>
        <v>4400</v>
      </c>
      <c r="F58" s="40">
        <f t="shared" si="2"/>
        <v>4532</v>
      </c>
      <c r="G58" s="40">
        <f t="shared" si="3"/>
        <v>4621.276</v>
      </c>
      <c r="H58" s="119" t="s">
        <v>22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idden="1">
      <c r="A59" s="52" t="s">
        <v>146</v>
      </c>
      <c r="B59" s="37" t="s">
        <v>688</v>
      </c>
      <c r="C59" s="115"/>
      <c r="D59" s="114">
        <v>2850.0</v>
      </c>
      <c r="E59" s="40">
        <f t="shared" si="1"/>
        <v>3450</v>
      </c>
      <c r="F59" s="40">
        <f t="shared" si="2"/>
        <v>3553.5</v>
      </c>
      <c r="G59" s="40">
        <f t="shared" si="3"/>
        <v>3623.5005</v>
      </c>
      <c r="H59" s="51" t="s">
        <v>22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idden="1">
      <c r="A60" s="52" t="s">
        <v>107</v>
      </c>
      <c r="B60" s="37" t="s">
        <v>237</v>
      </c>
      <c r="C60" s="115"/>
      <c r="D60" s="114">
        <v>2200.0</v>
      </c>
      <c r="E60" s="40">
        <f t="shared" si="1"/>
        <v>2800</v>
      </c>
      <c r="F60" s="40">
        <f t="shared" si="2"/>
        <v>2884</v>
      </c>
      <c r="G60" s="40">
        <f t="shared" si="3"/>
        <v>2940.812</v>
      </c>
      <c r="H60" s="51" t="s">
        <v>22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C61" s="43"/>
      <c r="D61" s="154"/>
      <c r="E61" s="44"/>
      <c r="F61" s="45"/>
      <c r="G61" s="45"/>
      <c r="H61" s="46"/>
    </row>
    <row r="62">
      <c r="C62" s="43"/>
      <c r="D62" s="154"/>
      <c r="E62" s="44"/>
      <c r="F62" s="45"/>
      <c r="G62" s="45"/>
      <c r="H62" s="46"/>
    </row>
    <row r="63">
      <c r="C63" s="43"/>
      <c r="D63" s="154"/>
      <c r="E63" s="44"/>
      <c r="F63" s="45"/>
      <c r="G63" s="45"/>
      <c r="H63" s="46"/>
    </row>
    <row r="64">
      <c r="C64" s="43"/>
      <c r="D64" s="154"/>
      <c r="E64" s="44"/>
      <c r="F64" s="45"/>
      <c r="G64" s="45"/>
      <c r="H64" s="46"/>
    </row>
    <row r="65">
      <c r="C65" s="43"/>
      <c r="D65" s="154"/>
      <c r="E65" s="44"/>
      <c r="F65" s="45"/>
      <c r="G65" s="45"/>
      <c r="H65" s="46"/>
    </row>
    <row r="66">
      <c r="C66" s="43"/>
      <c r="D66" s="154"/>
      <c r="E66" s="44"/>
      <c r="F66" s="45"/>
      <c r="G66" s="45"/>
      <c r="H66" s="46"/>
    </row>
    <row r="67">
      <c r="C67" s="43"/>
      <c r="D67" s="154"/>
      <c r="E67" s="44"/>
      <c r="F67" s="45"/>
      <c r="G67" s="45"/>
      <c r="H67" s="46"/>
    </row>
    <row r="68">
      <c r="C68" s="43"/>
      <c r="D68" s="154"/>
      <c r="E68" s="44"/>
      <c r="F68" s="45"/>
      <c r="G68" s="45"/>
      <c r="H68" s="46"/>
    </row>
    <row r="69">
      <c r="C69" s="43"/>
      <c r="D69" s="154"/>
      <c r="E69" s="44"/>
      <c r="F69" s="45"/>
      <c r="G69" s="45"/>
      <c r="H69" s="46"/>
    </row>
    <row r="70">
      <c r="C70" s="43"/>
      <c r="D70" s="154"/>
      <c r="E70" s="44"/>
      <c r="F70" s="45"/>
      <c r="G70" s="45"/>
      <c r="H70" s="46"/>
    </row>
    <row r="71">
      <c r="C71" s="43"/>
      <c r="D71" s="154"/>
      <c r="E71" s="44"/>
      <c r="F71" s="45"/>
      <c r="G71" s="45"/>
      <c r="H71" s="46"/>
    </row>
    <row r="72">
      <c r="C72" s="43"/>
      <c r="D72" s="154"/>
      <c r="E72" s="44"/>
      <c r="F72" s="45"/>
      <c r="G72" s="45"/>
      <c r="H72" s="46"/>
    </row>
    <row r="73">
      <c r="C73" s="43"/>
      <c r="D73" s="154"/>
      <c r="E73" s="44"/>
      <c r="F73" s="45"/>
      <c r="G73" s="45"/>
      <c r="H73" s="46"/>
    </row>
    <row r="74">
      <c r="C74" s="43"/>
      <c r="D74" s="154"/>
      <c r="E74" s="44"/>
      <c r="F74" s="45"/>
      <c r="G74" s="45"/>
      <c r="H74" s="46"/>
    </row>
    <row r="75">
      <c r="C75" s="43"/>
      <c r="D75" s="154"/>
      <c r="E75" s="44"/>
      <c r="F75" s="45"/>
      <c r="G75" s="45"/>
      <c r="H75" s="46"/>
    </row>
    <row r="76">
      <c r="C76" s="43"/>
      <c r="D76" s="154"/>
      <c r="E76" s="44"/>
      <c r="F76" s="45"/>
      <c r="G76" s="45"/>
      <c r="H76" s="46"/>
    </row>
    <row r="77">
      <c r="C77" s="43"/>
      <c r="D77" s="154"/>
      <c r="E77" s="44"/>
      <c r="F77" s="45"/>
      <c r="G77" s="45"/>
      <c r="H77" s="46"/>
    </row>
    <row r="78">
      <c r="C78" s="43"/>
      <c r="D78" s="154"/>
      <c r="E78" s="44"/>
      <c r="F78" s="45"/>
      <c r="G78" s="45"/>
      <c r="H78" s="46"/>
    </row>
    <row r="79">
      <c r="C79" s="43"/>
      <c r="D79" s="154"/>
      <c r="E79" s="44"/>
      <c r="F79" s="45"/>
      <c r="G79" s="45"/>
      <c r="H79" s="46"/>
    </row>
    <row r="80">
      <c r="C80" s="43"/>
      <c r="D80" s="154"/>
      <c r="E80" s="44"/>
      <c r="F80" s="45"/>
      <c r="G80" s="45"/>
      <c r="H80" s="46"/>
    </row>
    <row r="81">
      <c r="C81" s="43"/>
      <c r="D81" s="154"/>
      <c r="E81" s="44"/>
      <c r="F81" s="45"/>
      <c r="G81" s="45"/>
      <c r="H81" s="46"/>
    </row>
    <row r="82">
      <c r="C82" s="43"/>
      <c r="D82" s="154"/>
      <c r="E82" s="44"/>
      <c r="F82" s="45"/>
      <c r="G82" s="45"/>
      <c r="H82" s="46"/>
    </row>
    <row r="83">
      <c r="C83" s="43"/>
      <c r="D83" s="154"/>
      <c r="E83" s="44"/>
      <c r="F83" s="45"/>
      <c r="G83" s="45"/>
      <c r="H83" s="46"/>
    </row>
    <row r="84">
      <c r="C84" s="43"/>
      <c r="D84" s="154"/>
      <c r="E84" s="44"/>
      <c r="F84" s="45"/>
      <c r="G84" s="45"/>
      <c r="H84" s="46"/>
    </row>
    <row r="85">
      <c r="C85" s="43"/>
      <c r="D85" s="154"/>
      <c r="E85" s="44"/>
      <c r="F85" s="45"/>
      <c r="G85" s="45"/>
      <c r="H85" s="46"/>
    </row>
    <row r="86">
      <c r="C86" s="43"/>
      <c r="D86" s="154"/>
      <c r="E86" s="44"/>
      <c r="F86" s="45"/>
      <c r="G86" s="45"/>
      <c r="H86" s="46"/>
    </row>
    <row r="87">
      <c r="C87" s="43"/>
      <c r="D87" s="154"/>
      <c r="E87" s="44"/>
    </row>
    <row r="88">
      <c r="C88" s="43"/>
      <c r="D88" s="154"/>
      <c r="E88" s="44"/>
    </row>
    <row r="89">
      <c r="C89" s="43"/>
      <c r="D89" s="154"/>
      <c r="E89" s="44"/>
    </row>
    <row r="90">
      <c r="C90" s="43"/>
      <c r="D90" s="154"/>
      <c r="E90" s="44"/>
    </row>
    <row r="91">
      <c r="C91" s="43"/>
      <c r="D91" s="154"/>
      <c r="E91" s="44"/>
    </row>
    <row r="92">
      <c r="C92" s="43"/>
      <c r="D92" s="154"/>
      <c r="E92" s="44"/>
    </row>
    <row r="93">
      <c r="C93" s="43"/>
      <c r="D93" s="154"/>
      <c r="E93" s="44"/>
    </row>
    <row r="94">
      <c r="C94" s="43"/>
      <c r="D94" s="154"/>
      <c r="E94" s="44"/>
    </row>
    <row r="95">
      <c r="C95" s="43"/>
      <c r="D95" s="154"/>
      <c r="E95" s="44"/>
    </row>
    <row r="96">
      <c r="C96" s="43"/>
      <c r="D96" s="154"/>
      <c r="E96" s="44"/>
    </row>
    <row r="97">
      <c r="C97" s="43"/>
      <c r="D97" s="154"/>
    </row>
    <row r="98">
      <c r="C98" s="43"/>
      <c r="D98" s="154"/>
    </row>
    <row r="99">
      <c r="C99" s="43"/>
      <c r="D99" s="154"/>
    </row>
    <row r="100">
      <c r="C100" s="43"/>
      <c r="D100" s="154"/>
    </row>
    <row r="101">
      <c r="C101" s="43"/>
      <c r="D101" s="154"/>
    </row>
    <row r="102">
      <c r="C102" s="43"/>
      <c r="D102" s="154"/>
    </row>
    <row r="103">
      <c r="C103" s="43"/>
      <c r="D103" s="154"/>
    </row>
    <row r="104">
      <c r="C104" s="43"/>
      <c r="D104" s="43"/>
    </row>
    <row r="105">
      <c r="C105" s="43"/>
      <c r="D105" s="43"/>
    </row>
    <row r="106">
      <c r="C106" s="43"/>
      <c r="D106" s="43"/>
    </row>
    <row r="107">
      <c r="C107" s="43"/>
      <c r="D107" s="43"/>
    </row>
    <row r="108">
      <c r="C108" s="43"/>
      <c r="D108" s="43"/>
    </row>
    <row r="109">
      <c r="C109" s="43"/>
      <c r="D109" s="43"/>
    </row>
    <row r="110">
      <c r="C110" s="43"/>
      <c r="D110" s="43"/>
    </row>
    <row r="111">
      <c r="C111" s="43"/>
      <c r="D111" s="43"/>
    </row>
    <row r="112">
      <c r="C112" s="43"/>
      <c r="D112" s="43"/>
    </row>
    <row r="113">
      <c r="C113" s="43"/>
      <c r="D113" s="43"/>
    </row>
    <row r="114">
      <c r="C114" s="43"/>
      <c r="D114" s="43"/>
    </row>
    <row r="115">
      <c r="C115" s="43"/>
      <c r="D115" s="43"/>
    </row>
    <row r="116">
      <c r="C116" s="43"/>
      <c r="D116" s="43"/>
    </row>
    <row r="117">
      <c r="C117" s="43"/>
      <c r="D117" s="43"/>
    </row>
    <row r="118">
      <c r="C118" s="43"/>
      <c r="D118" s="43"/>
    </row>
    <row r="119">
      <c r="C119" s="43"/>
      <c r="D119" s="43"/>
    </row>
    <row r="120">
      <c r="C120" s="43"/>
      <c r="D120" s="43"/>
    </row>
    <row r="121">
      <c r="C121" s="43"/>
      <c r="D121" s="43"/>
    </row>
    <row r="122">
      <c r="C122" s="43"/>
      <c r="D122" s="43"/>
    </row>
    <row r="123">
      <c r="C123" s="43"/>
      <c r="D123" s="43"/>
    </row>
    <row r="124">
      <c r="C124" s="43"/>
      <c r="D124" s="43"/>
    </row>
    <row r="125">
      <c r="C125" s="43"/>
      <c r="D125" s="43"/>
    </row>
    <row r="126">
      <c r="C126" s="43"/>
      <c r="D126" s="43"/>
    </row>
    <row r="127">
      <c r="C127" s="43"/>
      <c r="D127" s="43"/>
    </row>
    <row r="128">
      <c r="C128" s="43"/>
      <c r="D128" s="43"/>
    </row>
    <row r="129">
      <c r="C129" s="43"/>
      <c r="D129" s="43"/>
    </row>
    <row r="130">
      <c r="C130" s="43"/>
      <c r="D130" s="43"/>
    </row>
    <row r="131">
      <c r="C131" s="43"/>
      <c r="D131" s="43"/>
    </row>
    <row r="132">
      <c r="C132" s="43"/>
      <c r="D132" s="43"/>
    </row>
    <row r="133">
      <c r="C133" s="43"/>
      <c r="D133" s="43"/>
    </row>
    <row r="134">
      <c r="C134" s="43"/>
      <c r="D134" s="43"/>
    </row>
    <row r="135">
      <c r="C135" s="43"/>
      <c r="D135" s="43"/>
    </row>
    <row r="136">
      <c r="C136" s="43"/>
      <c r="D136" s="43"/>
    </row>
    <row r="137">
      <c r="C137" s="43"/>
      <c r="D137" s="43"/>
    </row>
    <row r="138">
      <c r="C138" s="43"/>
      <c r="D138" s="43"/>
    </row>
    <row r="139">
      <c r="C139" s="43"/>
      <c r="D139" s="43"/>
    </row>
    <row r="140">
      <c r="C140" s="43"/>
      <c r="D140" s="43"/>
    </row>
    <row r="141">
      <c r="C141" s="43"/>
      <c r="D141" s="43"/>
    </row>
    <row r="142">
      <c r="C142" s="43"/>
      <c r="D142" s="43"/>
    </row>
    <row r="143">
      <c r="C143" s="43"/>
      <c r="D143" s="43"/>
    </row>
    <row r="144">
      <c r="C144" s="43"/>
      <c r="D144" s="43"/>
    </row>
    <row r="145">
      <c r="C145" s="43"/>
      <c r="D145" s="43"/>
    </row>
    <row r="146">
      <c r="C146" s="43"/>
      <c r="D146" s="43"/>
    </row>
    <row r="147">
      <c r="C147" s="43"/>
      <c r="D147" s="43"/>
    </row>
    <row r="148">
      <c r="C148" s="43"/>
      <c r="D148" s="43"/>
    </row>
    <row r="149">
      <c r="C149" s="43"/>
      <c r="D149" s="43"/>
    </row>
    <row r="150">
      <c r="C150" s="43"/>
      <c r="D150" s="43"/>
    </row>
    <row r="151">
      <c r="C151" s="43"/>
      <c r="D151" s="43"/>
    </row>
    <row r="152">
      <c r="C152" s="43"/>
      <c r="D152" s="43"/>
    </row>
    <row r="153">
      <c r="C153" s="43"/>
      <c r="D153" s="43"/>
    </row>
    <row r="154">
      <c r="C154" s="43"/>
      <c r="D154" s="43"/>
    </row>
    <row r="155">
      <c r="C155" s="43"/>
      <c r="D155" s="43"/>
    </row>
    <row r="156">
      <c r="C156" s="43"/>
      <c r="D156" s="43"/>
    </row>
    <row r="157">
      <c r="C157" s="43"/>
      <c r="D157" s="43"/>
    </row>
    <row r="158">
      <c r="C158" s="43"/>
      <c r="D158" s="43"/>
    </row>
    <row r="159">
      <c r="C159" s="43"/>
      <c r="D159" s="43"/>
    </row>
    <row r="160">
      <c r="C160" s="43"/>
      <c r="D160" s="43"/>
    </row>
    <row r="161">
      <c r="C161" s="43"/>
      <c r="D161" s="43"/>
    </row>
    <row r="162">
      <c r="C162" s="43"/>
      <c r="D162" s="43"/>
    </row>
    <row r="163">
      <c r="C163" s="43"/>
      <c r="D163" s="43"/>
    </row>
    <row r="164">
      <c r="C164" s="43"/>
      <c r="D164" s="43"/>
    </row>
    <row r="165">
      <c r="C165" s="43"/>
      <c r="D165" s="43"/>
    </row>
    <row r="166">
      <c r="C166" s="43"/>
      <c r="D166" s="43"/>
    </row>
    <row r="167">
      <c r="C167" s="43"/>
      <c r="D167" s="43"/>
    </row>
    <row r="168">
      <c r="C168" s="43"/>
      <c r="D168" s="43"/>
    </row>
    <row r="169">
      <c r="C169" s="43"/>
      <c r="D169" s="43"/>
    </row>
    <row r="170">
      <c r="C170" s="43"/>
      <c r="D170" s="43"/>
    </row>
    <row r="171">
      <c r="C171" s="43"/>
      <c r="D171" s="43"/>
    </row>
    <row r="172">
      <c r="C172" s="43"/>
      <c r="D172" s="43"/>
    </row>
    <row r="173">
      <c r="C173" s="43"/>
      <c r="D173" s="43"/>
    </row>
    <row r="174">
      <c r="C174" s="43"/>
      <c r="D174" s="43"/>
    </row>
    <row r="175">
      <c r="C175" s="43"/>
      <c r="D175" s="43"/>
    </row>
    <row r="176">
      <c r="C176" s="43"/>
      <c r="D176" s="43"/>
    </row>
    <row r="177">
      <c r="C177" s="43"/>
      <c r="D177" s="43"/>
    </row>
    <row r="178">
      <c r="C178" s="43"/>
      <c r="D178" s="43"/>
    </row>
    <row r="179">
      <c r="C179" s="43"/>
      <c r="D179" s="43"/>
    </row>
    <row r="180">
      <c r="C180" s="43"/>
      <c r="D180" s="43"/>
    </row>
    <row r="181">
      <c r="C181" s="43"/>
      <c r="D181" s="43"/>
    </row>
    <row r="182">
      <c r="C182" s="43"/>
      <c r="D182" s="43"/>
    </row>
    <row r="183">
      <c r="C183" s="43"/>
      <c r="D183" s="43"/>
    </row>
    <row r="184">
      <c r="C184" s="43"/>
      <c r="D184" s="43"/>
    </row>
    <row r="185">
      <c r="C185" s="43"/>
      <c r="D185" s="43"/>
    </row>
    <row r="186">
      <c r="C186" s="43"/>
      <c r="D186" s="43"/>
    </row>
    <row r="187">
      <c r="C187" s="43"/>
      <c r="D187" s="43"/>
    </row>
    <row r="188">
      <c r="C188" s="43"/>
      <c r="D188" s="43"/>
    </row>
    <row r="189">
      <c r="C189" s="43"/>
      <c r="D189" s="43"/>
    </row>
    <row r="190">
      <c r="C190" s="43"/>
      <c r="D190" s="43"/>
    </row>
    <row r="191">
      <c r="C191" s="43"/>
      <c r="D191" s="43"/>
    </row>
    <row r="192">
      <c r="C192" s="43"/>
      <c r="D192" s="43"/>
    </row>
    <row r="193">
      <c r="C193" s="43"/>
      <c r="D193" s="43"/>
    </row>
    <row r="194">
      <c r="C194" s="43"/>
      <c r="D194" s="43"/>
    </row>
    <row r="195">
      <c r="C195" s="43"/>
      <c r="D195" s="43"/>
    </row>
    <row r="196">
      <c r="C196" s="43"/>
      <c r="D196" s="43"/>
    </row>
    <row r="197">
      <c r="C197" s="43"/>
      <c r="D197" s="43"/>
    </row>
    <row r="198">
      <c r="C198" s="43"/>
      <c r="D198" s="43"/>
    </row>
    <row r="199">
      <c r="C199" s="43"/>
      <c r="D199" s="43"/>
    </row>
    <row r="200">
      <c r="C200" s="43"/>
      <c r="D200" s="43"/>
    </row>
    <row r="201">
      <c r="C201" s="43"/>
      <c r="D201" s="43"/>
    </row>
    <row r="202">
      <c r="C202" s="43"/>
      <c r="D202" s="43"/>
    </row>
    <row r="203">
      <c r="C203" s="43"/>
      <c r="D203" s="43"/>
    </row>
    <row r="204">
      <c r="C204" s="43"/>
      <c r="D204" s="43"/>
    </row>
    <row r="205">
      <c r="C205" s="43"/>
      <c r="D205" s="43"/>
    </row>
    <row r="206">
      <c r="C206" s="43"/>
      <c r="D206" s="43"/>
    </row>
    <row r="207">
      <c r="C207" s="43"/>
      <c r="D207" s="43"/>
    </row>
    <row r="208">
      <c r="C208" s="43"/>
      <c r="D208" s="43"/>
    </row>
    <row r="209">
      <c r="C209" s="43"/>
      <c r="D209" s="43"/>
    </row>
    <row r="210">
      <c r="C210" s="43"/>
      <c r="D210" s="43"/>
    </row>
    <row r="211">
      <c r="C211" s="43"/>
      <c r="D211" s="43"/>
    </row>
    <row r="212">
      <c r="C212" s="43"/>
      <c r="D212" s="43"/>
    </row>
    <row r="213">
      <c r="C213" s="43"/>
      <c r="D213" s="43"/>
    </row>
    <row r="214">
      <c r="C214" s="43"/>
      <c r="D214" s="43"/>
    </row>
    <row r="215">
      <c r="C215" s="43"/>
      <c r="D215" s="43"/>
    </row>
    <row r="216">
      <c r="C216" s="43"/>
      <c r="D216" s="43"/>
    </row>
    <row r="217">
      <c r="C217" s="43"/>
      <c r="D217" s="43"/>
    </row>
    <row r="218">
      <c r="C218" s="43"/>
      <c r="D218" s="43"/>
    </row>
    <row r="219">
      <c r="C219" s="43"/>
      <c r="D219" s="43"/>
    </row>
    <row r="220">
      <c r="C220" s="43"/>
      <c r="D220" s="43"/>
    </row>
    <row r="221">
      <c r="C221" s="43"/>
      <c r="D221" s="43"/>
    </row>
    <row r="222">
      <c r="C222" s="43"/>
      <c r="D222" s="43"/>
    </row>
    <row r="223">
      <c r="C223" s="43"/>
      <c r="D223" s="43"/>
    </row>
    <row r="224">
      <c r="C224" s="43"/>
      <c r="D224" s="43"/>
    </row>
    <row r="225">
      <c r="C225" s="43"/>
      <c r="D225" s="43"/>
    </row>
    <row r="226">
      <c r="C226" s="43"/>
      <c r="D226" s="43"/>
    </row>
    <row r="227">
      <c r="C227" s="43"/>
      <c r="D227" s="43"/>
    </row>
    <row r="228">
      <c r="C228" s="43"/>
      <c r="D228" s="43"/>
    </row>
    <row r="229">
      <c r="C229" s="43"/>
      <c r="D229" s="43"/>
    </row>
    <row r="230">
      <c r="C230" s="43"/>
      <c r="D230" s="43"/>
    </row>
    <row r="231">
      <c r="C231" s="43"/>
      <c r="D231" s="43"/>
    </row>
    <row r="232">
      <c r="C232" s="43"/>
      <c r="D232" s="43"/>
    </row>
    <row r="233">
      <c r="C233" s="43"/>
      <c r="D233" s="43"/>
    </row>
    <row r="234">
      <c r="C234" s="43"/>
      <c r="D234" s="43"/>
    </row>
    <row r="235">
      <c r="C235" s="43"/>
      <c r="D235" s="43"/>
    </row>
    <row r="236">
      <c r="C236" s="43"/>
      <c r="D236" s="43"/>
    </row>
    <row r="237">
      <c r="C237" s="43"/>
      <c r="D237" s="43"/>
    </row>
    <row r="238">
      <c r="C238" s="43"/>
      <c r="D238" s="43"/>
    </row>
    <row r="239">
      <c r="C239" s="43"/>
      <c r="D239" s="43"/>
    </row>
    <row r="240">
      <c r="C240" s="43"/>
      <c r="D240" s="43"/>
    </row>
    <row r="241">
      <c r="C241" s="43"/>
      <c r="D241" s="43"/>
    </row>
    <row r="242">
      <c r="C242" s="43"/>
      <c r="D242" s="43"/>
    </row>
    <row r="243">
      <c r="C243" s="43"/>
      <c r="D243" s="43"/>
    </row>
    <row r="244">
      <c r="C244" s="43"/>
      <c r="D244" s="43"/>
    </row>
    <row r="245">
      <c r="C245" s="43"/>
      <c r="D245" s="43"/>
    </row>
    <row r="246">
      <c r="C246" s="43"/>
      <c r="D246" s="43"/>
    </row>
    <row r="247">
      <c r="C247" s="43"/>
      <c r="D247" s="43"/>
    </row>
    <row r="248">
      <c r="C248" s="43"/>
      <c r="D248" s="43"/>
    </row>
    <row r="249">
      <c r="C249" s="43"/>
      <c r="D249" s="43"/>
    </row>
    <row r="250">
      <c r="C250" s="43"/>
      <c r="D250" s="43"/>
    </row>
    <row r="251">
      <c r="C251" s="43"/>
      <c r="D251" s="43"/>
    </row>
    <row r="252">
      <c r="C252" s="43"/>
      <c r="D252" s="43"/>
    </row>
    <row r="253">
      <c r="C253" s="43"/>
      <c r="D253" s="43"/>
    </row>
    <row r="254">
      <c r="C254" s="43"/>
      <c r="D254" s="43"/>
    </row>
    <row r="255">
      <c r="C255" s="43"/>
      <c r="D255" s="43"/>
    </row>
    <row r="256">
      <c r="C256" s="43"/>
      <c r="D256" s="43"/>
    </row>
    <row r="257">
      <c r="C257" s="43"/>
      <c r="D257" s="43"/>
    </row>
    <row r="258">
      <c r="C258" s="43"/>
      <c r="D258" s="43"/>
    </row>
    <row r="259">
      <c r="C259" s="43"/>
      <c r="D259" s="43"/>
    </row>
    <row r="260">
      <c r="C260" s="43"/>
      <c r="D260" s="43"/>
    </row>
    <row r="261">
      <c r="C261" s="43"/>
      <c r="D261" s="43"/>
    </row>
    <row r="262">
      <c r="C262" s="43"/>
      <c r="D262" s="43"/>
    </row>
    <row r="263">
      <c r="C263" s="43"/>
      <c r="D263" s="43"/>
    </row>
    <row r="264">
      <c r="C264" s="43"/>
      <c r="D264" s="43"/>
    </row>
    <row r="265">
      <c r="C265" s="43"/>
      <c r="D265" s="43"/>
    </row>
    <row r="266">
      <c r="C266" s="43"/>
      <c r="D266" s="43"/>
    </row>
    <row r="267">
      <c r="C267" s="43"/>
      <c r="D267" s="43"/>
    </row>
    <row r="268">
      <c r="C268" s="43"/>
      <c r="D268" s="43"/>
    </row>
    <row r="269">
      <c r="C269" s="43"/>
      <c r="D269" s="43"/>
    </row>
    <row r="270">
      <c r="C270" s="43"/>
      <c r="D270" s="43"/>
    </row>
    <row r="271">
      <c r="C271" s="43"/>
      <c r="D271" s="43"/>
    </row>
    <row r="272">
      <c r="C272" s="43"/>
      <c r="D272" s="43"/>
    </row>
    <row r="273">
      <c r="C273" s="43"/>
      <c r="D273" s="43"/>
    </row>
    <row r="274">
      <c r="C274" s="43"/>
      <c r="D274" s="43"/>
    </row>
    <row r="275">
      <c r="C275" s="43"/>
      <c r="D275" s="43"/>
    </row>
    <row r="276">
      <c r="C276" s="43"/>
      <c r="D276" s="43"/>
    </row>
    <row r="277">
      <c r="C277" s="43"/>
      <c r="D277" s="43"/>
    </row>
    <row r="278">
      <c r="C278" s="43"/>
      <c r="D278" s="43"/>
    </row>
    <row r="279">
      <c r="C279" s="43"/>
      <c r="D279" s="43"/>
    </row>
    <row r="280">
      <c r="C280" s="43"/>
      <c r="D280" s="43"/>
    </row>
    <row r="281">
      <c r="C281" s="43"/>
      <c r="D281" s="43"/>
    </row>
    <row r="282">
      <c r="C282" s="43"/>
      <c r="D282" s="43"/>
    </row>
    <row r="283">
      <c r="C283" s="43"/>
      <c r="D283" s="43"/>
    </row>
    <row r="284">
      <c r="C284" s="43"/>
      <c r="D284" s="43"/>
    </row>
    <row r="285">
      <c r="C285" s="43"/>
      <c r="D285" s="43"/>
    </row>
    <row r="286">
      <c r="C286" s="43"/>
      <c r="D286" s="43"/>
    </row>
    <row r="287">
      <c r="C287" s="43"/>
      <c r="D287" s="43"/>
    </row>
    <row r="288">
      <c r="C288" s="43"/>
      <c r="D288" s="43"/>
    </row>
    <row r="289">
      <c r="C289" s="43"/>
      <c r="D289" s="43"/>
    </row>
    <row r="290">
      <c r="C290" s="43"/>
      <c r="D290" s="43"/>
    </row>
    <row r="291">
      <c r="C291" s="43"/>
      <c r="D291" s="43"/>
    </row>
    <row r="292">
      <c r="C292" s="43"/>
      <c r="D292" s="43"/>
    </row>
    <row r="293">
      <c r="C293" s="43"/>
      <c r="D293" s="43"/>
    </row>
    <row r="294">
      <c r="C294" s="43"/>
      <c r="D294" s="43"/>
    </row>
    <row r="295">
      <c r="C295" s="43"/>
      <c r="D295" s="43"/>
    </row>
    <row r="296">
      <c r="C296" s="43"/>
      <c r="D296" s="43"/>
    </row>
    <row r="297">
      <c r="C297" s="43"/>
      <c r="D297" s="43"/>
    </row>
    <row r="298">
      <c r="C298" s="43"/>
      <c r="D298" s="43"/>
    </row>
    <row r="299">
      <c r="C299" s="43"/>
      <c r="D299" s="43"/>
    </row>
    <row r="300">
      <c r="C300" s="43"/>
      <c r="D300" s="43"/>
    </row>
    <row r="301">
      <c r="C301" s="43"/>
      <c r="D301" s="43"/>
    </row>
    <row r="302">
      <c r="C302" s="43"/>
      <c r="D302" s="43"/>
    </row>
    <row r="303">
      <c r="C303" s="43"/>
      <c r="D303" s="43"/>
    </row>
    <row r="304">
      <c r="C304" s="43"/>
      <c r="D304" s="43"/>
    </row>
    <row r="305">
      <c r="C305" s="43"/>
      <c r="D305" s="43"/>
    </row>
    <row r="306">
      <c r="C306" s="43"/>
      <c r="D306" s="43"/>
    </row>
    <row r="307">
      <c r="C307" s="43"/>
      <c r="D307" s="43"/>
    </row>
    <row r="308">
      <c r="C308" s="43"/>
      <c r="D308" s="43"/>
    </row>
    <row r="309">
      <c r="C309" s="43"/>
      <c r="D309" s="43"/>
    </row>
    <row r="310">
      <c r="C310" s="43"/>
      <c r="D310" s="43"/>
    </row>
    <row r="311">
      <c r="C311" s="43"/>
      <c r="D311" s="43"/>
    </row>
    <row r="312">
      <c r="C312" s="43"/>
      <c r="D312" s="43"/>
    </row>
    <row r="313">
      <c r="C313" s="43"/>
      <c r="D313" s="43"/>
    </row>
    <row r="314">
      <c r="C314" s="43"/>
      <c r="D314" s="43"/>
    </row>
    <row r="315">
      <c r="C315" s="43"/>
      <c r="D315" s="43"/>
    </row>
    <row r="316">
      <c r="C316" s="43"/>
      <c r="D316" s="43"/>
    </row>
    <row r="317">
      <c r="C317" s="43"/>
      <c r="D317" s="43"/>
    </row>
    <row r="318">
      <c r="C318" s="43"/>
      <c r="D318" s="43"/>
    </row>
    <row r="319">
      <c r="C319" s="43"/>
      <c r="D319" s="43"/>
    </row>
    <row r="320">
      <c r="C320" s="43"/>
      <c r="D320" s="43"/>
    </row>
    <row r="321">
      <c r="C321" s="43"/>
      <c r="D321" s="43"/>
    </row>
    <row r="322">
      <c r="C322" s="43"/>
      <c r="D322" s="43"/>
    </row>
    <row r="323">
      <c r="C323" s="43"/>
      <c r="D323" s="43"/>
    </row>
    <row r="324">
      <c r="C324" s="43"/>
      <c r="D324" s="43"/>
    </row>
    <row r="325">
      <c r="C325" s="43"/>
      <c r="D325" s="43"/>
    </row>
    <row r="326">
      <c r="C326" s="43"/>
      <c r="D326" s="43"/>
    </row>
    <row r="327">
      <c r="C327" s="43"/>
      <c r="D327" s="43"/>
    </row>
    <row r="328">
      <c r="C328" s="43"/>
      <c r="D328" s="43"/>
    </row>
    <row r="329">
      <c r="C329" s="43"/>
      <c r="D329" s="43"/>
    </row>
    <row r="330">
      <c r="C330" s="43"/>
      <c r="D330" s="43"/>
    </row>
    <row r="331">
      <c r="C331" s="43"/>
      <c r="D331" s="43"/>
    </row>
    <row r="332">
      <c r="C332" s="43"/>
      <c r="D332" s="43"/>
    </row>
    <row r="333">
      <c r="C333" s="43"/>
      <c r="D333" s="43"/>
    </row>
    <row r="334">
      <c r="C334" s="43"/>
      <c r="D334" s="43"/>
    </row>
    <row r="335">
      <c r="C335" s="43"/>
      <c r="D335" s="43"/>
    </row>
    <row r="336">
      <c r="C336" s="43"/>
      <c r="D336" s="43"/>
    </row>
    <row r="337">
      <c r="C337" s="43"/>
      <c r="D337" s="43"/>
    </row>
    <row r="338">
      <c r="C338" s="43"/>
      <c r="D338" s="43"/>
    </row>
    <row r="339">
      <c r="C339" s="43"/>
      <c r="D339" s="43"/>
    </row>
    <row r="340">
      <c r="C340" s="43"/>
      <c r="D340" s="43"/>
    </row>
    <row r="341">
      <c r="C341" s="43"/>
      <c r="D341" s="43"/>
    </row>
    <row r="342">
      <c r="C342" s="43"/>
      <c r="D342" s="43"/>
    </row>
    <row r="343">
      <c r="C343" s="43"/>
      <c r="D343" s="43"/>
    </row>
    <row r="344">
      <c r="C344" s="43"/>
      <c r="D344" s="43"/>
    </row>
    <row r="345">
      <c r="C345" s="43"/>
      <c r="D345" s="43"/>
    </row>
    <row r="346">
      <c r="C346" s="43"/>
      <c r="D346" s="43"/>
    </row>
    <row r="347">
      <c r="C347" s="43"/>
      <c r="D347" s="43"/>
    </row>
    <row r="348">
      <c r="C348" s="43"/>
      <c r="D348" s="43"/>
    </row>
    <row r="349">
      <c r="C349" s="43"/>
      <c r="D349" s="43"/>
    </row>
    <row r="350">
      <c r="C350" s="43"/>
      <c r="D350" s="43"/>
    </row>
    <row r="351">
      <c r="C351" s="43"/>
      <c r="D351" s="43"/>
    </row>
    <row r="352">
      <c r="C352" s="43"/>
      <c r="D352" s="43"/>
    </row>
    <row r="353">
      <c r="C353" s="43"/>
      <c r="D353" s="43"/>
    </row>
    <row r="354">
      <c r="C354" s="43"/>
      <c r="D354" s="43"/>
    </row>
    <row r="355">
      <c r="C355" s="43"/>
      <c r="D355" s="43"/>
    </row>
    <row r="356">
      <c r="C356" s="43"/>
      <c r="D356" s="43"/>
    </row>
    <row r="357">
      <c r="C357" s="43"/>
      <c r="D357" s="43"/>
    </row>
    <row r="358">
      <c r="C358" s="43"/>
      <c r="D358" s="43"/>
    </row>
    <row r="359">
      <c r="C359" s="43"/>
      <c r="D359" s="43"/>
    </row>
    <row r="360">
      <c r="C360" s="43"/>
      <c r="D360" s="43"/>
    </row>
    <row r="361">
      <c r="C361" s="43"/>
      <c r="D361" s="43"/>
    </row>
    <row r="362">
      <c r="C362" s="43"/>
      <c r="D362" s="43"/>
    </row>
    <row r="363">
      <c r="C363" s="43"/>
      <c r="D363" s="43"/>
    </row>
    <row r="364">
      <c r="C364" s="43"/>
      <c r="D364" s="43"/>
    </row>
    <row r="365">
      <c r="C365" s="43"/>
      <c r="D365" s="43"/>
    </row>
    <row r="366">
      <c r="C366" s="43"/>
      <c r="D366" s="43"/>
    </row>
    <row r="367">
      <c r="C367" s="43"/>
      <c r="D367" s="43"/>
    </row>
    <row r="368">
      <c r="C368" s="43"/>
      <c r="D368" s="43"/>
    </row>
    <row r="369">
      <c r="C369" s="43"/>
      <c r="D369" s="43"/>
    </row>
    <row r="370">
      <c r="C370" s="43"/>
      <c r="D370" s="43"/>
    </row>
    <row r="371">
      <c r="C371" s="43"/>
      <c r="D371" s="43"/>
    </row>
    <row r="372">
      <c r="C372" s="43"/>
      <c r="D372" s="43"/>
    </row>
    <row r="373">
      <c r="C373" s="43"/>
      <c r="D373" s="43"/>
    </row>
    <row r="374">
      <c r="C374" s="43"/>
      <c r="D374" s="43"/>
    </row>
    <row r="375">
      <c r="C375" s="43"/>
      <c r="D375" s="43"/>
    </row>
    <row r="376">
      <c r="C376" s="43"/>
      <c r="D376" s="43"/>
    </row>
    <row r="377">
      <c r="C377" s="43"/>
      <c r="D377" s="43"/>
    </row>
    <row r="378">
      <c r="C378" s="43"/>
      <c r="D378" s="43"/>
    </row>
    <row r="379">
      <c r="C379" s="43"/>
      <c r="D379" s="43"/>
    </row>
    <row r="380">
      <c r="C380" s="43"/>
      <c r="D380" s="43"/>
    </row>
    <row r="381">
      <c r="C381" s="43"/>
      <c r="D381" s="43"/>
    </row>
    <row r="382">
      <c r="C382" s="43"/>
      <c r="D382" s="43"/>
    </row>
    <row r="383">
      <c r="C383" s="43"/>
      <c r="D383" s="43"/>
    </row>
    <row r="384">
      <c r="C384" s="43"/>
      <c r="D384" s="43"/>
    </row>
    <row r="385">
      <c r="C385" s="43"/>
      <c r="D385" s="43"/>
    </row>
    <row r="386">
      <c r="C386" s="43"/>
      <c r="D386" s="43"/>
    </row>
    <row r="387">
      <c r="C387" s="43"/>
      <c r="D387" s="43"/>
    </row>
    <row r="388">
      <c r="C388" s="43"/>
      <c r="D388" s="43"/>
    </row>
    <row r="389">
      <c r="C389" s="43"/>
      <c r="D389" s="43"/>
    </row>
    <row r="390">
      <c r="C390" s="43"/>
      <c r="D390" s="43"/>
    </row>
    <row r="391">
      <c r="C391" s="43"/>
      <c r="D391" s="43"/>
    </row>
    <row r="392">
      <c r="C392" s="43"/>
      <c r="D392" s="43"/>
    </row>
    <row r="393">
      <c r="C393" s="43"/>
      <c r="D393" s="43"/>
    </row>
    <row r="394">
      <c r="C394" s="43"/>
      <c r="D394" s="43"/>
    </row>
    <row r="395">
      <c r="C395" s="43"/>
      <c r="D395" s="43"/>
    </row>
    <row r="396">
      <c r="C396" s="43"/>
      <c r="D396" s="43"/>
    </row>
    <row r="397">
      <c r="C397" s="43"/>
      <c r="D397" s="43"/>
    </row>
    <row r="398">
      <c r="C398" s="43"/>
      <c r="D398" s="43"/>
    </row>
    <row r="399">
      <c r="C399" s="43"/>
      <c r="D399" s="43"/>
    </row>
    <row r="400">
      <c r="C400" s="43"/>
      <c r="D400" s="43"/>
    </row>
    <row r="401">
      <c r="C401" s="43"/>
      <c r="D401" s="43"/>
    </row>
    <row r="402">
      <c r="C402" s="43"/>
      <c r="D402" s="43"/>
    </row>
    <row r="403">
      <c r="C403" s="43"/>
      <c r="D403" s="43"/>
    </row>
    <row r="404">
      <c r="C404" s="43"/>
      <c r="D404" s="43"/>
    </row>
    <row r="405">
      <c r="C405" s="43"/>
      <c r="D405" s="43"/>
    </row>
    <row r="406">
      <c r="C406" s="43"/>
      <c r="D406" s="43"/>
    </row>
    <row r="407">
      <c r="C407" s="43"/>
      <c r="D407" s="43"/>
    </row>
    <row r="408">
      <c r="C408" s="43"/>
      <c r="D408" s="43"/>
    </row>
    <row r="409">
      <c r="C409" s="43"/>
      <c r="D409" s="43"/>
    </row>
    <row r="410">
      <c r="C410" s="43"/>
      <c r="D410" s="43"/>
    </row>
    <row r="411">
      <c r="C411" s="43"/>
      <c r="D411" s="43"/>
    </row>
    <row r="412">
      <c r="C412" s="43"/>
      <c r="D412" s="43"/>
    </row>
    <row r="413">
      <c r="C413" s="43"/>
      <c r="D413" s="43"/>
    </row>
    <row r="414">
      <c r="C414" s="43"/>
      <c r="D414" s="43"/>
    </row>
    <row r="415">
      <c r="C415" s="43"/>
      <c r="D415" s="43"/>
    </row>
    <row r="416">
      <c r="C416" s="43"/>
      <c r="D416" s="43"/>
    </row>
    <row r="417">
      <c r="C417" s="43"/>
      <c r="D417" s="43"/>
    </row>
    <row r="418">
      <c r="C418" s="43"/>
      <c r="D418" s="43"/>
    </row>
    <row r="419">
      <c r="C419" s="43"/>
      <c r="D419" s="43"/>
    </row>
    <row r="420">
      <c r="C420" s="43"/>
      <c r="D420" s="43"/>
    </row>
    <row r="421">
      <c r="C421" s="43"/>
      <c r="D421" s="43"/>
    </row>
    <row r="422">
      <c r="C422" s="43"/>
      <c r="D422" s="43"/>
    </row>
    <row r="423">
      <c r="C423" s="43"/>
      <c r="D423" s="43"/>
    </row>
    <row r="424">
      <c r="C424" s="43"/>
      <c r="D424" s="43"/>
    </row>
    <row r="425">
      <c r="C425" s="43"/>
      <c r="D425" s="43"/>
    </row>
    <row r="426">
      <c r="C426" s="43"/>
      <c r="D426" s="43"/>
    </row>
    <row r="427">
      <c r="C427" s="43"/>
      <c r="D427" s="43"/>
    </row>
    <row r="428">
      <c r="C428" s="43"/>
      <c r="D428" s="43"/>
    </row>
    <row r="429">
      <c r="C429" s="43"/>
      <c r="D429" s="43"/>
    </row>
    <row r="430">
      <c r="C430" s="43"/>
      <c r="D430" s="43"/>
    </row>
    <row r="431">
      <c r="C431" s="43"/>
      <c r="D431" s="43"/>
    </row>
    <row r="432">
      <c r="C432" s="43"/>
      <c r="D432" s="43"/>
    </row>
    <row r="433">
      <c r="C433" s="43"/>
      <c r="D433" s="43"/>
    </row>
    <row r="434">
      <c r="C434" s="43"/>
      <c r="D434" s="43"/>
    </row>
    <row r="435">
      <c r="C435" s="43"/>
      <c r="D435" s="43"/>
    </row>
    <row r="436">
      <c r="C436" s="43"/>
      <c r="D436" s="43"/>
    </row>
    <row r="437">
      <c r="C437" s="43"/>
      <c r="D437" s="43"/>
    </row>
    <row r="438">
      <c r="C438" s="43"/>
      <c r="D438" s="43"/>
    </row>
    <row r="439">
      <c r="C439" s="43"/>
      <c r="D439" s="43"/>
    </row>
    <row r="440">
      <c r="C440" s="43"/>
      <c r="D440" s="43"/>
    </row>
    <row r="441">
      <c r="C441" s="43"/>
      <c r="D441" s="43"/>
    </row>
    <row r="442">
      <c r="C442" s="43"/>
      <c r="D442" s="43"/>
    </row>
    <row r="443">
      <c r="C443" s="43"/>
      <c r="D443" s="43"/>
    </row>
    <row r="444">
      <c r="C444" s="43"/>
      <c r="D444" s="43"/>
    </row>
    <row r="445">
      <c r="C445" s="43"/>
      <c r="D445" s="43"/>
    </row>
    <row r="446">
      <c r="C446" s="43"/>
      <c r="D446" s="43"/>
    </row>
    <row r="447">
      <c r="C447" s="43"/>
      <c r="D447" s="43"/>
    </row>
    <row r="448">
      <c r="C448" s="43"/>
      <c r="D448" s="43"/>
    </row>
    <row r="449">
      <c r="C449" s="43"/>
      <c r="D449" s="43"/>
    </row>
    <row r="450">
      <c r="C450" s="43"/>
      <c r="D450" s="43"/>
    </row>
    <row r="451">
      <c r="C451" s="43"/>
      <c r="D451" s="43"/>
    </row>
    <row r="452">
      <c r="C452" s="43"/>
      <c r="D452" s="43"/>
    </row>
    <row r="453">
      <c r="C453" s="43"/>
      <c r="D453" s="43"/>
    </row>
    <row r="454">
      <c r="C454" s="43"/>
      <c r="D454" s="43"/>
    </row>
    <row r="455">
      <c r="C455" s="43"/>
      <c r="D455" s="43"/>
    </row>
    <row r="456">
      <c r="C456" s="43"/>
      <c r="D456" s="43"/>
    </row>
    <row r="457">
      <c r="C457" s="43"/>
      <c r="D457" s="43"/>
    </row>
    <row r="458">
      <c r="C458" s="43"/>
      <c r="D458" s="43"/>
    </row>
    <row r="459">
      <c r="C459" s="43"/>
      <c r="D459" s="43"/>
    </row>
    <row r="460">
      <c r="C460" s="43"/>
      <c r="D460" s="43"/>
    </row>
    <row r="461">
      <c r="C461" s="43"/>
      <c r="D461" s="43"/>
    </row>
    <row r="462">
      <c r="C462" s="43"/>
      <c r="D462" s="43"/>
    </row>
    <row r="463">
      <c r="C463" s="43"/>
      <c r="D463" s="43"/>
    </row>
    <row r="464">
      <c r="C464" s="43"/>
      <c r="D464" s="43"/>
    </row>
    <row r="465">
      <c r="C465" s="43"/>
      <c r="D465" s="43"/>
    </row>
    <row r="466">
      <c r="C466" s="43"/>
      <c r="D466" s="43"/>
    </row>
    <row r="467">
      <c r="C467" s="43"/>
      <c r="D467" s="43"/>
    </row>
    <row r="468">
      <c r="C468" s="43"/>
      <c r="D468" s="43"/>
    </row>
    <row r="469">
      <c r="C469" s="43"/>
      <c r="D469" s="43"/>
    </row>
    <row r="470">
      <c r="C470" s="43"/>
      <c r="D470" s="43"/>
    </row>
    <row r="471">
      <c r="C471" s="43"/>
      <c r="D471" s="43"/>
    </row>
    <row r="472">
      <c r="C472" s="43"/>
      <c r="D472" s="43"/>
    </row>
    <row r="473">
      <c r="C473" s="43"/>
      <c r="D473" s="43"/>
    </row>
    <row r="474">
      <c r="C474" s="43"/>
      <c r="D474" s="43"/>
    </row>
    <row r="475">
      <c r="C475" s="43"/>
      <c r="D475" s="43"/>
    </row>
    <row r="476">
      <c r="C476" s="43"/>
      <c r="D476" s="43"/>
    </row>
    <row r="477">
      <c r="C477" s="43"/>
      <c r="D477" s="43"/>
    </row>
    <row r="478">
      <c r="C478" s="43"/>
      <c r="D478" s="43"/>
    </row>
    <row r="479">
      <c r="C479" s="43"/>
      <c r="D479" s="43"/>
    </row>
    <row r="480">
      <c r="C480" s="43"/>
      <c r="D480" s="43"/>
    </row>
    <row r="481">
      <c r="C481" s="43"/>
      <c r="D481" s="43"/>
    </row>
    <row r="482">
      <c r="C482" s="43"/>
      <c r="D482" s="43"/>
    </row>
    <row r="483">
      <c r="C483" s="43"/>
      <c r="D483" s="43"/>
    </row>
    <row r="484">
      <c r="C484" s="43"/>
      <c r="D484" s="43"/>
    </row>
    <row r="485">
      <c r="C485" s="43"/>
      <c r="D485" s="43"/>
    </row>
    <row r="486">
      <c r="C486" s="43"/>
      <c r="D486" s="43"/>
    </row>
    <row r="487">
      <c r="C487" s="43"/>
      <c r="D487" s="43"/>
    </row>
    <row r="488">
      <c r="C488" s="43"/>
      <c r="D488" s="43"/>
    </row>
    <row r="489">
      <c r="C489" s="43"/>
      <c r="D489" s="43"/>
    </row>
    <row r="490">
      <c r="C490" s="43"/>
      <c r="D490" s="43"/>
    </row>
    <row r="491">
      <c r="C491" s="43"/>
      <c r="D491" s="43"/>
    </row>
    <row r="492">
      <c r="C492" s="43"/>
      <c r="D492" s="43"/>
    </row>
    <row r="493">
      <c r="C493" s="43"/>
      <c r="D493" s="43"/>
    </row>
    <row r="494">
      <c r="C494" s="43"/>
      <c r="D494" s="43"/>
    </row>
    <row r="495">
      <c r="C495" s="43"/>
      <c r="D495" s="43"/>
    </row>
    <row r="496">
      <c r="C496" s="43"/>
      <c r="D496" s="43"/>
    </row>
    <row r="497">
      <c r="C497" s="43"/>
      <c r="D497" s="43"/>
    </row>
    <row r="498">
      <c r="C498" s="43"/>
      <c r="D498" s="43"/>
    </row>
    <row r="499">
      <c r="C499" s="43"/>
      <c r="D499" s="43"/>
    </row>
    <row r="500">
      <c r="C500" s="43"/>
      <c r="D500" s="43"/>
    </row>
    <row r="501">
      <c r="C501" s="43"/>
      <c r="D501" s="43"/>
    </row>
    <row r="502">
      <c r="C502" s="43"/>
      <c r="D502" s="43"/>
    </row>
    <row r="503">
      <c r="C503" s="43"/>
      <c r="D503" s="43"/>
    </row>
    <row r="504">
      <c r="C504" s="43"/>
      <c r="D504" s="43"/>
    </row>
    <row r="505">
      <c r="C505" s="43"/>
      <c r="D505" s="43"/>
    </row>
    <row r="506">
      <c r="C506" s="43"/>
      <c r="D506" s="43"/>
    </row>
    <row r="507">
      <c r="C507" s="43"/>
      <c r="D507" s="43"/>
    </row>
    <row r="508">
      <c r="C508" s="43"/>
      <c r="D508" s="43"/>
    </row>
    <row r="509">
      <c r="C509" s="43"/>
      <c r="D509" s="43"/>
    </row>
    <row r="510">
      <c r="C510" s="43"/>
      <c r="D510" s="43"/>
    </row>
    <row r="511">
      <c r="C511" s="43"/>
      <c r="D511" s="43"/>
    </row>
    <row r="512">
      <c r="C512" s="43"/>
      <c r="D512" s="43"/>
    </row>
    <row r="513">
      <c r="C513" s="43"/>
      <c r="D513" s="43"/>
    </row>
    <row r="514">
      <c r="C514" s="43"/>
      <c r="D514" s="43"/>
    </row>
    <row r="515">
      <c r="C515" s="43"/>
      <c r="D515" s="43"/>
    </row>
    <row r="516">
      <c r="C516" s="43"/>
      <c r="D516" s="43"/>
    </row>
    <row r="517">
      <c r="C517" s="43"/>
      <c r="D517" s="43"/>
    </row>
    <row r="518">
      <c r="C518" s="43"/>
      <c r="D518" s="43"/>
    </row>
    <row r="519">
      <c r="C519" s="43"/>
      <c r="D519" s="43"/>
    </row>
    <row r="520">
      <c r="C520" s="43"/>
      <c r="D520" s="43"/>
    </row>
    <row r="521">
      <c r="C521" s="43"/>
      <c r="D521" s="43"/>
    </row>
    <row r="522">
      <c r="C522" s="43"/>
      <c r="D522" s="43"/>
    </row>
    <row r="523">
      <c r="C523" s="43"/>
      <c r="D523" s="43"/>
    </row>
    <row r="524">
      <c r="C524" s="43"/>
      <c r="D524" s="43"/>
    </row>
    <row r="525">
      <c r="C525" s="43"/>
      <c r="D525" s="43"/>
    </row>
    <row r="526">
      <c r="C526" s="43"/>
      <c r="D526" s="43"/>
    </row>
    <row r="527">
      <c r="C527" s="43"/>
      <c r="D527" s="43"/>
    </row>
    <row r="528">
      <c r="C528" s="43"/>
      <c r="D528" s="43"/>
    </row>
    <row r="529">
      <c r="C529" s="43"/>
      <c r="D529" s="43"/>
    </row>
    <row r="530">
      <c r="C530" s="43"/>
      <c r="D530" s="43"/>
    </row>
    <row r="531">
      <c r="C531" s="43"/>
      <c r="D531" s="43"/>
    </row>
    <row r="532">
      <c r="C532" s="43"/>
      <c r="D532" s="43"/>
    </row>
    <row r="533">
      <c r="C533" s="43"/>
      <c r="D533" s="43"/>
    </row>
    <row r="534">
      <c r="C534" s="43"/>
      <c r="D534" s="43"/>
    </row>
    <row r="535">
      <c r="C535" s="43"/>
      <c r="D535" s="43"/>
    </row>
    <row r="536">
      <c r="C536" s="43"/>
      <c r="D536" s="43"/>
    </row>
    <row r="537">
      <c r="C537" s="43"/>
      <c r="D537" s="43"/>
    </row>
    <row r="538">
      <c r="C538" s="43"/>
      <c r="D538" s="43"/>
    </row>
    <row r="539">
      <c r="C539" s="43"/>
      <c r="D539" s="43"/>
    </row>
    <row r="540">
      <c r="C540" s="43"/>
      <c r="D540" s="43"/>
    </row>
    <row r="541">
      <c r="C541" s="43"/>
      <c r="D541" s="43"/>
    </row>
    <row r="542">
      <c r="C542" s="43"/>
      <c r="D542" s="43"/>
    </row>
    <row r="543">
      <c r="C543" s="43"/>
      <c r="D543" s="43"/>
    </row>
    <row r="544">
      <c r="C544" s="43"/>
      <c r="D544" s="43"/>
    </row>
    <row r="545">
      <c r="C545" s="43"/>
      <c r="D545" s="43"/>
    </row>
    <row r="546">
      <c r="C546" s="43"/>
      <c r="D546" s="43"/>
    </row>
    <row r="547">
      <c r="C547" s="43"/>
      <c r="D547" s="43"/>
    </row>
    <row r="548">
      <c r="C548" s="43"/>
      <c r="D548" s="43"/>
    </row>
    <row r="549">
      <c r="C549" s="43"/>
      <c r="D549" s="43"/>
    </row>
    <row r="550">
      <c r="C550" s="43"/>
      <c r="D550" s="43"/>
    </row>
    <row r="551">
      <c r="C551" s="43"/>
      <c r="D551" s="43"/>
    </row>
    <row r="552">
      <c r="C552" s="43"/>
      <c r="D552" s="43"/>
    </row>
    <row r="553">
      <c r="C553" s="43"/>
      <c r="D553" s="43"/>
    </row>
    <row r="554">
      <c r="C554" s="43"/>
      <c r="D554" s="43"/>
    </row>
    <row r="555">
      <c r="C555" s="43"/>
      <c r="D555" s="43"/>
    </row>
    <row r="556">
      <c r="C556" s="43"/>
      <c r="D556" s="43"/>
    </row>
    <row r="557">
      <c r="C557" s="43"/>
      <c r="D557" s="43"/>
    </row>
    <row r="558">
      <c r="C558" s="43"/>
      <c r="D558" s="43"/>
    </row>
    <row r="559">
      <c r="C559" s="43"/>
      <c r="D559" s="43"/>
    </row>
    <row r="560">
      <c r="C560" s="43"/>
      <c r="D560" s="43"/>
    </row>
    <row r="561">
      <c r="C561" s="43"/>
      <c r="D561" s="43"/>
    </row>
    <row r="562">
      <c r="C562" s="43"/>
      <c r="D562" s="43"/>
    </row>
    <row r="563">
      <c r="C563" s="43"/>
      <c r="D563" s="43"/>
    </row>
    <row r="564">
      <c r="C564" s="43"/>
      <c r="D564" s="43"/>
    </row>
    <row r="565">
      <c r="C565" s="43"/>
      <c r="D565" s="43"/>
    </row>
    <row r="566">
      <c r="C566" s="43"/>
      <c r="D566" s="43"/>
    </row>
    <row r="567">
      <c r="C567" s="43"/>
      <c r="D567" s="43"/>
    </row>
    <row r="568">
      <c r="C568" s="43"/>
      <c r="D568" s="43"/>
    </row>
    <row r="569">
      <c r="C569" s="43"/>
      <c r="D569" s="43"/>
    </row>
    <row r="570">
      <c r="C570" s="43"/>
      <c r="D570" s="43"/>
    </row>
    <row r="571">
      <c r="C571" s="43"/>
      <c r="D571" s="43"/>
    </row>
    <row r="572">
      <c r="C572" s="43"/>
      <c r="D572" s="43"/>
    </row>
    <row r="573">
      <c r="C573" s="43"/>
      <c r="D573" s="43"/>
    </row>
    <row r="574">
      <c r="C574" s="43"/>
      <c r="D574" s="43"/>
    </row>
    <row r="575">
      <c r="C575" s="43"/>
      <c r="D575" s="43"/>
    </row>
    <row r="576">
      <c r="C576" s="43"/>
      <c r="D576" s="43"/>
    </row>
    <row r="577">
      <c r="C577" s="43"/>
      <c r="D577" s="43"/>
    </row>
    <row r="578">
      <c r="C578" s="43"/>
      <c r="D578" s="43"/>
    </row>
    <row r="579">
      <c r="C579" s="43"/>
      <c r="D579" s="43"/>
    </row>
    <row r="580">
      <c r="C580" s="43"/>
      <c r="D580" s="43"/>
    </row>
    <row r="581">
      <c r="C581" s="43"/>
      <c r="D581" s="43"/>
    </row>
    <row r="582">
      <c r="C582" s="43"/>
      <c r="D582" s="43"/>
    </row>
    <row r="583">
      <c r="C583" s="43"/>
      <c r="D583" s="43"/>
    </row>
    <row r="584">
      <c r="C584" s="43"/>
      <c r="D584" s="43"/>
    </row>
    <row r="585">
      <c r="C585" s="43"/>
      <c r="D585" s="43"/>
    </row>
    <row r="586">
      <c r="C586" s="43"/>
      <c r="D586" s="43"/>
    </row>
    <row r="587">
      <c r="C587" s="43"/>
      <c r="D587" s="43"/>
    </row>
    <row r="588">
      <c r="C588" s="43"/>
      <c r="D588" s="43"/>
    </row>
    <row r="589">
      <c r="C589" s="43"/>
      <c r="D589" s="43"/>
    </row>
    <row r="590">
      <c r="C590" s="43"/>
      <c r="D590" s="43"/>
    </row>
    <row r="591">
      <c r="C591" s="43"/>
      <c r="D591" s="43"/>
    </row>
    <row r="592">
      <c r="C592" s="43"/>
      <c r="D592" s="43"/>
    </row>
    <row r="593">
      <c r="C593" s="43"/>
      <c r="D593" s="43"/>
    </row>
    <row r="594">
      <c r="C594" s="43"/>
      <c r="D594" s="43"/>
    </row>
    <row r="595">
      <c r="C595" s="43"/>
      <c r="D595" s="43"/>
    </row>
    <row r="596">
      <c r="C596" s="43"/>
      <c r="D596" s="43"/>
    </row>
    <row r="597">
      <c r="C597" s="43"/>
      <c r="D597" s="43"/>
    </row>
    <row r="598">
      <c r="C598" s="43"/>
      <c r="D598" s="43"/>
    </row>
    <row r="599">
      <c r="C599" s="43"/>
      <c r="D599" s="43"/>
    </row>
    <row r="600">
      <c r="C600" s="43"/>
      <c r="D600" s="43"/>
    </row>
    <row r="601">
      <c r="C601" s="43"/>
      <c r="D601" s="43"/>
    </row>
    <row r="602">
      <c r="C602" s="43"/>
      <c r="D602" s="43"/>
    </row>
    <row r="603">
      <c r="C603" s="43"/>
      <c r="D603" s="43"/>
    </row>
    <row r="604">
      <c r="C604" s="43"/>
      <c r="D604" s="43"/>
    </row>
    <row r="605">
      <c r="C605" s="43"/>
      <c r="D605" s="43"/>
    </row>
    <row r="606">
      <c r="C606" s="43"/>
      <c r="D606" s="43"/>
    </row>
    <row r="607">
      <c r="C607" s="43"/>
      <c r="D607" s="43"/>
    </row>
    <row r="608">
      <c r="C608" s="43"/>
      <c r="D608" s="43"/>
    </row>
    <row r="609">
      <c r="C609" s="43"/>
      <c r="D609" s="43"/>
    </row>
    <row r="610">
      <c r="C610" s="43"/>
      <c r="D610" s="43"/>
    </row>
    <row r="611">
      <c r="C611" s="43"/>
      <c r="D611" s="43"/>
    </row>
    <row r="612">
      <c r="C612" s="43"/>
      <c r="D612" s="43"/>
    </row>
    <row r="613">
      <c r="C613" s="43"/>
      <c r="D613" s="43"/>
    </row>
    <row r="614">
      <c r="C614" s="43"/>
      <c r="D614" s="43"/>
    </row>
    <row r="615">
      <c r="C615" s="43"/>
      <c r="D615" s="43"/>
    </row>
    <row r="616">
      <c r="C616" s="43"/>
      <c r="D616" s="43"/>
    </row>
    <row r="617">
      <c r="C617" s="43"/>
      <c r="D617" s="43"/>
    </row>
    <row r="618">
      <c r="C618" s="43"/>
      <c r="D618" s="43"/>
    </row>
    <row r="619">
      <c r="C619" s="43"/>
      <c r="D619" s="43"/>
    </row>
    <row r="620">
      <c r="C620" s="43"/>
      <c r="D620" s="43"/>
    </row>
    <row r="621">
      <c r="C621" s="43"/>
      <c r="D621" s="43"/>
    </row>
    <row r="622">
      <c r="C622" s="43"/>
      <c r="D622" s="43"/>
    </row>
    <row r="623">
      <c r="C623" s="43"/>
      <c r="D623" s="43"/>
    </row>
    <row r="624">
      <c r="C624" s="43"/>
      <c r="D624" s="43"/>
    </row>
    <row r="625">
      <c r="C625" s="43"/>
      <c r="D625" s="43"/>
    </row>
    <row r="626">
      <c r="C626" s="43"/>
      <c r="D626" s="43"/>
    </row>
    <row r="627">
      <c r="C627" s="43"/>
      <c r="D627" s="43"/>
    </row>
    <row r="628">
      <c r="C628" s="43"/>
      <c r="D628" s="43"/>
    </row>
    <row r="629">
      <c r="C629" s="43"/>
      <c r="D629" s="43"/>
    </row>
    <row r="630">
      <c r="C630" s="43"/>
      <c r="D630" s="43"/>
    </row>
    <row r="631">
      <c r="C631" s="43"/>
      <c r="D631" s="43"/>
    </row>
    <row r="632">
      <c r="C632" s="43"/>
      <c r="D632" s="43"/>
    </row>
    <row r="633">
      <c r="C633" s="43"/>
      <c r="D633" s="43"/>
    </row>
    <row r="634">
      <c r="C634" s="43"/>
      <c r="D634" s="43"/>
    </row>
    <row r="635">
      <c r="C635" s="43"/>
      <c r="D635" s="43"/>
    </row>
    <row r="636">
      <c r="C636" s="43"/>
      <c r="D636" s="43"/>
    </row>
    <row r="637">
      <c r="C637" s="43"/>
      <c r="D637" s="43"/>
    </row>
    <row r="638">
      <c r="C638" s="43"/>
      <c r="D638" s="43"/>
    </row>
    <row r="639">
      <c r="C639" s="43"/>
      <c r="D639" s="43"/>
    </row>
    <row r="640">
      <c r="C640" s="43"/>
      <c r="D640" s="43"/>
    </row>
    <row r="641">
      <c r="C641" s="43"/>
      <c r="D641" s="43"/>
    </row>
    <row r="642">
      <c r="C642" s="43"/>
      <c r="D642" s="43"/>
    </row>
    <row r="643">
      <c r="C643" s="43"/>
      <c r="D643" s="43"/>
    </row>
    <row r="644">
      <c r="C644" s="43"/>
      <c r="D644" s="43"/>
    </row>
    <row r="645">
      <c r="C645" s="43"/>
      <c r="D645" s="43"/>
    </row>
    <row r="646">
      <c r="C646" s="43"/>
      <c r="D646" s="43"/>
    </row>
    <row r="647">
      <c r="C647" s="43"/>
      <c r="D647" s="43"/>
    </row>
    <row r="648">
      <c r="C648" s="43"/>
      <c r="D648" s="43"/>
    </row>
    <row r="649">
      <c r="C649" s="43"/>
      <c r="D649" s="43"/>
    </row>
    <row r="650">
      <c r="C650" s="43"/>
      <c r="D650" s="43"/>
    </row>
    <row r="651">
      <c r="C651" s="43"/>
      <c r="D651" s="43"/>
    </row>
    <row r="652">
      <c r="C652" s="43"/>
      <c r="D652" s="43"/>
    </row>
    <row r="653">
      <c r="C653" s="43"/>
      <c r="D653" s="43"/>
    </row>
    <row r="654">
      <c r="C654" s="43"/>
      <c r="D654" s="43"/>
    </row>
    <row r="655">
      <c r="C655" s="43"/>
      <c r="D655" s="43"/>
    </row>
    <row r="656">
      <c r="C656" s="43"/>
      <c r="D656" s="43"/>
    </row>
    <row r="657">
      <c r="C657" s="43"/>
      <c r="D657" s="43"/>
    </row>
    <row r="658">
      <c r="C658" s="43"/>
      <c r="D658" s="43"/>
    </row>
    <row r="659">
      <c r="C659" s="43"/>
      <c r="D659" s="43"/>
    </row>
    <row r="660">
      <c r="C660" s="43"/>
      <c r="D660" s="43"/>
    </row>
    <row r="661">
      <c r="C661" s="43"/>
      <c r="D661" s="43"/>
    </row>
    <row r="662">
      <c r="C662" s="43"/>
      <c r="D662" s="43"/>
    </row>
    <row r="663">
      <c r="C663" s="43"/>
      <c r="D663" s="43"/>
    </row>
    <row r="664">
      <c r="C664" s="43"/>
      <c r="D664" s="43"/>
    </row>
    <row r="665">
      <c r="C665" s="43"/>
      <c r="D665" s="43"/>
    </row>
    <row r="666">
      <c r="C666" s="43"/>
      <c r="D666" s="43"/>
    </row>
    <row r="667">
      <c r="C667" s="43"/>
      <c r="D667" s="43"/>
    </row>
    <row r="668">
      <c r="C668" s="43"/>
      <c r="D668" s="43"/>
    </row>
    <row r="669">
      <c r="C669" s="43"/>
      <c r="D669" s="43"/>
    </row>
    <row r="670">
      <c r="C670" s="43"/>
      <c r="D670" s="43"/>
    </row>
    <row r="671">
      <c r="C671" s="43"/>
      <c r="D671" s="43"/>
    </row>
    <row r="672">
      <c r="C672" s="43"/>
      <c r="D672" s="43"/>
    </row>
    <row r="673">
      <c r="C673" s="43"/>
      <c r="D673" s="43"/>
    </row>
    <row r="674">
      <c r="C674" s="43"/>
      <c r="D674" s="43"/>
    </row>
    <row r="675">
      <c r="C675" s="43"/>
      <c r="D675" s="43"/>
    </row>
    <row r="676">
      <c r="C676" s="43"/>
      <c r="D676" s="43"/>
    </row>
    <row r="677">
      <c r="C677" s="43"/>
      <c r="D677" s="43"/>
    </row>
    <row r="678">
      <c r="C678" s="43"/>
      <c r="D678" s="43"/>
    </row>
    <row r="679">
      <c r="C679" s="43"/>
      <c r="D679" s="43"/>
    </row>
    <row r="680">
      <c r="C680" s="43"/>
      <c r="D680" s="43"/>
    </row>
    <row r="681">
      <c r="C681" s="43"/>
      <c r="D681" s="43"/>
    </row>
    <row r="682">
      <c r="C682" s="43"/>
      <c r="D682" s="43"/>
    </row>
    <row r="683">
      <c r="C683" s="43"/>
      <c r="D683" s="43"/>
    </row>
    <row r="684">
      <c r="C684" s="43"/>
      <c r="D684" s="43"/>
    </row>
    <row r="685">
      <c r="C685" s="43"/>
      <c r="D685" s="43"/>
    </row>
    <row r="686">
      <c r="C686" s="43"/>
      <c r="D686" s="43"/>
    </row>
    <row r="687">
      <c r="C687" s="43"/>
      <c r="D687" s="43"/>
    </row>
    <row r="688">
      <c r="C688" s="43"/>
      <c r="D688" s="43"/>
    </row>
    <row r="689">
      <c r="C689" s="43"/>
      <c r="D689" s="43"/>
    </row>
    <row r="690">
      <c r="C690" s="43"/>
      <c r="D690" s="43"/>
    </row>
    <row r="691">
      <c r="C691" s="43"/>
      <c r="D691" s="43"/>
    </row>
    <row r="692">
      <c r="C692" s="43"/>
      <c r="D692" s="43"/>
    </row>
    <row r="693">
      <c r="C693" s="43"/>
      <c r="D693" s="43"/>
    </row>
    <row r="694">
      <c r="C694" s="43"/>
      <c r="D694" s="43"/>
    </row>
    <row r="695">
      <c r="C695" s="43"/>
      <c r="D695" s="43"/>
    </row>
    <row r="696">
      <c r="C696" s="43"/>
      <c r="D696" s="43"/>
    </row>
    <row r="697">
      <c r="C697" s="43"/>
      <c r="D697" s="43"/>
    </row>
    <row r="698">
      <c r="C698" s="43"/>
      <c r="D698" s="43"/>
    </row>
    <row r="699">
      <c r="C699" s="43"/>
      <c r="D699" s="43"/>
    </row>
    <row r="700">
      <c r="C700" s="43"/>
      <c r="D700" s="43"/>
    </row>
    <row r="701">
      <c r="C701" s="43"/>
      <c r="D701" s="43"/>
    </row>
    <row r="702">
      <c r="C702" s="43"/>
      <c r="D702" s="43"/>
    </row>
    <row r="703">
      <c r="C703" s="43"/>
      <c r="D703" s="43"/>
    </row>
    <row r="704">
      <c r="C704" s="43"/>
      <c r="D704" s="43"/>
    </row>
    <row r="705">
      <c r="C705" s="43"/>
      <c r="D705" s="43"/>
    </row>
    <row r="706">
      <c r="C706" s="43"/>
      <c r="D706" s="43"/>
    </row>
    <row r="707">
      <c r="C707" s="43"/>
      <c r="D707" s="43"/>
    </row>
    <row r="708">
      <c r="C708" s="43"/>
      <c r="D708" s="43"/>
    </row>
    <row r="709">
      <c r="C709" s="43"/>
      <c r="D709" s="43"/>
    </row>
    <row r="710">
      <c r="C710" s="43"/>
      <c r="D710" s="43"/>
    </row>
    <row r="711">
      <c r="C711" s="43"/>
      <c r="D711" s="43"/>
    </row>
    <row r="712">
      <c r="C712" s="43"/>
      <c r="D712" s="43"/>
    </row>
    <row r="713">
      <c r="C713" s="43"/>
      <c r="D713" s="43"/>
    </row>
    <row r="714">
      <c r="C714" s="43"/>
      <c r="D714" s="43"/>
    </row>
    <row r="715">
      <c r="C715" s="43"/>
      <c r="D715" s="43"/>
    </row>
    <row r="716">
      <c r="C716" s="43"/>
      <c r="D716" s="43"/>
    </row>
    <row r="717">
      <c r="C717" s="43"/>
      <c r="D717" s="43"/>
    </row>
    <row r="718">
      <c r="C718" s="43"/>
      <c r="D718" s="43"/>
    </row>
    <row r="719">
      <c r="C719" s="43"/>
      <c r="D719" s="43"/>
    </row>
    <row r="720">
      <c r="C720" s="43"/>
      <c r="D720" s="43"/>
    </row>
    <row r="721">
      <c r="C721" s="43"/>
      <c r="D721" s="43"/>
    </row>
    <row r="722">
      <c r="C722" s="43"/>
      <c r="D722" s="43"/>
    </row>
    <row r="723">
      <c r="C723" s="43"/>
      <c r="D723" s="43"/>
    </row>
    <row r="724">
      <c r="C724" s="43"/>
      <c r="D724" s="43"/>
    </row>
    <row r="725">
      <c r="C725" s="43"/>
      <c r="D725" s="43"/>
    </row>
    <row r="726">
      <c r="C726" s="43"/>
      <c r="D726" s="43"/>
    </row>
    <row r="727">
      <c r="C727" s="43"/>
      <c r="D727" s="43"/>
    </row>
    <row r="728">
      <c r="C728" s="43"/>
      <c r="D728" s="43"/>
    </row>
    <row r="729">
      <c r="C729" s="43"/>
      <c r="D729" s="43"/>
    </row>
    <row r="730">
      <c r="C730" s="43"/>
      <c r="D730" s="43"/>
    </row>
    <row r="731">
      <c r="C731" s="43"/>
      <c r="D731" s="43"/>
    </row>
    <row r="732">
      <c r="C732" s="43"/>
      <c r="D732" s="43"/>
    </row>
    <row r="733">
      <c r="C733" s="43"/>
      <c r="D733" s="43"/>
    </row>
    <row r="734">
      <c r="C734" s="43"/>
      <c r="D734" s="43"/>
    </row>
    <row r="735">
      <c r="C735" s="43"/>
      <c r="D735" s="43"/>
    </row>
    <row r="736">
      <c r="C736" s="43"/>
      <c r="D736" s="43"/>
    </row>
    <row r="737">
      <c r="C737" s="43"/>
      <c r="D737" s="43"/>
    </row>
    <row r="738">
      <c r="C738" s="43"/>
      <c r="D738" s="43"/>
    </row>
    <row r="739">
      <c r="C739" s="43"/>
      <c r="D739" s="43"/>
    </row>
    <row r="740">
      <c r="C740" s="43"/>
      <c r="D740" s="43"/>
    </row>
    <row r="741">
      <c r="C741" s="43"/>
      <c r="D741" s="43"/>
    </row>
    <row r="742">
      <c r="C742" s="43"/>
      <c r="D742" s="43"/>
    </row>
    <row r="743">
      <c r="C743" s="43"/>
      <c r="D743" s="43"/>
    </row>
    <row r="744">
      <c r="C744" s="43"/>
      <c r="D744" s="43"/>
    </row>
    <row r="745">
      <c r="C745" s="43"/>
      <c r="D745" s="43"/>
    </row>
    <row r="746">
      <c r="C746" s="43"/>
      <c r="D746" s="43"/>
    </row>
    <row r="747">
      <c r="C747" s="43"/>
      <c r="D747" s="43"/>
    </row>
    <row r="748">
      <c r="C748" s="43"/>
      <c r="D748" s="43"/>
    </row>
    <row r="749">
      <c r="C749" s="43"/>
      <c r="D749" s="43"/>
    </row>
    <row r="750">
      <c r="C750" s="43"/>
      <c r="D750" s="43"/>
    </row>
    <row r="751">
      <c r="C751" s="43"/>
      <c r="D751" s="43"/>
    </row>
    <row r="752">
      <c r="C752" s="43"/>
      <c r="D752" s="43"/>
    </row>
    <row r="753">
      <c r="C753" s="43"/>
      <c r="D753" s="43"/>
    </row>
    <row r="754">
      <c r="C754" s="43"/>
      <c r="D754" s="43"/>
    </row>
    <row r="755">
      <c r="C755" s="43"/>
      <c r="D755" s="43"/>
    </row>
    <row r="756">
      <c r="C756" s="43"/>
      <c r="D756" s="43"/>
    </row>
    <row r="757">
      <c r="C757" s="43"/>
      <c r="D757" s="43"/>
    </row>
    <row r="758">
      <c r="C758" s="43"/>
      <c r="D758" s="43"/>
    </row>
    <row r="759">
      <c r="C759" s="43"/>
      <c r="D759" s="43"/>
    </row>
    <row r="760">
      <c r="C760" s="43"/>
      <c r="D760" s="43"/>
    </row>
    <row r="761">
      <c r="C761" s="43"/>
      <c r="D761" s="43"/>
    </row>
    <row r="762">
      <c r="C762" s="43"/>
      <c r="D762" s="43"/>
    </row>
    <row r="763">
      <c r="C763" s="43"/>
      <c r="D763" s="43"/>
    </row>
    <row r="764">
      <c r="C764" s="43"/>
      <c r="D764" s="43"/>
    </row>
    <row r="765">
      <c r="C765" s="43"/>
      <c r="D765" s="43"/>
    </row>
    <row r="766">
      <c r="C766" s="43"/>
      <c r="D766" s="43"/>
    </row>
    <row r="767">
      <c r="C767" s="43"/>
      <c r="D767" s="43"/>
    </row>
    <row r="768">
      <c r="C768" s="43"/>
      <c r="D768" s="43"/>
    </row>
    <row r="769">
      <c r="C769" s="43"/>
      <c r="D769" s="43"/>
    </row>
    <row r="770">
      <c r="C770" s="43"/>
      <c r="D770" s="43"/>
    </row>
    <row r="771">
      <c r="C771" s="43"/>
      <c r="D771" s="43"/>
    </row>
    <row r="772">
      <c r="C772" s="43"/>
      <c r="D772" s="43"/>
    </row>
    <row r="773">
      <c r="C773" s="43"/>
      <c r="D773" s="43"/>
    </row>
    <row r="774">
      <c r="C774" s="43"/>
      <c r="D774" s="43"/>
    </row>
    <row r="775">
      <c r="C775" s="43"/>
      <c r="D775" s="43"/>
    </row>
    <row r="776">
      <c r="C776" s="43"/>
      <c r="D776" s="43"/>
    </row>
    <row r="777">
      <c r="C777" s="43"/>
      <c r="D777" s="43"/>
    </row>
    <row r="778">
      <c r="C778" s="43"/>
      <c r="D778" s="43"/>
    </row>
    <row r="779">
      <c r="C779" s="43"/>
      <c r="D779" s="43"/>
    </row>
    <row r="780">
      <c r="C780" s="43"/>
      <c r="D780" s="43"/>
    </row>
    <row r="781">
      <c r="C781" s="43"/>
      <c r="D781" s="43"/>
    </row>
    <row r="782">
      <c r="C782" s="43"/>
      <c r="D782" s="43"/>
    </row>
    <row r="783">
      <c r="C783" s="43"/>
      <c r="D783" s="43"/>
    </row>
    <row r="784">
      <c r="C784" s="43"/>
      <c r="D784" s="43"/>
    </row>
    <row r="785">
      <c r="C785" s="43"/>
      <c r="D785" s="43"/>
    </row>
    <row r="786">
      <c r="C786" s="43"/>
      <c r="D786" s="43"/>
    </row>
    <row r="787">
      <c r="C787" s="43"/>
      <c r="D787" s="43"/>
    </row>
    <row r="788">
      <c r="C788" s="43"/>
      <c r="D788" s="43"/>
    </row>
    <row r="789">
      <c r="C789" s="43"/>
      <c r="D789" s="43"/>
    </row>
    <row r="790">
      <c r="C790" s="43"/>
      <c r="D790" s="43"/>
    </row>
    <row r="791">
      <c r="C791" s="43"/>
      <c r="D791" s="43"/>
    </row>
    <row r="792">
      <c r="C792" s="43"/>
      <c r="D792" s="43"/>
    </row>
    <row r="793">
      <c r="C793" s="43"/>
      <c r="D793" s="43"/>
    </row>
    <row r="794">
      <c r="C794" s="43"/>
      <c r="D794" s="43"/>
    </row>
    <row r="795">
      <c r="C795" s="43"/>
      <c r="D795" s="43"/>
    </row>
    <row r="796">
      <c r="C796" s="43"/>
      <c r="D796" s="43"/>
    </row>
    <row r="797">
      <c r="C797" s="43"/>
      <c r="D797" s="43"/>
    </row>
    <row r="798">
      <c r="C798" s="43"/>
      <c r="D798" s="43"/>
    </row>
    <row r="799">
      <c r="C799" s="43"/>
      <c r="D799" s="43"/>
    </row>
    <row r="800">
      <c r="C800" s="43"/>
      <c r="D800" s="43"/>
    </row>
    <row r="801">
      <c r="C801" s="43"/>
      <c r="D801" s="43"/>
    </row>
    <row r="802">
      <c r="C802" s="43"/>
      <c r="D802" s="43"/>
    </row>
    <row r="803">
      <c r="C803" s="43"/>
      <c r="D803" s="43"/>
    </row>
    <row r="804">
      <c r="C804" s="43"/>
      <c r="D804" s="43"/>
    </row>
    <row r="805">
      <c r="C805" s="43"/>
      <c r="D805" s="43"/>
    </row>
    <row r="806">
      <c r="C806" s="43"/>
      <c r="D806" s="43"/>
    </row>
    <row r="807">
      <c r="C807" s="43"/>
      <c r="D807" s="43"/>
    </row>
    <row r="808">
      <c r="C808" s="43"/>
      <c r="D808" s="43"/>
    </row>
    <row r="809">
      <c r="C809" s="43"/>
      <c r="D809" s="43"/>
    </row>
    <row r="810">
      <c r="C810" s="43"/>
      <c r="D810" s="43"/>
    </row>
    <row r="811">
      <c r="C811" s="43"/>
      <c r="D811" s="43"/>
    </row>
    <row r="812">
      <c r="C812" s="43"/>
      <c r="D812" s="43"/>
    </row>
    <row r="813">
      <c r="C813" s="43"/>
      <c r="D813" s="43"/>
    </row>
    <row r="814">
      <c r="C814" s="43"/>
      <c r="D814" s="43"/>
    </row>
    <row r="815">
      <c r="C815" s="43"/>
      <c r="D815" s="43"/>
    </row>
    <row r="816">
      <c r="C816" s="43"/>
      <c r="D816" s="43"/>
    </row>
    <row r="817">
      <c r="C817" s="43"/>
      <c r="D817" s="43"/>
    </row>
    <row r="818">
      <c r="C818" s="43"/>
      <c r="D818" s="43"/>
    </row>
    <row r="819">
      <c r="C819" s="43"/>
      <c r="D819" s="43"/>
    </row>
    <row r="820">
      <c r="C820" s="43"/>
      <c r="D820" s="43"/>
    </row>
    <row r="821">
      <c r="C821" s="43"/>
      <c r="D821" s="43"/>
    </row>
    <row r="822">
      <c r="C822" s="43"/>
      <c r="D822" s="43"/>
    </row>
    <row r="823">
      <c r="C823" s="43"/>
      <c r="D823" s="43"/>
    </row>
    <row r="824">
      <c r="C824" s="43"/>
      <c r="D824" s="43"/>
    </row>
    <row r="825">
      <c r="C825" s="43"/>
      <c r="D825" s="43"/>
    </row>
    <row r="826">
      <c r="C826" s="43"/>
      <c r="D826" s="43"/>
    </row>
    <row r="827">
      <c r="C827" s="43"/>
      <c r="D827" s="43"/>
    </row>
    <row r="828">
      <c r="C828" s="43"/>
      <c r="D828" s="43"/>
    </row>
    <row r="829">
      <c r="C829" s="43"/>
      <c r="D829" s="43"/>
    </row>
    <row r="830">
      <c r="C830" s="43"/>
      <c r="D830" s="43"/>
    </row>
    <row r="831">
      <c r="C831" s="43"/>
      <c r="D831" s="43"/>
    </row>
    <row r="832">
      <c r="C832" s="43"/>
      <c r="D832" s="43"/>
    </row>
    <row r="833">
      <c r="C833" s="43"/>
      <c r="D833" s="43"/>
    </row>
    <row r="834">
      <c r="C834" s="43"/>
      <c r="D834" s="43"/>
    </row>
    <row r="835">
      <c r="C835" s="43"/>
      <c r="D835" s="43"/>
    </row>
    <row r="836">
      <c r="C836" s="43"/>
      <c r="D836" s="43"/>
    </row>
    <row r="837">
      <c r="C837" s="43"/>
      <c r="D837" s="43"/>
    </row>
    <row r="838">
      <c r="C838" s="43"/>
      <c r="D838" s="43"/>
    </row>
    <row r="839">
      <c r="C839" s="43"/>
      <c r="D839" s="43"/>
    </row>
    <row r="840">
      <c r="C840" s="43"/>
      <c r="D840" s="43"/>
    </row>
    <row r="841">
      <c r="C841" s="43"/>
      <c r="D841" s="43"/>
    </row>
    <row r="842">
      <c r="C842" s="43"/>
      <c r="D842" s="43"/>
    </row>
    <row r="843">
      <c r="C843" s="43"/>
      <c r="D843" s="43"/>
    </row>
    <row r="844">
      <c r="C844" s="43"/>
      <c r="D844" s="43"/>
    </row>
    <row r="845">
      <c r="C845" s="43"/>
      <c r="D845" s="43"/>
    </row>
    <row r="846">
      <c r="C846" s="43"/>
      <c r="D846" s="43"/>
    </row>
    <row r="847">
      <c r="C847" s="43"/>
      <c r="D847" s="43"/>
    </row>
    <row r="848">
      <c r="C848" s="43"/>
      <c r="D848" s="43"/>
    </row>
    <row r="849">
      <c r="C849" s="43"/>
      <c r="D849" s="43"/>
    </row>
    <row r="850">
      <c r="C850" s="43"/>
      <c r="D850" s="43"/>
    </row>
    <row r="851">
      <c r="C851" s="43"/>
      <c r="D851" s="43"/>
    </row>
    <row r="852">
      <c r="C852" s="43"/>
      <c r="D852" s="43"/>
    </row>
    <row r="853">
      <c r="C853" s="43"/>
      <c r="D853" s="43"/>
    </row>
    <row r="854">
      <c r="C854" s="43"/>
      <c r="D854" s="43"/>
    </row>
    <row r="855">
      <c r="C855" s="43"/>
      <c r="D855" s="43"/>
    </row>
    <row r="856">
      <c r="C856" s="43"/>
      <c r="D856" s="43"/>
    </row>
    <row r="857">
      <c r="C857" s="43"/>
      <c r="D857" s="43"/>
    </row>
    <row r="858">
      <c r="C858" s="43"/>
      <c r="D858" s="43"/>
    </row>
    <row r="859">
      <c r="C859" s="43"/>
      <c r="D859" s="43"/>
    </row>
    <row r="860">
      <c r="C860" s="43"/>
      <c r="D860" s="43"/>
    </row>
    <row r="861">
      <c r="C861" s="43"/>
      <c r="D861" s="43"/>
    </row>
    <row r="862">
      <c r="C862" s="43"/>
      <c r="D862" s="43"/>
    </row>
    <row r="863">
      <c r="C863" s="43"/>
      <c r="D863" s="43"/>
    </row>
    <row r="864">
      <c r="C864" s="43"/>
      <c r="D864" s="43"/>
    </row>
    <row r="865">
      <c r="C865" s="43"/>
      <c r="D865" s="43"/>
    </row>
    <row r="866">
      <c r="C866" s="43"/>
      <c r="D866" s="43"/>
    </row>
    <row r="867">
      <c r="C867" s="43"/>
      <c r="D867" s="43"/>
    </row>
    <row r="868">
      <c r="C868" s="43"/>
      <c r="D868" s="43"/>
    </row>
    <row r="869">
      <c r="C869" s="43"/>
      <c r="D869" s="43"/>
    </row>
    <row r="870">
      <c r="C870" s="43"/>
      <c r="D870" s="43"/>
    </row>
    <row r="871">
      <c r="C871" s="43"/>
      <c r="D871" s="43"/>
    </row>
    <row r="872">
      <c r="C872" s="43"/>
      <c r="D872" s="43"/>
    </row>
    <row r="873">
      <c r="C873" s="43"/>
      <c r="D873" s="43"/>
    </row>
    <row r="874">
      <c r="C874" s="43"/>
      <c r="D874" s="43"/>
    </row>
    <row r="875">
      <c r="C875" s="43"/>
      <c r="D875" s="43"/>
    </row>
    <row r="876">
      <c r="C876" s="43"/>
      <c r="D876" s="43"/>
    </row>
    <row r="877">
      <c r="C877" s="43"/>
      <c r="D877" s="43"/>
    </row>
    <row r="878">
      <c r="C878" s="43"/>
      <c r="D878" s="43"/>
    </row>
    <row r="879">
      <c r="C879" s="43"/>
      <c r="D879" s="43"/>
    </row>
    <row r="880">
      <c r="C880" s="43"/>
      <c r="D880" s="43"/>
    </row>
    <row r="881">
      <c r="C881" s="43"/>
      <c r="D881" s="43"/>
    </row>
    <row r="882">
      <c r="C882" s="43"/>
      <c r="D882" s="43"/>
    </row>
    <row r="883">
      <c r="C883" s="43"/>
      <c r="D883" s="43"/>
    </row>
    <row r="884">
      <c r="C884" s="43"/>
      <c r="D884" s="43"/>
    </row>
    <row r="885">
      <c r="C885" s="43"/>
      <c r="D885" s="43"/>
    </row>
    <row r="886">
      <c r="C886" s="43"/>
      <c r="D886" s="43"/>
    </row>
    <row r="887">
      <c r="C887" s="43"/>
      <c r="D887" s="43"/>
    </row>
    <row r="888">
      <c r="C888" s="43"/>
      <c r="D888" s="43"/>
    </row>
    <row r="889">
      <c r="C889" s="43"/>
      <c r="D889" s="43"/>
    </row>
    <row r="890">
      <c r="C890" s="43"/>
      <c r="D890" s="43"/>
    </row>
    <row r="891">
      <c r="C891" s="43"/>
      <c r="D891" s="43"/>
    </row>
    <row r="892">
      <c r="C892" s="43"/>
      <c r="D892" s="43"/>
    </row>
    <row r="893">
      <c r="C893" s="43"/>
      <c r="D893" s="43"/>
    </row>
    <row r="894">
      <c r="C894" s="43"/>
      <c r="D894" s="43"/>
    </row>
    <row r="895">
      <c r="C895" s="43"/>
      <c r="D895" s="43"/>
    </row>
    <row r="896">
      <c r="C896" s="43"/>
      <c r="D896" s="43"/>
    </row>
    <row r="897">
      <c r="C897" s="43"/>
      <c r="D897" s="43"/>
    </row>
    <row r="898">
      <c r="C898" s="43"/>
      <c r="D898" s="43"/>
    </row>
    <row r="899">
      <c r="C899" s="43"/>
      <c r="D899" s="43"/>
    </row>
    <row r="900">
      <c r="C900" s="43"/>
      <c r="D900" s="43"/>
    </row>
    <row r="901">
      <c r="C901" s="43"/>
      <c r="D901" s="43"/>
    </row>
    <row r="902">
      <c r="C902" s="43"/>
      <c r="D902" s="43"/>
    </row>
    <row r="903">
      <c r="C903" s="43"/>
      <c r="D903" s="43"/>
    </row>
    <row r="904">
      <c r="C904" s="43"/>
      <c r="D904" s="43"/>
    </row>
    <row r="905">
      <c r="C905" s="43"/>
      <c r="D905" s="43"/>
    </row>
    <row r="906">
      <c r="C906" s="43"/>
      <c r="D906" s="43"/>
    </row>
    <row r="907">
      <c r="C907" s="43"/>
      <c r="D907" s="43"/>
    </row>
    <row r="908">
      <c r="C908" s="43"/>
      <c r="D908" s="43"/>
    </row>
    <row r="909">
      <c r="C909" s="43"/>
      <c r="D909" s="43"/>
    </row>
    <row r="910">
      <c r="C910" s="43"/>
      <c r="D910" s="43"/>
    </row>
    <row r="911">
      <c r="C911" s="43"/>
      <c r="D911" s="43"/>
    </row>
    <row r="912">
      <c r="C912" s="43"/>
      <c r="D912" s="43"/>
    </row>
    <row r="913">
      <c r="C913" s="43"/>
      <c r="D913" s="43"/>
    </row>
    <row r="914">
      <c r="C914" s="43"/>
      <c r="D914" s="43"/>
    </row>
    <row r="915">
      <c r="C915" s="43"/>
      <c r="D915" s="43"/>
    </row>
    <row r="916">
      <c r="C916" s="43"/>
      <c r="D916" s="43"/>
    </row>
    <row r="917">
      <c r="C917" s="43"/>
      <c r="D917" s="43"/>
    </row>
    <row r="918">
      <c r="C918" s="43"/>
      <c r="D918" s="43"/>
    </row>
    <row r="919">
      <c r="C919" s="43"/>
      <c r="D919" s="43"/>
    </row>
    <row r="920">
      <c r="C920" s="43"/>
      <c r="D920" s="43"/>
    </row>
    <row r="921">
      <c r="C921" s="43"/>
      <c r="D921" s="43"/>
    </row>
    <row r="922">
      <c r="C922" s="43"/>
      <c r="D922" s="43"/>
    </row>
    <row r="923">
      <c r="C923" s="43"/>
      <c r="D923" s="43"/>
    </row>
    <row r="924">
      <c r="C924" s="43"/>
      <c r="D924" s="43"/>
    </row>
    <row r="925">
      <c r="C925" s="43"/>
      <c r="D925" s="43"/>
    </row>
    <row r="926">
      <c r="C926" s="43"/>
      <c r="D926" s="43"/>
    </row>
    <row r="927">
      <c r="C927" s="43"/>
      <c r="D927" s="43"/>
    </row>
    <row r="928">
      <c r="C928" s="43"/>
      <c r="D928" s="43"/>
    </row>
    <row r="929">
      <c r="C929" s="43"/>
      <c r="D929" s="43"/>
    </row>
    <row r="930">
      <c r="C930" s="43"/>
      <c r="D930" s="43"/>
    </row>
    <row r="931">
      <c r="C931" s="43"/>
      <c r="D931" s="43"/>
    </row>
    <row r="932">
      <c r="C932" s="43"/>
      <c r="D932" s="43"/>
    </row>
    <row r="933">
      <c r="C933" s="43"/>
      <c r="D933" s="43"/>
    </row>
    <row r="934">
      <c r="C934" s="43"/>
      <c r="D934" s="43"/>
    </row>
    <row r="935">
      <c r="C935" s="43"/>
      <c r="D935" s="43"/>
    </row>
    <row r="936">
      <c r="C936" s="43"/>
      <c r="D936" s="43"/>
    </row>
    <row r="937">
      <c r="C937" s="43"/>
      <c r="D937" s="43"/>
    </row>
    <row r="938">
      <c r="C938" s="43"/>
      <c r="D938" s="43"/>
    </row>
    <row r="939">
      <c r="C939" s="43"/>
      <c r="D939" s="43"/>
    </row>
    <row r="940">
      <c r="C940" s="43"/>
      <c r="D940" s="43"/>
    </row>
    <row r="941">
      <c r="C941" s="43"/>
      <c r="D941" s="43"/>
    </row>
    <row r="942">
      <c r="C942" s="43"/>
      <c r="D942" s="43"/>
    </row>
    <row r="943">
      <c r="C943" s="43"/>
      <c r="D943" s="43"/>
    </row>
    <row r="944">
      <c r="C944" s="43"/>
      <c r="D944" s="43"/>
    </row>
    <row r="945">
      <c r="C945" s="43"/>
      <c r="D945" s="43"/>
    </row>
    <row r="946">
      <c r="C946" s="43"/>
      <c r="D946" s="43"/>
    </row>
    <row r="947">
      <c r="C947" s="43"/>
      <c r="D947" s="43"/>
    </row>
    <row r="948">
      <c r="C948" s="43"/>
      <c r="D948" s="43"/>
    </row>
    <row r="949">
      <c r="C949" s="43"/>
      <c r="D949" s="43"/>
    </row>
    <row r="950">
      <c r="C950" s="43"/>
      <c r="D950" s="43"/>
    </row>
    <row r="951">
      <c r="C951" s="43"/>
      <c r="D951" s="43"/>
    </row>
    <row r="952">
      <c r="C952" s="43"/>
      <c r="D952" s="43"/>
    </row>
    <row r="953">
      <c r="C953" s="43"/>
      <c r="D953" s="43"/>
    </row>
    <row r="954">
      <c r="C954" s="43"/>
      <c r="D954" s="43"/>
    </row>
    <row r="955">
      <c r="C955" s="43"/>
      <c r="D955" s="43"/>
    </row>
    <row r="956">
      <c r="C956" s="43"/>
      <c r="D956" s="43"/>
    </row>
    <row r="957">
      <c r="C957" s="43"/>
      <c r="D957" s="43"/>
    </row>
    <row r="958">
      <c r="C958" s="43"/>
      <c r="D958" s="43"/>
    </row>
    <row r="959">
      <c r="C959" s="43"/>
      <c r="D959" s="43"/>
    </row>
    <row r="960">
      <c r="C960" s="43"/>
      <c r="D960" s="43"/>
    </row>
    <row r="961">
      <c r="C961" s="43"/>
      <c r="D961" s="43"/>
    </row>
    <row r="962">
      <c r="C962" s="43"/>
      <c r="D962" s="43"/>
    </row>
    <row r="963">
      <c r="C963" s="43"/>
      <c r="D963" s="43"/>
    </row>
    <row r="964">
      <c r="C964" s="43"/>
      <c r="D964" s="43"/>
    </row>
    <row r="965">
      <c r="C965" s="43"/>
      <c r="D965" s="43"/>
    </row>
    <row r="966">
      <c r="C966" s="43"/>
      <c r="D966" s="43"/>
    </row>
    <row r="967">
      <c r="C967" s="43"/>
      <c r="D967" s="43"/>
    </row>
    <row r="968">
      <c r="C968" s="43"/>
      <c r="D968" s="43"/>
    </row>
    <row r="969">
      <c r="C969" s="43"/>
      <c r="D969" s="43"/>
    </row>
    <row r="970">
      <c r="C970" s="43"/>
      <c r="D970" s="43"/>
    </row>
    <row r="971">
      <c r="C971" s="43"/>
      <c r="D971" s="43"/>
    </row>
    <row r="972">
      <c r="C972" s="43"/>
      <c r="D972" s="43"/>
    </row>
    <row r="973">
      <c r="C973" s="43"/>
      <c r="D973" s="43"/>
    </row>
    <row r="974">
      <c r="C974" s="43"/>
      <c r="D974" s="43"/>
    </row>
    <row r="975">
      <c r="C975" s="43"/>
      <c r="D975" s="43"/>
    </row>
    <row r="976">
      <c r="C976" s="43"/>
      <c r="D976" s="43"/>
    </row>
    <row r="977">
      <c r="C977" s="43"/>
      <c r="D977" s="43"/>
    </row>
    <row r="978">
      <c r="C978" s="43"/>
      <c r="D978" s="43"/>
    </row>
    <row r="979">
      <c r="C979" s="43"/>
      <c r="D979" s="43"/>
    </row>
    <row r="980">
      <c r="C980" s="43"/>
      <c r="D980" s="43"/>
    </row>
    <row r="981">
      <c r="C981" s="43"/>
      <c r="D981" s="43"/>
    </row>
    <row r="982">
      <c r="C982" s="43"/>
      <c r="D982" s="43"/>
    </row>
    <row r="983">
      <c r="C983" s="43"/>
      <c r="D983" s="43"/>
    </row>
    <row r="984">
      <c r="C984" s="43"/>
      <c r="D984" s="43"/>
    </row>
    <row r="985">
      <c r="C985" s="43"/>
      <c r="D985" s="43"/>
    </row>
    <row r="986">
      <c r="C986" s="43"/>
      <c r="D986" s="43"/>
      <c r="E986" s="44"/>
    </row>
    <row r="987">
      <c r="C987" s="43"/>
      <c r="D987" s="43"/>
    </row>
    <row r="988">
      <c r="C988" s="43"/>
      <c r="D988" s="43"/>
    </row>
    <row r="989">
      <c r="C989" s="43"/>
      <c r="D989" s="43"/>
    </row>
    <row r="990">
      <c r="C990" s="43"/>
      <c r="D990" s="43"/>
    </row>
    <row r="991">
      <c r="C991" s="43"/>
      <c r="D991" s="43"/>
    </row>
    <row r="992">
      <c r="C992" s="43"/>
      <c r="D992" s="43"/>
    </row>
    <row r="993">
      <c r="C993" s="43"/>
      <c r="D993" s="43"/>
    </row>
    <row r="994">
      <c r="C994" s="43"/>
      <c r="D994" s="43"/>
    </row>
    <row r="995">
      <c r="C995" s="43"/>
      <c r="D995" s="43"/>
    </row>
    <row r="996">
      <c r="C996" s="43"/>
      <c r="D996" s="43"/>
    </row>
    <row r="997">
      <c r="C997" s="43"/>
      <c r="D997" s="43"/>
    </row>
    <row r="998">
      <c r="C998" s="43"/>
      <c r="D998" s="43"/>
    </row>
    <row r="999">
      <c r="C999" s="43"/>
      <c r="D999" s="43"/>
    </row>
    <row r="1000">
      <c r="C1000" s="43"/>
      <c r="D1000" s="43"/>
    </row>
    <row r="1001">
      <c r="C1001" s="43"/>
      <c r="D1001" s="43"/>
    </row>
    <row r="1002">
      <c r="C1002" s="43"/>
      <c r="D1002" s="43"/>
    </row>
    <row r="1003">
      <c r="C1003" s="43"/>
      <c r="D1003" s="43"/>
    </row>
    <row r="1004">
      <c r="C1004" s="43"/>
      <c r="D1004" s="43"/>
    </row>
    <row r="1005">
      <c r="C1005" s="43"/>
      <c r="D1005" s="43"/>
    </row>
    <row r="1006">
      <c r="C1006" s="43"/>
      <c r="D100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5"/>
    <col customWidth="1" min="6" max="6" width="13.38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2306</v>
      </c>
      <c r="B5" s="5" t="s">
        <v>2307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2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2308</v>
      </c>
      <c r="F8" s="20" t="s">
        <v>12</v>
      </c>
      <c r="G8" s="21" t="s">
        <v>2309</v>
      </c>
      <c r="H8" s="20" t="s">
        <v>14</v>
      </c>
    </row>
    <row r="9">
      <c r="A9" s="48" t="s">
        <v>58</v>
      </c>
      <c r="B9" s="37" t="s">
        <v>1513</v>
      </c>
      <c r="C9" s="48"/>
      <c r="D9" s="53">
        <v>6500.0</v>
      </c>
      <c r="E9" s="50">
        <f t="shared" ref="E9:E37" si="1">D9+600</f>
        <v>7100</v>
      </c>
      <c r="F9" s="40">
        <f t="shared" ref="F9:F37" si="2">E9*3%+E9</f>
        <v>7313</v>
      </c>
      <c r="G9" s="40">
        <f t="shared" ref="G9:G37" si="3">E9*4*0.8%*107%+E9*1.5%*107%+E9</f>
        <v>7457.059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37" t="s">
        <v>782</v>
      </c>
      <c r="C10" s="158" t="s">
        <v>328</v>
      </c>
      <c r="D10" s="53">
        <v>7300.0</v>
      </c>
      <c r="E10" s="50">
        <f t="shared" si="1"/>
        <v>7900</v>
      </c>
      <c r="F10" s="40">
        <f t="shared" si="2"/>
        <v>8137</v>
      </c>
      <c r="G10" s="40">
        <f t="shared" si="3"/>
        <v>8297.291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37" t="s">
        <v>1068</v>
      </c>
      <c r="C11" s="160"/>
      <c r="D11" s="53">
        <v>8050.0</v>
      </c>
      <c r="E11" s="50">
        <f t="shared" si="1"/>
        <v>8650</v>
      </c>
      <c r="F11" s="40">
        <f t="shared" si="2"/>
        <v>8909.5</v>
      </c>
      <c r="G11" s="40">
        <f t="shared" si="3"/>
        <v>9085.0085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37" t="s">
        <v>2310</v>
      </c>
      <c r="C12" s="300"/>
      <c r="D12" s="86">
        <v>10600.0</v>
      </c>
      <c r="E12" s="50">
        <f t="shared" si="1"/>
        <v>11200</v>
      </c>
      <c r="F12" s="40">
        <f t="shared" si="2"/>
        <v>11536</v>
      </c>
      <c r="G12" s="40">
        <f t="shared" si="3"/>
        <v>11763.248</v>
      </c>
      <c r="H12" s="60" t="s">
        <v>1370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8" t="s">
        <v>1551</v>
      </c>
      <c r="C13" s="255"/>
      <c r="D13" s="86">
        <v>11300.0</v>
      </c>
      <c r="E13" s="50">
        <f t="shared" si="1"/>
        <v>11900</v>
      </c>
      <c r="F13" s="40">
        <f t="shared" si="2"/>
        <v>12257</v>
      </c>
      <c r="G13" s="40">
        <f t="shared" si="3"/>
        <v>12498.451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37" t="s">
        <v>2311</v>
      </c>
      <c r="C14" s="142" t="s">
        <v>708</v>
      </c>
      <c r="D14" s="86">
        <v>8200.0</v>
      </c>
      <c r="E14" s="50">
        <f t="shared" si="1"/>
        <v>8800</v>
      </c>
      <c r="F14" s="40">
        <f t="shared" si="2"/>
        <v>9064</v>
      </c>
      <c r="G14" s="40">
        <f t="shared" si="3"/>
        <v>9242.552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48" t="s">
        <v>329</v>
      </c>
      <c r="B15" s="37" t="s">
        <v>330</v>
      </c>
      <c r="C15" s="301"/>
      <c r="D15" s="86">
        <v>8150.0</v>
      </c>
      <c r="E15" s="50">
        <f t="shared" si="1"/>
        <v>8750</v>
      </c>
      <c r="F15" s="40">
        <f t="shared" si="2"/>
        <v>9012.5</v>
      </c>
      <c r="G15" s="40">
        <f t="shared" si="3"/>
        <v>9190.0375</v>
      </c>
      <c r="H15" s="63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48" t="s">
        <v>329</v>
      </c>
      <c r="B16" s="37" t="s">
        <v>2312</v>
      </c>
      <c r="C16" s="301"/>
      <c r="D16" s="86">
        <v>11850.0</v>
      </c>
      <c r="E16" s="50">
        <f t="shared" si="1"/>
        <v>12450</v>
      </c>
      <c r="F16" s="40">
        <f t="shared" si="2"/>
        <v>12823.5</v>
      </c>
      <c r="G16" s="40">
        <f t="shared" si="3"/>
        <v>13076.1105</v>
      </c>
      <c r="H16" s="63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52" t="s">
        <v>329</v>
      </c>
      <c r="B17" s="37" t="s">
        <v>1491</v>
      </c>
      <c r="C17" s="142"/>
      <c r="D17" s="86">
        <v>8600.0</v>
      </c>
      <c r="E17" s="50">
        <f t="shared" si="1"/>
        <v>9200</v>
      </c>
      <c r="F17" s="40">
        <f t="shared" si="2"/>
        <v>9476</v>
      </c>
      <c r="G17" s="40">
        <f t="shared" si="3"/>
        <v>9662.668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329</v>
      </c>
      <c r="B18" s="37" t="s">
        <v>2313</v>
      </c>
      <c r="C18" s="142"/>
      <c r="D18" s="86">
        <v>11850.0</v>
      </c>
      <c r="E18" s="50">
        <f t="shared" si="1"/>
        <v>12450</v>
      </c>
      <c r="F18" s="40">
        <f t="shared" si="2"/>
        <v>12823.5</v>
      </c>
      <c r="G18" s="40">
        <f t="shared" si="3"/>
        <v>13076.1105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329</v>
      </c>
      <c r="B19" s="37" t="s">
        <v>2314</v>
      </c>
      <c r="C19" s="157" t="s">
        <v>708</v>
      </c>
      <c r="D19" s="86">
        <v>11100.0</v>
      </c>
      <c r="E19" s="50">
        <f t="shared" si="1"/>
        <v>11700</v>
      </c>
      <c r="F19" s="40">
        <f t="shared" si="2"/>
        <v>12051</v>
      </c>
      <c r="G19" s="40">
        <f t="shared" si="3"/>
        <v>12288.393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37" t="s">
        <v>1491</v>
      </c>
      <c r="C20" s="115" t="s">
        <v>708</v>
      </c>
      <c r="D20" s="86">
        <v>9600.0</v>
      </c>
      <c r="E20" s="50">
        <f t="shared" si="1"/>
        <v>10200</v>
      </c>
      <c r="F20" s="40">
        <f t="shared" si="2"/>
        <v>10506</v>
      </c>
      <c r="G20" s="40">
        <f t="shared" si="3"/>
        <v>10712.958</v>
      </c>
      <c r="H20" s="63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329</v>
      </c>
      <c r="B21" s="37" t="s">
        <v>2315</v>
      </c>
      <c r="C21" s="115" t="s">
        <v>708</v>
      </c>
      <c r="D21" s="86">
        <v>12050.0</v>
      </c>
      <c r="E21" s="50">
        <f t="shared" si="1"/>
        <v>12650</v>
      </c>
      <c r="F21" s="40">
        <f t="shared" si="2"/>
        <v>13029.5</v>
      </c>
      <c r="G21" s="40">
        <f t="shared" si="3"/>
        <v>13286.1685</v>
      </c>
      <c r="H21" s="63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45</v>
      </c>
      <c r="B22" s="52" t="s">
        <v>2316</v>
      </c>
      <c r="C22" s="48"/>
      <c r="D22" s="53">
        <v>7000.0</v>
      </c>
      <c r="E22" s="50">
        <f t="shared" si="1"/>
        <v>7600</v>
      </c>
      <c r="F22" s="50">
        <f t="shared" si="2"/>
        <v>7828</v>
      </c>
      <c r="G22" s="50">
        <f t="shared" si="3"/>
        <v>7982.204</v>
      </c>
      <c r="H22" s="60" t="s">
        <v>1370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45</v>
      </c>
      <c r="B23" s="52" t="s">
        <v>1642</v>
      </c>
      <c r="C23" s="48"/>
      <c r="D23" s="53">
        <v>8750.0</v>
      </c>
      <c r="E23" s="50">
        <f t="shared" si="1"/>
        <v>9350</v>
      </c>
      <c r="F23" s="50">
        <f t="shared" si="2"/>
        <v>9630.5</v>
      </c>
      <c r="G23" s="50">
        <f t="shared" si="3"/>
        <v>9820.2115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282</v>
      </c>
      <c r="B24" s="52" t="s">
        <v>2317</v>
      </c>
      <c r="C24" s="220"/>
      <c r="D24" s="53">
        <v>7400.0</v>
      </c>
      <c r="E24" s="50">
        <f t="shared" si="1"/>
        <v>8000</v>
      </c>
      <c r="F24" s="50">
        <f t="shared" si="2"/>
        <v>8240</v>
      </c>
      <c r="G24" s="50">
        <f t="shared" si="3"/>
        <v>8402.32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104</v>
      </c>
      <c r="B25" s="52" t="s">
        <v>2318</v>
      </c>
      <c r="C25" s="48"/>
      <c r="D25" s="53">
        <v>7300.0</v>
      </c>
      <c r="E25" s="50">
        <f t="shared" si="1"/>
        <v>7900</v>
      </c>
      <c r="F25" s="50">
        <f t="shared" si="2"/>
        <v>8137</v>
      </c>
      <c r="G25" s="50">
        <f t="shared" si="3"/>
        <v>8297.291</v>
      </c>
      <c r="H25" s="63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174</v>
      </c>
      <c r="B26" s="52" t="s">
        <v>1568</v>
      </c>
      <c r="C26" s="221"/>
      <c r="D26" s="53">
        <v>8650.0</v>
      </c>
      <c r="E26" s="50">
        <f t="shared" si="1"/>
        <v>9250</v>
      </c>
      <c r="F26" s="50">
        <f t="shared" si="2"/>
        <v>9527.5</v>
      </c>
      <c r="G26" s="50">
        <f t="shared" si="3"/>
        <v>9715.1825</v>
      </c>
      <c r="H26" s="60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63</v>
      </c>
      <c r="B27" s="37" t="s">
        <v>2319</v>
      </c>
      <c r="C27" s="58"/>
      <c r="D27" s="86">
        <v>5600.0</v>
      </c>
      <c r="E27" s="50">
        <f t="shared" si="1"/>
        <v>6200</v>
      </c>
      <c r="F27" s="40">
        <f t="shared" si="2"/>
        <v>6386</v>
      </c>
      <c r="G27" s="50">
        <f t="shared" si="3"/>
        <v>6511.798</v>
      </c>
      <c r="H27" s="63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63</v>
      </c>
      <c r="B28" s="37" t="s">
        <v>2320</v>
      </c>
      <c r="C28" s="117"/>
      <c r="D28" s="86">
        <v>7450.0</v>
      </c>
      <c r="E28" s="50">
        <f t="shared" si="1"/>
        <v>8050</v>
      </c>
      <c r="F28" s="40">
        <f t="shared" si="2"/>
        <v>8291.5</v>
      </c>
      <c r="G28" s="50">
        <f t="shared" si="3"/>
        <v>8454.8345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52" t="s">
        <v>137</v>
      </c>
      <c r="B29" s="37" t="s">
        <v>1635</v>
      </c>
      <c r="C29" s="117" t="s">
        <v>309</v>
      </c>
      <c r="D29" s="86">
        <v>5800.0</v>
      </c>
      <c r="E29" s="50">
        <f t="shared" si="1"/>
        <v>6400</v>
      </c>
      <c r="F29" s="40">
        <f t="shared" si="2"/>
        <v>6592</v>
      </c>
      <c r="G29" s="40">
        <f t="shared" si="3"/>
        <v>6721.856</v>
      </c>
      <c r="H29" s="56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65</v>
      </c>
      <c r="B30" s="52" t="s">
        <v>1096</v>
      </c>
      <c r="C30" s="159"/>
      <c r="D30" s="53">
        <v>3950.0</v>
      </c>
      <c r="E30" s="50">
        <f t="shared" si="1"/>
        <v>4550</v>
      </c>
      <c r="F30" s="50">
        <f t="shared" si="2"/>
        <v>4686.5</v>
      </c>
      <c r="G30" s="50">
        <f t="shared" si="3"/>
        <v>4778.8195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65</v>
      </c>
      <c r="B31" s="48" t="s">
        <v>2098</v>
      </c>
      <c r="C31" s="159" t="s">
        <v>328</v>
      </c>
      <c r="D31" s="53">
        <v>5300.0</v>
      </c>
      <c r="E31" s="50">
        <f t="shared" si="1"/>
        <v>5900</v>
      </c>
      <c r="F31" s="50">
        <f t="shared" si="2"/>
        <v>6077</v>
      </c>
      <c r="G31" s="50">
        <f t="shared" si="3"/>
        <v>6196.711</v>
      </c>
      <c r="H31" s="77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65</v>
      </c>
      <c r="B32" s="52" t="s">
        <v>2098</v>
      </c>
      <c r="C32" s="160" t="s">
        <v>328</v>
      </c>
      <c r="D32" s="53">
        <v>5850.0</v>
      </c>
      <c r="E32" s="50">
        <f t="shared" si="1"/>
        <v>6450</v>
      </c>
      <c r="F32" s="50">
        <f t="shared" si="2"/>
        <v>6643.5</v>
      </c>
      <c r="G32" s="50">
        <f t="shared" si="3"/>
        <v>6774.3705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67</v>
      </c>
      <c r="B33" s="37" t="s">
        <v>2321</v>
      </c>
      <c r="C33" s="58"/>
      <c r="D33" s="86">
        <v>3550.0</v>
      </c>
      <c r="E33" s="50">
        <f t="shared" si="1"/>
        <v>4150</v>
      </c>
      <c r="F33" s="50">
        <f t="shared" si="2"/>
        <v>4274.5</v>
      </c>
      <c r="G33" s="50">
        <f t="shared" si="3"/>
        <v>4358.7035</v>
      </c>
      <c r="H33" s="56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69</v>
      </c>
      <c r="B34" s="37" t="s">
        <v>1086</v>
      </c>
      <c r="C34" s="58"/>
      <c r="D34" s="86">
        <v>3600.0</v>
      </c>
      <c r="E34" s="50">
        <f t="shared" si="1"/>
        <v>4200</v>
      </c>
      <c r="F34" s="50">
        <f t="shared" si="2"/>
        <v>4326</v>
      </c>
      <c r="G34" s="50">
        <f t="shared" si="3"/>
        <v>4411.218</v>
      </c>
      <c r="H34" s="77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idden="1">
      <c r="A35" s="52" t="s">
        <v>25</v>
      </c>
      <c r="B35" s="37" t="s">
        <v>1604</v>
      </c>
      <c r="C35" s="58"/>
      <c r="D35" s="86">
        <v>4150.0</v>
      </c>
      <c r="E35" s="50">
        <f t="shared" si="1"/>
        <v>4750</v>
      </c>
      <c r="F35" s="40">
        <f t="shared" si="2"/>
        <v>4892.5</v>
      </c>
      <c r="G35" s="40">
        <f t="shared" si="3"/>
        <v>4988.8775</v>
      </c>
      <c r="H35" s="56" t="s">
        <v>47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146</v>
      </c>
      <c r="B36" s="37" t="s">
        <v>688</v>
      </c>
      <c r="C36" s="58"/>
      <c r="D36" s="86">
        <v>2950.0</v>
      </c>
      <c r="E36" s="50">
        <f t="shared" si="1"/>
        <v>3550</v>
      </c>
      <c r="F36" s="40">
        <f t="shared" si="2"/>
        <v>3656.5</v>
      </c>
      <c r="G36" s="40">
        <f t="shared" si="3"/>
        <v>3728.5295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107</v>
      </c>
      <c r="B37" s="37" t="s">
        <v>237</v>
      </c>
      <c r="C37" s="161"/>
      <c r="D37" s="86">
        <v>2300.0</v>
      </c>
      <c r="E37" s="50">
        <f t="shared" si="1"/>
        <v>2900</v>
      </c>
      <c r="F37" s="40">
        <f t="shared" si="2"/>
        <v>2987</v>
      </c>
      <c r="G37" s="40">
        <f t="shared" si="3"/>
        <v>3045.841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79"/>
      <c r="C38" s="146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146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145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145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145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146"/>
      <c r="D43" s="84"/>
      <c r="E43" s="81"/>
      <c r="F43" s="81"/>
      <c r="G43" s="81"/>
      <c r="H43" s="82"/>
      <c r="I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146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146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79"/>
      <c r="B46" s="29"/>
      <c r="C46" s="146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79"/>
      <c r="B47" s="29"/>
      <c r="C47" s="146"/>
      <c r="D47" s="84"/>
      <c r="E47" s="81"/>
      <c r="F47" s="81"/>
      <c r="G47" s="81"/>
      <c r="H47" s="82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B48" s="47"/>
      <c r="C48" s="147"/>
      <c r="D48" s="66"/>
      <c r="E48" s="44"/>
      <c r="F48" s="45"/>
      <c r="G48" s="45"/>
      <c r="H48" s="67"/>
    </row>
    <row r="49">
      <c r="A49" s="47"/>
      <c r="B49" s="47"/>
      <c r="C49" s="147"/>
      <c r="D49" s="66"/>
      <c r="E49" s="44"/>
      <c r="F49" s="45"/>
      <c r="G49" s="45"/>
      <c r="H49" s="67"/>
    </row>
    <row r="50">
      <c r="A50" s="47"/>
      <c r="B50" s="47"/>
      <c r="C50" s="147"/>
      <c r="D50" s="66"/>
      <c r="E50" s="44"/>
      <c r="F50" s="45"/>
      <c r="G50" s="45"/>
      <c r="H50" s="67"/>
    </row>
    <row r="51">
      <c r="C51" s="147"/>
      <c r="D51" s="54"/>
      <c r="E51" s="44"/>
      <c r="F51" s="45"/>
      <c r="G51" s="45"/>
      <c r="H51" s="46"/>
    </row>
    <row r="52">
      <c r="C52" s="147"/>
      <c r="D52" s="54"/>
      <c r="E52" s="44"/>
      <c r="F52" s="68"/>
      <c r="G52" s="45"/>
      <c r="H52" s="46"/>
    </row>
    <row r="53">
      <c r="C53" s="147"/>
      <c r="D53" s="54"/>
      <c r="E53" s="44"/>
      <c r="F53" s="45"/>
      <c r="G53" s="45"/>
      <c r="H53" s="46"/>
    </row>
    <row r="54">
      <c r="C54" s="147"/>
      <c r="D54" s="54"/>
      <c r="E54" s="44"/>
      <c r="F54" s="45"/>
      <c r="G54" s="45"/>
      <c r="H54" s="46"/>
    </row>
    <row r="55">
      <c r="C55" s="147"/>
      <c r="D55" s="54"/>
      <c r="E55" s="44"/>
      <c r="F55" s="45"/>
      <c r="G55" s="45"/>
      <c r="H55" s="46"/>
    </row>
    <row r="56">
      <c r="C56" s="147"/>
      <c r="D56" s="54"/>
      <c r="E56" s="44"/>
      <c r="F56" s="45"/>
      <c r="G56" s="45"/>
      <c r="H56" s="46"/>
    </row>
    <row r="57">
      <c r="C57" s="147"/>
      <c r="D57" s="54"/>
      <c r="E57" s="44"/>
      <c r="F57" s="45"/>
      <c r="G57" s="45"/>
      <c r="H57" s="46"/>
    </row>
    <row r="58">
      <c r="C58" s="147"/>
      <c r="D58" s="54"/>
      <c r="E58" s="44"/>
      <c r="F58" s="45"/>
      <c r="G58" s="45"/>
      <c r="H58" s="46"/>
    </row>
    <row r="59">
      <c r="C59" s="147"/>
      <c r="D59" s="54"/>
      <c r="E59" s="44"/>
      <c r="F59" s="45"/>
      <c r="G59" s="45"/>
      <c r="H59" s="46"/>
    </row>
    <row r="60">
      <c r="C60" s="147"/>
      <c r="D60" s="54"/>
      <c r="E60" s="44"/>
      <c r="F60" s="45"/>
      <c r="G60" s="45"/>
      <c r="H60" s="46"/>
    </row>
    <row r="61">
      <c r="C61" s="147"/>
      <c r="D61" s="54"/>
      <c r="E61" s="44"/>
      <c r="F61" s="45"/>
      <c r="G61" s="45"/>
      <c r="H61" s="46"/>
    </row>
    <row r="62">
      <c r="C62" s="147"/>
      <c r="D62" s="54"/>
      <c r="E62" s="44"/>
      <c r="F62" s="45"/>
      <c r="G62" s="45"/>
      <c r="H62" s="46"/>
    </row>
    <row r="63">
      <c r="C63" s="147"/>
      <c r="D63" s="54"/>
      <c r="E63" s="44"/>
      <c r="F63" s="45"/>
      <c r="G63" s="45"/>
      <c r="H63" s="46"/>
    </row>
    <row r="64">
      <c r="C64" s="147"/>
      <c r="D64" s="54"/>
      <c r="E64" s="44"/>
      <c r="F64" s="45"/>
      <c r="G64" s="45"/>
      <c r="H64" s="46"/>
    </row>
    <row r="65">
      <c r="C65" s="147"/>
      <c r="D65" s="54"/>
      <c r="E65" s="44"/>
      <c r="F65" s="45"/>
      <c r="G65" s="45"/>
      <c r="H65" s="46"/>
    </row>
    <row r="66">
      <c r="C66" s="147"/>
      <c r="D66" s="54"/>
      <c r="E66" s="44"/>
      <c r="F66" s="45"/>
      <c r="G66" s="45"/>
      <c r="H66" s="46"/>
    </row>
    <row r="67">
      <c r="C67" s="147"/>
      <c r="D67" s="54"/>
      <c r="E67" s="44"/>
      <c r="F67" s="45"/>
      <c r="G67" s="45"/>
      <c r="H67" s="46"/>
    </row>
    <row r="68">
      <c r="C68" s="147"/>
      <c r="D68" s="54"/>
      <c r="E68" s="44"/>
      <c r="F68" s="45"/>
      <c r="G68" s="45"/>
      <c r="H68" s="46"/>
    </row>
    <row r="69">
      <c r="C69" s="147"/>
      <c r="D69" s="54"/>
      <c r="E69" s="44"/>
      <c r="F69" s="45"/>
      <c r="G69" s="45"/>
      <c r="H69" s="46"/>
    </row>
    <row r="70">
      <c r="C70" s="147"/>
      <c r="D70" s="54"/>
      <c r="E70" s="44"/>
      <c r="F70" s="45"/>
      <c r="G70" s="45"/>
      <c r="H70" s="46"/>
    </row>
    <row r="71">
      <c r="C71" s="147"/>
      <c r="D71" s="54"/>
      <c r="E71" s="44"/>
      <c r="F71" s="45"/>
      <c r="G71" s="45"/>
      <c r="H71" s="46"/>
    </row>
    <row r="72">
      <c r="C72" s="147"/>
      <c r="D72" s="54"/>
      <c r="E72" s="44"/>
      <c r="F72" s="45"/>
      <c r="G72" s="45"/>
      <c r="H72" s="46"/>
    </row>
    <row r="73">
      <c r="C73" s="147"/>
      <c r="D73" s="54"/>
      <c r="E73" s="44"/>
      <c r="F73" s="45"/>
      <c r="G73" s="45"/>
      <c r="H73" s="46"/>
    </row>
    <row r="74">
      <c r="C74" s="147"/>
      <c r="D74" s="54"/>
      <c r="E74" s="44"/>
      <c r="F74" s="45"/>
      <c r="G74" s="45"/>
      <c r="H74" s="46"/>
    </row>
    <row r="75">
      <c r="C75" s="147"/>
      <c r="D75" s="54"/>
      <c r="E75" s="44"/>
      <c r="F75" s="45"/>
      <c r="G75" s="45"/>
      <c r="H75" s="46"/>
    </row>
    <row r="76">
      <c r="C76" s="147"/>
      <c r="D76" s="54"/>
      <c r="E76" s="44"/>
      <c r="F76" s="45"/>
      <c r="G76" s="45"/>
      <c r="H76" s="46"/>
    </row>
    <row r="77">
      <c r="C77" s="147"/>
      <c r="D77" s="54"/>
      <c r="E77" s="44"/>
      <c r="F77" s="45"/>
      <c r="G77" s="45"/>
      <c r="H77" s="46"/>
    </row>
    <row r="78">
      <c r="C78" s="147"/>
      <c r="D78" s="54"/>
      <c r="E78" s="44"/>
      <c r="F78" s="45"/>
      <c r="G78" s="45"/>
      <c r="H78" s="46"/>
    </row>
    <row r="79">
      <c r="C79" s="147"/>
      <c r="D79" s="54"/>
      <c r="E79" s="44"/>
      <c r="F79" s="45"/>
      <c r="G79" s="45"/>
      <c r="H79" s="46"/>
    </row>
    <row r="80">
      <c r="C80" s="147"/>
      <c r="D80" s="54"/>
      <c r="E80" s="44"/>
      <c r="F80" s="45"/>
      <c r="G80" s="45"/>
      <c r="H80" s="46"/>
    </row>
    <row r="81">
      <c r="C81" s="147"/>
      <c r="D81" s="54"/>
      <c r="E81" s="44"/>
      <c r="F81" s="45"/>
      <c r="G81" s="45"/>
      <c r="H81" s="46"/>
    </row>
    <row r="82">
      <c r="C82" s="147"/>
      <c r="D82" s="54"/>
      <c r="E82" s="44"/>
      <c r="F82" s="45"/>
      <c r="G82" s="45"/>
      <c r="H82" s="46"/>
    </row>
    <row r="83">
      <c r="C83" s="147"/>
      <c r="D83" s="54"/>
      <c r="E83" s="44"/>
      <c r="F83" s="45"/>
      <c r="G83" s="45"/>
      <c r="H83" s="46"/>
    </row>
    <row r="84">
      <c r="C84" s="147"/>
      <c r="D84" s="54"/>
      <c r="E84" s="44"/>
      <c r="F84" s="45"/>
      <c r="G84" s="45"/>
      <c r="H84" s="46"/>
    </row>
    <row r="85">
      <c r="C85" s="147"/>
      <c r="D85" s="54"/>
      <c r="E85" s="44"/>
      <c r="F85" s="45"/>
      <c r="G85" s="45"/>
      <c r="H85" s="46"/>
    </row>
    <row r="86">
      <c r="C86" s="147"/>
      <c r="D86" s="54"/>
      <c r="E86" s="44"/>
      <c r="F86" s="45"/>
      <c r="G86" s="45"/>
      <c r="H86" s="46"/>
    </row>
    <row r="87">
      <c r="C87" s="147"/>
      <c r="D87" s="54"/>
      <c r="E87" s="44"/>
      <c r="F87" s="45"/>
      <c r="G87" s="45"/>
      <c r="H87" s="46"/>
    </row>
    <row r="88">
      <c r="C88" s="147"/>
      <c r="D88" s="54"/>
      <c r="E88" s="44"/>
      <c r="F88" s="45"/>
      <c r="G88" s="45"/>
      <c r="H88" s="46"/>
    </row>
    <row r="89">
      <c r="C89" s="147"/>
      <c r="D89" s="54"/>
      <c r="E89" s="44"/>
      <c r="F89" s="45"/>
      <c r="G89" s="45"/>
      <c r="H89" s="46"/>
    </row>
    <row r="90">
      <c r="C90" s="147"/>
      <c r="D90" s="54"/>
      <c r="E90" s="44"/>
      <c r="F90" s="45"/>
      <c r="G90" s="45"/>
      <c r="H90" s="46"/>
    </row>
    <row r="91">
      <c r="C91" s="147"/>
      <c r="D91" s="54"/>
      <c r="E91" s="44"/>
      <c r="F91" s="45"/>
      <c r="G91" s="45"/>
      <c r="H91" s="46"/>
    </row>
    <row r="92">
      <c r="C92" s="147"/>
      <c r="D92" s="54"/>
      <c r="E92" s="44"/>
      <c r="F92" s="45"/>
      <c r="G92" s="45"/>
      <c r="H92" s="46"/>
    </row>
    <row r="93">
      <c r="C93" s="147"/>
      <c r="D93" s="54"/>
      <c r="E93" s="44"/>
      <c r="F93" s="45"/>
      <c r="G93" s="45"/>
      <c r="H93" s="46"/>
    </row>
    <row r="94">
      <c r="C94" s="147"/>
      <c r="D94" s="54"/>
      <c r="E94" s="44"/>
      <c r="F94" s="45"/>
      <c r="G94" s="45"/>
      <c r="H94" s="46"/>
    </row>
    <row r="95">
      <c r="C95" s="147"/>
      <c r="D95" s="54"/>
      <c r="E95" s="44"/>
      <c r="F95" s="45"/>
      <c r="G95" s="45"/>
      <c r="H95" s="46"/>
    </row>
    <row r="96">
      <c r="C96" s="147"/>
      <c r="D96" s="54"/>
      <c r="E96" s="44"/>
    </row>
    <row r="97">
      <c r="C97" s="147"/>
      <c r="D97" s="54"/>
      <c r="E97" s="44"/>
    </row>
    <row r="98">
      <c r="C98" s="147"/>
      <c r="D98" s="54"/>
      <c r="E98" s="44"/>
    </row>
    <row r="99">
      <c r="C99" s="147"/>
      <c r="D99" s="54"/>
      <c r="E99" s="44"/>
    </row>
    <row r="100">
      <c r="C100" s="147"/>
      <c r="D100" s="54"/>
      <c r="E100" s="44"/>
    </row>
    <row r="101">
      <c r="C101" s="147"/>
      <c r="D101" s="54"/>
      <c r="E101" s="44"/>
    </row>
    <row r="102">
      <c r="C102" s="147"/>
      <c r="D102" s="54"/>
      <c r="E102" s="44"/>
    </row>
    <row r="103">
      <c r="C103" s="147"/>
      <c r="D103" s="54"/>
      <c r="E103" s="44"/>
    </row>
    <row r="104">
      <c r="C104" s="147"/>
      <c r="D104" s="54"/>
      <c r="E104" s="44"/>
    </row>
    <row r="105">
      <c r="C105" s="147"/>
      <c r="D105" s="54"/>
      <c r="E105" s="44"/>
    </row>
    <row r="106">
      <c r="C106" s="147"/>
      <c r="D106" s="54"/>
    </row>
    <row r="107">
      <c r="C107" s="147"/>
      <c r="D107" s="54"/>
    </row>
    <row r="108">
      <c r="C108" s="147"/>
      <c r="D108" s="54"/>
    </row>
    <row r="109">
      <c r="C109" s="147"/>
      <c r="D109" s="54"/>
    </row>
    <row r="110">
      <c r="C110" s="147"/>
      <c r="D110" s="54"/>
    </row>
    <row r="111">
      <c r="C111" s="147"/>
      <c r="D111" s="54"/>
    </row>
    <row r="112">
      <c r="C112" s="147"/>
      <c r="D112" s="54"/>
    </row>
    <row r="113">
      <c r="C113" s="147"/>
      <c r="D113" s="55"/>
    </row>
    <row r="114">
      <c r="C114" s="147"/>
      <c r="D114" s="55"/>
    </row>
    <row r="115">
      <c r="C115" s="147"/>
      <c r="D115" s="55"/>
    </row>
    <row r="116">
      <c r="C116" s="147"/>
      <c r="D116" s="55"/>
    </row>
    <row r="117">
      <c r="C117" s="147"/>
      <c r="D117" s="55"/>
    </row>
    <row r="118">
      <c r="C118" s="147"/>
      <c r="D118" s="55"/>
    </row>
    <row r="119">
      <c r="C119" s="147"/>
      <c r="D119" s="55"/>
    </row>
    <row r="120">
      <c r="C120" s="147"/>
      <c r="D120" s="55"/>
    </row>
    <row r="121">
      <c r="C121" s="147"/>
      <c r="D121" s="55"/>
    </row>
    <row r="122">
      <c r="C122" s="147"/>
      <c r="D122" s="55"/>
    </row>
    <row r="123">
      <c r="C123" s="147"/>
      <c r="D123" s="55"/>
    </row>
    <row r="124">
      <c r="C124" s="147"/>
      <c r="D124" s="55"/>
    </row>
    <row r="125">
      <c r="C125" s="147"/>
      <c r="D125" s="55"/>
    </row>
    <row r="126">
      <c r="C126" s="147"/>
      <c r="D126" s="55"/>
    </row>
    <row r="127">
      <c r="C127" s="147"/>
      <c r="D127" s="55"/>
    </row>
    <row r="128">
      <c r="C128" s="147"/>
      <c r="D128" s="55"/>
    </row>
    <row r="129">
      <c r="C129" s="147"/>
      <c r="D129" s="55"/>
    </row>
    <row r="130">
      <c r="C130" s="147"/>
      <c r="D130" s="55"/>
    </row>
    <row r="131">
      <c r="C131" s="147"/>
      <c r="D131" s="55"/>
    </row>
    <row r="132">
      <c r="C132" s="147"/>
      <c r="D132" s="55"/>
    </row>
    <row r="133">
      <c r="C133" s="147"/>
      <c r="D133" s="55"/>
    </row>
    <row r="134">
      <c r="C134" s="147"/>
      <c r="D134" s="55"/>
    </row>
    <row r="135">
      <c r="C135" s="147"/>
      <c r="D135" s="55"/>
    </row>
    <row r="136">
      <c r="C136" s="147"/>
      <c r="D136" s="55"/>
    </row>
    <row r="137">
      <c r="C137" s="147"/>
      <c r="D137" s="55"/>
    </row>
    <row r="138">
      <c r="C138" s="147"/>
      <c r="D138" s="55"/>
    </row>
    <row r="139">
      <c r="C139" s="147"/>
      <c r="D139" s="55"/>
    </row>
    <row r="140">
      <c r="C140" s="147"/>
      <c r="D140" s="55"/>
    </row>
    <row r="141">
      <c r="C141" s="147"/>
      <c r="D141" s="55"/>
    </row>
    <row r="142">
      <c r="C142" s="147"/>
      <c r="D142" s="55"/>
    </row>
    <row r="143">
      <c r="C143" s="147"/>
      <c r="D143" s="55"/>
    </row>
    <row r="144">
      <c r="C144" s="147"/>
      <c r="D144" s="55"/>
    </row>
    <row r="145">
      <c r="C145" s="147"/>
      <c r="D145" s="55"/>
    </row>
    <row r="146">
      <c r="C146" s="147"/>
      <c r="D146" s="55"/>
    </row>
    <row r="147">
      <c r="C147" s="147"/>
      <c r="D147" s="55"/>
    </row>
    <row r="148">
      <c r="C148" s="147"/>
      <c r="D148" s="55"/>
    </row>
    <row r="149">
      <c r="C149" s="147"/>
      <c r="D149" s="55"/>
    </row>
    <row r="150">
      <c r="C150" s="147"/>
      <c r="D150" s="55"/>
    </row>
    <row r="151">
      <c r="C151" s="147"/>
      <c r="D151" s="55"/>
    </row>
    <row r="152">
      <c r="C152" s="147"/>
      <c r="D152" s="55"/>
    </row>
    <row r="153">
      <c r="C153" s="147"/>
    </row>
    <row r="154">
      <c r="C154" s="147"/>
    </row>
    <row r="155">
      <c r="C155" s="147"/>
    </row>
    <row r="156">
      <c r="C156" s="147"/>
    </row>
    <row r="157">
      <c r="C157" s="147"/>
    </row>
    <row r="158">
      <c r="C158" s="147"/>
    </row>
    <row r="159">
      <c r="C159" s="147"/>
    </row>
    <row r="160">
      <c r="C160" s="147"/>
    </row>
    <row r="161">
      <c r="C161" s="147"/>
    </row>
    <row r="162">
      <c r="C162" s="147"/>
    </row>
    <row r="163">
      <c r="C163" s="147"/>
    </row>
    <row r="164">
      <c r="C164" s="147"/>
    </row>
    <row r="165">
      <c r="C165" s="147"/>
    </row>
    <row r="166">
      <c r="C166" s="147"/>
    </row>
    <row r="167">
      <c r="C167" s="147"/>
    </row>
    <row r="168">
      <c r="C168" s="147"/>
    </row>
    <row r="169">
      <c r="C169" s="147"/>
    </row>
    <row r="170">
      <c r="C170" s="147"/>
    </row>
    <row r="171">
      <c r="C171" s="147"/>
    </row>
    <row r="172">
      <c r="C172" s="147"/>
    </row>
    <row r="173">
      <c r="C173" s="147"/>
    </row>
    <row r="174">
      <c r="C174" s="147"/>
    </row>
    <row r="175">
      <c r="C175" s="147"/>
    </row>
    <row r="176">
      <c r="C176" s="147"/>
    </row>
    <row r="177">
      <c r="C177" s="147"/>
    </row>
    <row r="178">
      <c r="C178" s="147"/>
    </row>
    <row r="179">
      <c r="C179" s="147"/>
    </row>
    <row r="180">
      <c r="C180" s="147"/>
    </row>
    <row r="181">
      <c r="C181" s="147"/>
    </row>
    <row r="182">
      <c r="C182" s="147"/>
    </row>
    <row r="183">
      <c r="C183" s="147"/>
    </row>
    <row r="184">
      <c r="C184" s="147"/>
    </row>
    <row r="185">
      <c r="C185" s="147"/>
    </row>
    <row r="186">
      <c r="C186" s="147"/>
    </row>
    <row r="187">
      <c r="C187" s="147"/>
    </row>
    <row r="188">
      <c r="C188" s="147"/>
    </row>
    <row r="189">
      <c r="C189" s="147"/>
    </row>
    <row r="190">
      <c r="C190" s="147"/>
    </row>
    <row r="191">
      <c r="C191" s="147"/>
    </row>
    <row r="192">
      <c r="C192" s="147"/>
    </row>
    <row r="193">
      <c r="C193" s="147"/>
    </row>
    <row r="194">
      <c r="C194" s="147"/>
    </row>
    <row r="195">
      <c r="C195" s="147"/>
    </row>
    <row r="196">
      <c r="C196" s="147"/>
    </row>
    <row r="197">
      <c r="C197" s="147"/>
    </row>
    <row r="198">
      <c r="C198" s="147"/>
    </row>
    <row r="199">
      <c r="C199" s="147"/>
    </row>
    <row r="200">
      <c r="C200" s="147"/>
    </row>
    <row r="201">
      <c r="C201" s="147"/>
    </row>
    <row r="202">
      <c r="C202" s="147"/>
    </row>
    <row r="203">
      <c r="C203" s="147"/>
    </row>
    <row r="204">
      <c r="C204" s="147"/>
    </row>
    <row r="205">
      <c r="C205" s="147"/>
    </row>
    <row r="206">
      <c r="C206" s="147"/>
    </row>
    <row r="207">
      <c r="C207" s="147"/>
    </row>
    <row r="208">
      <c r="C208" s="147"/>
    </row>
    <row r="209">
      <c r="C209" s="147"/>
    </row>
    <row r="210">
      <c r="C210" s="147"/>
    </row>
    <row r="211">
      <c r="C211" s="147"/>
    </row>
    <row r="212">
      <c r="C212" s="147"/>
    </row>
    <row r="213">
      <c r="C213" s="147"/>
    </row>
    <row r="214">
      <c r="C214" s="147"/>
    </row>
    <row r="215">
      <c r="C215" s="147"/>
    </row>
    <row r="216">
      <c r="C216" s="147"/>
    </row>
    <row r="217">
      <c r="C217" s="147"/>
    </row>
    <row r="218">
      <c r="C218" s="147"/>
    </row>
    <row r="219">
      <c r="C219" s="147"/>
    </row>
    <row r="220">
      <c r="C220" s="147"/>
    </row>
    <row r="221">
      <c r="C221" s="147"/>
    </row>
    <row r="222">
      <c r="C222" s="147"/>
    </row>
    <row r="223">
      <c r="C223" s="147"/>
    </row>
    <row r="224">
      <c r="C224" s="147"/>
    </row>
    <row r="225">
      <c r="C225" s="147"/>
    </row>
    <row r="226">
      <c r="C226" s="147"/>
    </row>
    <row r="227">
      <c r="C227" s="147"/>
    </row>
    <row r="228">
      <c r="C228" s="147"/>
    </row>
    <row r="229">
      <c r="C229" s="147"/>
    </row>
    <row r="230">
      <c r="C230" s="147"/>
    </row>
    <row r="231">
      <c r="C231" s="147"/>
    </row>
    <row r="232">
      <c r="C232" s="147"/>
    </row>
    <row r="233">
      <c r="C233" s="147"/>
    </row>
    <row r="234">
      <c r="C234" s="147"/>
    </row>
    <row r="235">
      <c r="C235" s="147"/>
    </row>
    <row r="236">
      <c r="C236" s="147"/>
    </row>
    <row r="237">
      <c r="C237" s="147"/>
    </row>
    <row r="238">
      <c r="C238" s="147"/>
    </row>
    <row r="239">
      <c r="C239" s="147"/>
    </row>
    <row r="240">
      <c r="C240" s="147"/>
    </row>
    <row r="241">
      <c r="C241" s="147"/>
    </row>
    <row r="242">
      <c r="C242" s="147"/>
    </row>
    <row r="243">
      <c r="C243" s="147"/>
    </row>
    <row r="244">
      <c r="C244" s="147"/>
    </row>
    <row r="245">
      <c r="C245" s="147"/>
    </row>
    <row r="246">
      <c r="C246" s="147"/>
    </row>
    <row r="247">
      <c r="C247" s="147"/>
    </row>
    <row r="248">
      <c r="C248" s="147"/>
    </row>
    <row r="249">
      <c r="C249" s="147"/>
    </row>
    <row r="250">
      <c r="C250" s="147"/>
    </row>
    <row r="251">
      <c r="C251" s="147"/>
    </row>
    <row r="252">
      <c r="C252" s="147"/>
    </row>
    <row r="253">
      <c r="C253" s="147"/>
    </row>
    <row r="254">
      <c r="C254" s="147"/>
    </row>
    <row r="255">
      <c r="C255" s="147"/>
    </row>
    <row r="256">
      <c r="C256" s="147"/>
    </row>
    <row r="257">
      <c r="C257" s="147"/>
    </row>
    <row r="258">
      <c r="C258" s="147"/>
    </row>
    <row r="259">
      <c r="C259" s="147"/>
    </row>
    <row r="260">
      <c r="C260" s="147"/>
    </row>
    <row r="261">
      <c r="C261" s="147"/>
    </row>
    <row r="262">
      <c r="C262" s="147"/>
    </row>
    <row r="263">
      <c r="C263" s="147"/>
    </row>
    <row r="264">
      <c r="C264" s="147"/>
    </row>
    <row r="265">
      <c r="C265" s="147"/>
    </row>
    <row r="266">
      <c r="C266" s="147"/>
    </row>
    <row r="267">
      <c r="C267" s="147"/>
    </row>
    <row r="268">
      <c r="C268" s="147"/>
    </row>
    <row r="269">
      <c r="C269" s="147"/>
    </row>
    <row r="270">
      <c r="C270" s="147"/>
    </row>
    <row r="271">
      <c r="C271" s="147"/>
    </row>
    <row r="272">
      <c r="C272" s="147"/>
    </row>
    <row r="273">
      <c r="C273" s="147"/>
    </row>
    <row r="274">
      <c r="C274" s="147"/>
    </row>
    <row r="275">
      <c r="C275" s="147"/>
    </row>
    <row r="276">
      <c r="C276" s="147"/>
    </row>
    <row r="277">
      <c r="C277" s="147"/>
    </row>
    <row r="278">
      <c r="C278" s="147"/>
    </row>
    <row r="279">
      <c r="C279" s="147"/>
    </row>
    <row r="280">
      <c r="C280" s="147"/>
    </row>
    <row r="281">
      <c r="C281" s="147"/>
    </row>
    <row r="282">
      <c r="C282" s="147"/>
    </row>
    <row r="283">
      <c r="C283" s="147"/>
    </row>
    <row r="284">
      <c r="C284" s="147"/>
    </row>
    <row r="285">
      <c r="C285" s="147"/>
    </row>
    <row r="286">
      <c r="C286" s="147"/>
    </row>
    <row r="287">
      <c r="C287" s="147"/>
    </row>
    <row r="288">
      <c r="C288" s="147"/>
    </row>
    <row r="289">
      <c r="C289" s="147"/>
    </row>
    <row r="290">
      <c r="C290" s="147"/>
    </row>
    <row r="291">
      <c r="C291" s="147"/>
    </row>
    <row r="292">
      <c r="C292" s="147"/>
    </row>
    <row r="293">
      <c r="C293" s="147"/>
    </row>
    <row r="294">
      <c r="C294" s="147"/>
    </row>
    <row r="295">
      <c r="C295" s="147"/>
    </row>
    <row r="296">
      <c r="C296" s="147"/>
    </row>
    <row r="297">
      <c r="C297" s="147"/>
    </row>
    <row r="298">
      <c r="C298" s="147"/>
    </row>
    <row r="299">
      <c r="C299" s="147"/>
    </row>
    <row r="300">
      <c r="C300" s="147"/>
    </row>
    <row r="301">
      <c r="C301" s="147"/>
    </row>
    <row r="302">
      <c r="C302" s="147"/>
    </row>
    <row r="303">
      <c r="C303" s="147"/>
    </row>
    <row r="304">
      <c r="C304" s="147"/>
    </row>
    <row r="305">
      <c r="C305" s="147"/>
    </row>
    <row r="306">
      <c r="C306" s="147"/>
    </row>
    <row r="307">
      <c r="C307" s="147"/>
    </row>
    <row r="308">
      <c r="C308" s="147"/>
    </row>
    <row r="309">
      <c r="C309" s="147"/>
    </row>
    <row r="310">
      <c r="C310" s="147"/>
    </row>
    <row r="311">
      <c r="C311" s="147"/>
    </row>
    <row r="312">
      <c r="C312" s="147"/>
    </row>
    <row r="313">
      <c r="C313" s="147"/>
    </row>
    <row r="314">
      <c r="C314" s="147"/>
    </row>
    <row r="315">
      <c r="C315" s="147"/>
    </row>
    <row r="316">
      <c r="C316" s="147"/>
    </row>
    <row r="317">
      <c r="C317" s="147"/>
    </row>
    <row r="318">
      <c r="C318" s="147"/>
    </row>
    <row r="319">
      <c r="C319" s="147"/>
    </row>
    <row r="320">
      <c r="C320" s="147"/>
    </row>
    <row r="321">
      <c r="C321" s="147"/>
    </row>
    <row r="322">
      <c r="C322" s="147"/>
    </row>
    <row r="323">
      <c r="C323" s="147"/>
    </row>
    <row r="324">
      <c r="C324" s="147"/>
    </row>
    <row r="325">
      <c r="C325" s="147"/>
    </row>
    <row r="326">
      <c r="C326" s="147"/>
    </row>
    <row r="327">
      <c r="C327" s="147"/>
    </row>
    <row r="328">
      <c r="C328" s="147"/>
    </row>
    <row r="329">
      <c r="C329" s="147"/>
    </row>
    <row r="330">
      <c r="C330" s="147"/>
    </row>
    <row r="331">
      <c r="C331" s="147"/>
    </row>
    <row r="332">
      <c r="C332" s="147"/>
    </row>
    <row r="333">
      <c r="C333" s="147"/>
    </row>
    <row r="334">
      <c r="C334" s="147"/>
    </row>
    <row r="335">
      <c r="C335" s="147"/>
    </row>
    <row r="336">
      <c r="C336" s="147"/>
    </row>
    <row r="337">
      <c r="C337" s="147"/>
    </row>
    <row r="338">
      <c r="C338" s="147"/>
    </row>
    <row r="339">
      <c r="C339" s="147"/>
    </row>
    <row r="340">
      <c r="C340" s="147"/>
    </row>
    <row r="341">
      <c r="C341" s="147"/>
    </row>
    <row r="342">
      <c r="C342" s="147"/>
    </row>
    <row r="343">
      <c r="C343" s="147"/>
    </row>
    <row r="344">
      <c r="C344" s="147"/>
    </row>
    <row r="345">
      <c r="C345" s="147"/>
    </row>
    <row r="346">
      <c r="C346" s="147"/>
    </row>
    <row r="347">
      <c r="C347" s="147"/>
    </row>
    <row r="348">
      <c r="C348" s="147"/>
    </row>
    <row r="349">
      <c r="C349" s="147"/>
    </row>
    <row r="350">
      <c r="C350" s="147"/>
    </row>
    <row r="351">
      <c r="C351" s="147"/>
    </row>
    <row r="352">
      <c r="C352" s="147"/>
    </row>
    <row r="353">
      <c r="C353" s="147"/>
    </row>
    <row r="354">
      <c r="C354" s="147"/>
    </row>
    <row r="355">
      <c r="C355" s="147"/>
    </row>
    <row r="356">
      <c r="C356" s="147"/>
    </row>
    <row r="357">
      <c r="C357" s="147"/>
    </row>
    <row r="358">
      <c r="C358" s="147"/>
    </row>
    <row r="359">
      <c r="C359" s="147"/>
    </row>
    <row r="360">
      <c r="C360" s="147"/>
    </row>
    <row r="361">
      <c r="C361" s="147"/>
    </row>
    <row r="362">
      <c r="C362" s="147"/>
    </row>
    <row r="363">
      <c r="C363" s="147"/>
    </row>
    <row r="364">
      <c r="C364" s="147"/>
    </row>
    <row r="365">
      <c r="C365" s="147"/>
    </row>
    <row r="366">
      <c r="C366" s="147"/>
    </row>
    <row r="367">
      <c r="C367" s="147"/>
    </row>
    <row r="368">
      <c r="C368" s="147"/>
    </row>
    <row r="369">
      <c r="C369" s="147"/>
    </row>
    <row r="370">
      <c r="C370" s="147"/>
    </row>
    <row r="371">
      <c r="C371" s="147"/>
    </row>
    <row r="372">
      <c r="C372" s="147"/>
    </row>
    <row r="373">
      <c r="C373" s="147"/>
    </row>
    <row r="374">
      <c r="C374" s="147"/>
    </row>
    <row r="375">
      <c r="C375" s="147"/>
    </row>
    <row r="376">
      <c r="C376" s="147"/>
    </row>
    <row r="377">
      <c r="C377" s="147"/>
    </row>
    <row r="378">
      <c r="C378" s="147"/>
    </row>
    <row r="379">
      <c r="C379" s="147"/>
    </row>
    <row r="380">
      <c r="C380" s="147"/>
    </row>
    <row r="381">
      <c r="C381" s="147"/>
    </row>
    <row r="382">
      <c r="C382" s="147"/>
    </row>
    <row r="383">
      <c r="C383" s="147"/>
    </row>
    <row r="384">
      <c r="C384" s="147"/>
    </row>
    <row r="385">
      <c r="C385" s="147"/>
    </row>
    <row r="386">
      <c r="C386" s="147"/>
    </row>
    <row r="387">
      <c r="C387" s="147"/>
    </row>
    <row r="388">
      <c r="C388" s="147"/>
    </row>
    <row r="389">
      <c r="C389" s="147"/>
    </row>
    <row r="390">
      <c r="C390" s="147"/>
    </row>
    <row r="391">
      <c r="C391" s="147"/>
    </row>
    <row r="392">
      <c r="C392" s="147"/>
    </row>
    <row r="393">
      <c r="C393" s="147"/>
    </row>
    <row r="394">
      <c r="C394" s="147"/>
    </row>
    <row r="395">
      <c r="C395" s="147"/>
    </row>
    <row r="396">
      <c r="C396" s="147"/>
    </row>
    <row r="397">
      <c r="C397" s="147"/>
    </row>
    <row r="398">
      <c r="C398" s="147"/>
    </row>
    <row r="399">
      <c r="C399" s="147"/>
    </row>
    <row r="400">
      <c r="C400" s="147"/>
    </row>
    <row r="401">
      <c r="C401" s="147"/>
    </row>
    <row r="402">
      <c r="C402" s="147"/>
    </row>
    <row r="403">
      <c r="C403" s="147"/>
    </row>
    <row r="404">
      <c r="C404" s="147"/>
    </row>
    <row r="405">
      <c r="C405" s="147"/>
    </row>
    <row r="406">
      <c r="C406" s="147"/>
    </row>
    <row r="407">
      <c r="C407" s="147"/>
    </row>
    <row r="408">
      <c r="C408" s="147"/>
    </row>
    <row r="409">
      <c r="C409" s="147"/>
    </row>
    <row r="410">
      <c r="C410" s="147"/>
    </row>
    <row r="411">
      <c r="C411" s="147"/>
    </row>
    <row r="412">
      <c r="C412" s="147"/>
    </row>
    <row r="413">
      <c r="C413" s="147"/>
    </row>
    <row r="414">
      <c r="C414" s="147"/>
    </row>
    <row r="415">
      <c r="C415" s="147"/>
    </row>
    <row r="416">
      <c r="C416" s="147"/>
    </row>
    <row r="417">
      <c r="C417" s="147"/>
    </row>
    <row r="418">
      <c r="C418" s="147"/>
    </row>
    <row r="419">
      <c r="C419" s="147"/>
    </row>
    <row r="420">
      <c r="C420" s="147"/>
    </row>
    <row r="421">
      <c r="C421" s="147"/>
    </row>
    <row r="422">
      <c r="C422" s="147"/>
    </row>
    <row r="423">
      <c r="C423" s="147"/>
    </row>
    <row r="424">
      <c r="C424" s="147"/>
    </row>
    <row r="425">
      <c r="C425" s="147"/>
    </row>
    <row r="426">
      <c r="C426" s="147"/>
    </row>
    <row r="427">
      <c r="C427" s="147"/>
    </row>
    <row r="428">
      <c r="C428" s="147"/>
    </row>
    <row r="429">
      <c r="C429" s="147"/>
    </row>
    <row r="430">
      <c r="C430" s="147"/>
    </row>
    <row r="431">
      <c r="C431" s="147"/>
    </row>
    <row r="432">
      <c r="C432" s="147"/>
    </row>
    <row r="433">
      <c r="C433" s="147"/>
    </row>
    <row r="434">
      <c r="C434" s="147"/>
    </row>
    <row r="435">
      <c r="C435" s="147"/>
    </row>
    <row r="436">
      <c r="C436" s="147"/>
    </row>
    <row r="437">
      <c r="C437" s="147"/>
    </row>
    <row r="438">
      <c r="C438" s="147"/>
    </row>
    <row r="439">
      <c r="C439" s="147"/>
    </row>
    <row r="440">
      <c r="C440" s="147"/>
    </row>
    <row r="441">
      <c r="C441" s="147"/>
    </row>
    <row r="442">
      <c r="C442" s="147"/>
    </row>
    <row r="443">
      <c r="C443" s="147"/>
    </row>
    <row r="444">
      <c r="C444" s="147"/>
    </row>
    <row r="445">
      <c r="C445" s="147"/>
    </row>
    <row r="446">
      <c r="C446" s="147"/>
    </row>
    <row r="447">
      <c r="C447" s="147"/>
    </row>
    <row r="448">
      <c r="C448" s="147"/>
    </row>
    <row r="449">
      <c r="C449" s="147"/>
    </row>
    <row r="450">
      <c r="C450" s="147"/>
    </row>
    <row r="451">
      <c r="C451" s="147"/>
    </row>
    <row r="452">
      <c r="C452" s="147"/>
    </row>
    <row r="453">
      <c r="C453" s="147"/>
    </row>
    <row r="454">
      <c r="C454" s="147"/>
    </row>
    <row r="455">
      <c r="C455" s="147"/>
    </row>
    <row r="456">
      <c r="C456" s="147"/>
    </row>
    <row r="457">
      <c r="C457" s="147"/>
    </row>
    <row r="458">
      <c r="C458" s="147"/>
    </row>
    <row r="459">
      <c r="C459" s="147"/>
    </row>
    <row r="460">
      <c r="C460" s="147"/>
    </row>
    <row r="461">
      <c r="C461" s="147"/>
    </row>
    <row r="462">
      <c r="C462" s="147"/>
    </row>
    <row r="463">
      <c r="C463" s="147"/>
    </row>
    <row r="464">
      <c r="C464" s="147"/>
    </row>
    <row r="465">
      <c r="C465" s="147"/>
    </row>
    <row r="466">
      <c r="C466" s="147"/>
    </row>
    <row r="467">
      <c r="C467" s="147"/>
    </row>
    <row r="468">
      <c r="C468" s="147"/>
    </row>
    <row r="469">
      <c r="C469" s="147"/>
    </row>
    <row r="470">
      <c r="C470" s="147"/>
    </row>
    <row r="471">
      <c r="C471" s="147"/>
    </row>
    <row r="472">
      <c r="C472" s="147"/>
    </row>
    <row r="473">
      <c r="C473" s="147"/>
    </row>
    <row r="474">
      <c r="C474" s="147"/>
    </row>
    <row r="475">
      <c r="C475" s="147"/>
    </row>
    <row r="476">
      <c r="C476" s="147"/>
    </row>
    <row r="477">
      <c r="C477" s="147"/>
    </row>
    <row r="478">
      <c r="C478" s="147"/>
    </row>
    <row r="479">
      <c r="C479" s="147"/>
    </row>
    <row r="480">
      <c r="C480" s="147"/>
    </row>
    <row r="481">
      <c r="C481" s="147"/>
    </row>
    <row r="482">
      <c r="C482" s="147"/>
    </row>
    <row r="483">
      <c r="C483" s="147"/>
    </row>
    <row r="484">
      <c r="C484" s="147"/>
    </row>
    <row r="485">
      <c r="C485" s="147"/>
    </row>
    <row r="486">
      <c r="C486" s="147"/>
    </row>
    <row r="487">
      <c r="C487" s="147"/>
    </row>
    <row r="488">
      <c r="C488" s="147"/>
    </row>
    <row r="489">
      <c r="C489" s="147"/>
    </row>
    <row r="490">
      <c r="C490" s="147"/>
    </row>
    <row r="491">
      <c r="C491" s="147"/>
    </row>
    <row r="492">
      <c r="C492" s="147"/>
    </row>
    <row r="493">
      <c r="C493" s="147"/>
    </row>
    <row r="494">
      <c r="C494" s="147"/>
    </row>
    <row r="495">
      <c r="C495" s="147"/>
    </row>
    <row r="496">
      <c r="C496" s="147"/>
    </row>
    <row r="497">
      <c r="C497" s="147"/>
    </row>
    <row r="498">
      <c r="C498" s="147"/>
    </row>
    <row r="499">
      <c r="C499" s="147"/>
    </row>
    <row r="500">
      <c r="C500" s="147"/>
    </row>
    <row r="501">
      <c r="C501" s="147"/>
    </row>
    <row r="502">
      <c r="C502" s="147"/>
    </row>
    <row r="503">
      <c r="C503" s="147"/>
    </row>
    <row r="504">
      <c r="C504" s="147"/>
    </row>
    <row r="505">
      <c r="C505" s="147"/>
    </row>
    <row r="506">
      <c r="C506" s="147"/>
    </row>
    <row r="507">
      <c r="C507" s="147"/>
    </row>
    <row r="508">
      <c r="C508" s="147"/>
    </row>
    <row r="509">
      <c r="C509" s="147"/>
    </row>
    <row r="510">
      <c r="C510" s="147"/>
    </row>
    <row r="511">
      <c r="C511" s="147"/>
    </row>
    <row r="512">
      <c r="C512" s="147"/>
    </row>
    <row r="513">
      <c r="C513" s="147"/>
    </row>
    <row r="514">
      <c r="C514" s="147"/>
    </row>
    <row r="515">
      <c r="C515" s="147"/>
    </row>
    <row r="516">
      <c r="C516" s="147"/>
    </row>
    <row r="517">
      <c r="C517" s="147"/>
    </row>
    <row r="518">
      <c r="C518" s="147"/>
    </row>
    <row r="519">
      <c r="C519" s="147"/>
    </row>
    <row r="520">
      <c r="C520" s="147"/>
    </row>
    <row r="521">
      <c r="C521" s="147"/>
    </row>
    <row r="522">
      <c r="C522" s="147"/>
    </row>
    <row r="523">
      <c r="C523" s="147"/>
    </row>
    <row r="524">
      <c r="C524" s="147"/>
    </row>
    <row r="525">
      <c r="C525" s="147"/>
    </row>
    <row r="526">
      <c r="C526" s="147"/>
    </row>
    <row r="527">
      <c r="C527" s="147"/>
    </row>
    <row r="528">
      <c r="C528" s="147"/>
    </row>
    <row r="529">
      <c r="C529" s="147"/>
    </row>
    <row r="530">
      <c r="C530" s="147"/>
    </row>
    <row r="531">
      <c r="C531" s="147"/>
    </row>
    <row r="532">
      <c r="C532" s="147"/>
    </row>
    <row r="533">
      <c r="C533" s="147"/>
    </row>
    <row r="534">
      <c r="C534" s="147"/>
    </row>
    <row r="535">
      <c r="C535" s="147"/>
    </row>
    <row r="536">
      <c r="C536" s="147"/>
    </row>
    <row r="537">
      <c r="C537" s="147"/>
    </row>
    <row r="538">
      <c r="C538" s="147"/>
    </row>
    <row r="539">
      <c r="C539" s="147"/>
    </row>
    <row r="540">
      <c r="C540" s="147"/>
    </row>
    <row r="541">
      <c r="C541" s="147"/>
    </row>
    <row r="542">
      <c r="C542" s="147"/>
    </row>
    <row r="543">
      <c r="C543" s="147"/>
    </row>
    <row r="544">
      <c r="C544" s="147"/>
    </row>
    <row r="545">
      <c r="C545" s="147"/>
    </row>
    <row r="546">
      <c r="C546" s="147"/>
    </row>
    <row r="547">
      <c r="C547" s="147"/>
    </row>
    <row r="548">
      <c r="C548" s="147"/>
    </row>
    <row r="549">
      <c r="C549" s="147"/>
    </row>
    <row r="550">
      <c r="C550" s="147"/>
    </row>
    <row r="551">
      <c r="C551" s="147"/>
    </row>
    <row r="552">
      <c r="C552" s="147"/>
    </row>
    <row r="553">
      <c r="C553" s="147"/>
    </row>
    <row r="554">
      <c r="C554" s="147"/>
    </row>
    <row r="555">
      <c r="C555" s="147"/>
    </row>
    <row r="556">
      <c r="C556" s="147"/>
    </row>
    <row r="557">
      <c r="C557" s="147"/>
    </row>
    <row r="558">
      <c r="C558" s="147"/>
    </row>
    <row r="559">
      <c r="C559" s="147"/>
    </row>
    <row r="560">
      <c r="C560" s="147"/>
    </row>
    <row r="561">
      <c r="C561" s="147"/>
    </row>
    <row r="562">
      <c r="C562" s="147"/>
    </row>
    <row r="563">
      <c r="C563" s="147"/>
    </row>
    <row r="564">
      <c r="C564" s="147"/>
    </row>
    <row r="565">
      <c r="C565" s="147"/>
    </row>
    <row r="566">
      <c r="C566" s="147"/>
    </row>
    <row r="567">
      <c r="C567" s="147"/>
    </row>
    <row r="568">
      <c r="C568" s="147"/>
    </row>
    <row r="569">
      <c r="C569" s="147"/>
    </row>
    <row r="570">
      <c r="C570" s="147"/>
    </row>
    <row r="571">
      <c r="C571" s="147"/>
    </row>
    <row r="572">
      <c r="C572" s="147"/>
    </row>
    <row r="573">
      <c r="C573" s="147"/>
    </row>
    <row r="574">
      <c r="C574" s="147"/>
    </row>
    <row r="575">
      <c r="C575" s="147"/>
    </row>
    <row r="576">
      <c r="C576" s="147"/>
    </row>
    <row r="577">
      <c r="C577" s="147"/>
    </row>
    <row r="578">
      <c r="C578" s="147"/>
    </row>
    <row r="579">
      <c r="C579" s="147"/>
    </row>
    <row r="580">
      <c r="C580" s="147"/>
    </row>
    <row r="581">
      <c r="C581" s="147"/>
    </row>
    <row r="582">
      <c r="C582" s="147"/>
    </row>
    <row r="583">
      <c r="C583" s="147"/>
    </row>
    <row r="584">
      <c r="C584" s="147"/>
    </row>
    <row r="585">
      <c r="C585" s="147"/>
    </row>
    <row r="586">
      <c r="C586" s="147"/>
    </row>
    <row r="587">
      <c r="C587" s="147"/>
    </row>
    <row r="588">
      <c r="C588" s="147"/>
    </row>
    <row r="589">
      <c r="C589" s="147"/>
    </row>
    <row r="590">
      <c r="C590" s="147"/>
    </row>
    <row r="591">
      <c r="C591" s="147"/>
    </row>
    <row r="592">
      <c r="C592" s="147"/>
    </row>
    <row r="593">
      <c r="C593" s="147"/>
    </row>
    <row r="594">
      <c r="C594" s="147"/>
    </row>
    <row r="595">
      <c r="C595" s="147"/>
    </row>
    <row r="596">
      <c r="C596" s="147"/>
    </row>
    <row r="597">
      <c r="C597" s="147"/>
    </row>
    <row r="598">
      <c r="C598" s="147"/>
    </row>
    <row r="599">
      <c r="C599" s="147"/>
    </row>
    <row r="600">
      <c r="C600" s="147"/>
    </row>
    <row r="601">
      <c r="C601" s="147"/>
    </row>
    <row r="602">
      <c r="C602" s="147"/>
    </row>
    <row r="603">
      <c r="C603" s="147"/>
    </row>
    <row r="604">
      <c r="C604" s="147"/>
    </row>
    <row r="605">
      <c r="C605" s="147"/>
    </row>
    <row r="606">
      <c r="C606" s="147"/>
    </row>
    <row r="607">
      <c r="C607" s="147"/>
    </row>
    <row r="608">
      <c r="C608" s="147"/>
    </row>
    <row r="609">
      <c r="C609" s="147"/>
    </row>
    <row r="610">
      <c r="C610" s="147"/>
    </row>
    <row r="611">
      <c r="C611" s="147"/>
    </row>
    <row r="612">
      <c r="C612" s="147"/>
    </row>
    <row r="613">
      <c r="C613" s="147"/>
    </row>
    <row r="614">
      <c r="C614" s="147"/>
    </row>
    <row r="615">
      <c r="C615" s="147"/>
    </row>
    <row r="616">
      <c r="C616" s="147"/>
    </row>
    <row r="617">
      <c r="C617" s="147"/>
    </row>
    <row r="618">
      <c r="C618" s="147"/>
    </row>
    <row r="619">
      <c r="C619" s="147"/>
    </row>
    <row r="620">
      <c r="C620" s="147"/>
    </row>
    <row r="621">
      <c r="C621" s="147"/>
    </row>
    <row r="622">
      <c r="C622" s="147"/>
    </row>
    <row r="623">
      <c r="C623" s="147"/>
    </row>
    <row r="624">
      <c r="C624" s="147"/>
    </row>
    <row r="625">
      <c r="C625" s="147"/>
    </row>
    <row r="626">
      <c r="C626" s="147"/>
    </row>
    <row r="627">
      <c r="C627" s="147"/>
    </row>
    <row r="628">
      <c r="C628" s="147"/>
    </row>
    <row r="629">
      <c r="C629" s="147"/>
    </row>
    <row r="630">
      <c r="C630" s="147"/>
    </row>
    <row r="631">
      <c r="C631" s="147"/>
    </row>
    <row r="632">
      <c r="C632" s="147"/>
    </row>
    <row r="633">
      <c r="C633" s="147"/>
    </row>
    <row r="634">
      <c r="C634" s="147"/>
    </row>
    <row r="635">
      <c r="C635" s="147"/>
    </row>
    <row r="636">
      <c r="C636" s="147"/>
    </row>
    <row r="637">
      <c r="C637" s="147"/>
    </row>
    <row r="638">
      <c r="C638" s="147"/>
    </row>
    <row r="639">
      <c r="C639" s="147"/>
    </row>
    <row r="640">
      <c r="C640" s="147"/>
    </row>
    <row r="641">
      <c r="C641" s="147"/>
    </row>
    <row r="642">
      <c r="C642" s="147"/>
    </row>
    <row r="643">
      <c r="C643" s="147"/>
    </row>
    <row r="644">
      <c r="C644" s="147"/>
    </row>
    <row r="645">
      <c r="C645" s="147"/>
    </row>
    <row r="646">
      <c r="C646" s="147"/>
    </row>
    <row r="647">
      <c r="C647" s="147"/>
    </row>
    <row r="648">
      <c r="C648" s="147"/>
    </row>
    <row r="649">
      <c r="C649" s="147"/>
    </row>
    <row r="650">
      <c r="C650" s="147"/>
    </row>
    <row r="651">
      <c r="C651" s="147"/>
    </row>
    <row r="652">
      <c r="C652" s="147"/>
    </row>
    <row r="653">
      <c r="C653" s="147"/>
    </row>
    <row r="654">
      <c r="C654" s="147"/>
    </row>
    <row r="655">
      <c r="C655" s="147"/>
    </row>
    <row r="656">
      <c r="C656" s="147"/>
    </row>
    <row r="657">
      <c r="C657" s="147"/>
    </row>
    <row r="658">
      <c r="C658" s="147"/>
    </row>
    <row r="659">
      <c r="C659" s="147"/>
    </row>
    <row r="660">
      <c r="C660" s="147"/>
    </row>
    <row r="661">
      <c r="C661" s="147"/>
    </row>
    <row r="662">
      <c r="C662" s="147"/>
    </row>
    <row r="663">
      <c r="C663" s="147"/>
    </row>
    <row r="664">
      <c r="C664" s="147"/>
    </row>
    <row r="665">
      <c r="C665" s="147"/>
    </row>
    <row r="666">
      <c r="C666" s="147"/>
    </row>
    <row r="667">
      <c r="C667" s="147"/>
    </row>
    <row r="668">
      <c r="C668" s="147"/>
    </row>
    <row r="669">
      <c r="C669" s="147"/>
    </row>
    <row r="670">
      <c r="C670" s="147"/>
    </row>
    <row r="671">
      <c r="C671" s="147"/>
    </row>
    <row r="672">
      <c r="C672" s="147"/>
    </row>
    <row r="673">
      <c r="C673" s="147"/>
    </row>
    <row r="674">
      <c r="C674" s="147"/>
    </row>
    <row r="675">
      <c r="C675" s="147"/>
    </row>
    <row r="676">
      <c r="C676" s="147"/>
    </row>
    <row r="677">
      <c r="C677" s="147"/>
    </row>
    <row r="678">
      <c r="C678" s="147"/>
    </row>
    <row r="679">
      <c r="C679" s="147"/>
    </row>
    <row r="680">
      <c r="C680" s="147"/>
    </row>
    <row r="681">
      <c r="C681" s="147"/>
    </row>
    <row r="682">
      <c r="C682" s="147"/>
    </row>
    <row r="683">
      <c r="C683" s="147"/>
    </row>
    <row r="684">
      <c r="C684" s="147"/>
    </row>
    <row r="685">
      <c r="C685" s="147"/>
    </row>
    <row r="686">
      <c r="C686" s="147"/>
    </row>
    <row r="687">
      <c r="C687" s="147"/>
    </row>
    <row r="688">
      <c r="C688" s="147"/>
    </row>
    <row r="689">
      <c r="C689" s="147"/>
    </row>
    <row r="690">
      <c r="C690" s="147"/>
    </row>
    <row r="691">
      <c r="C691" s="147"/>
    </row>
    <row r="692">
      <c r="C692" s="147"/>
    </row>
    <row r="693">
      <c r="C693" s="147"/>
    </row>
    <row r="694">
      <c r="C694" s="147"/>
    </row>
    <row r="695">
      <c r="C695" s="147"/>
    </row>
    <row r="696">
      <c r="C696" s="147"/>
    </row>
    <row r="697">
      <c r="C697" s="147"/>
    </row>
    <row r="698">
      <c r="C698" s="147"/>
    </row>
    <row r="699">
      <c r="C699" s="147"/>
    </row>
    <row r="700">
      <c r="C700" s="147"/>
    </row>
    <row r="701">
      <c r="C701" s="147"/>
    </row>
    <row r="702">
      <c r="C702" s="147"/>
    </row>
    <row r="703">
      <c r="C703" s="147"/>
    </row>
    <row r="704">
      <c r="C704" s="147"/>
    </row>
    <row r="705">
      <c r="C705" s="147"/>
    </row>
    <row r="706">
      <c r="C706" s="147"/>
    </row>
    <row r="707">
      <c r="C707" s="147"/>
    </row>
    <row r="708">
      <c r="C708" s="147"/>
    </row>
    <row r="709">
      <c r="C709" s="147"/>
    </row>
    <row r="710">
      <c r="C710" s="147"/>
    </row>
    <row r="711">
      <c r="C711" s="147"/>
    </row>
    <row r="712">
      <c r="C712" s="147"/>
    </row>
    <row r="713">
      <c r="C713" s="147"/>
    </row>
    <row r="714">
      <c r="C714" s="147"/>
    </row>
    <row r="715">
      <c r="C715" s="147"/>
    </row>
    <row r="716">
      <c r="C716" s="147"/>
    </row>
    <row r="717">
      <c r="C717" s="147"/>
    </row>
    <row r="718">
      <c r="C718" s="147"/>
    </row>
    <row r="719">
      <c r="C719" s="147"/>
    </row>
    <row r="720">
      <c r="C720" s="147"/>
    </row>
    <row r="721">
      <c r="C721" s="147"/>
    </row>
    <row r="722">
      <c r="C722" s="147"/>
    </row>
    <row r="723">
      <c r="C723" s="147"/>
    </row>
    <row r="724">
      <c r="C724" s="147"/>
    </row>
    <row r="725">
      <c r="C725" s="147"/>
    </row>
    <row r="726">
      <c r="C726" s="147"/>
    </row>
    <row r="727">
      <c r="C727" s="147"/>
    </row>
    <row r="728">
      <c r="C728" s="147"/>
    </row>
    <row r="729">
      <c r="C729" s="147"/>
    </row>
    <row r="730">
      <c r="C730" s="147"/>
    </row>
    <row r="731">
      <c r="C731" s="147"/>
    </row>
    <row r="732">
      <c r="C732" s="147"/>
    </row>
    <row r="733">
      <c r="C733" s="147"/>
    </row>
    <row r="734">
      <c r="C734" s="147"/>
    </row>
    <row r="735">
      <c r="C735" s="147"/>
    </row>
    <row r="736">
      <c r="C736" s="147"/>
    </row>
    <row r="737">
      <c r="C737" s="147"/>
    </row>
    <row r="738">
      <c r="C738" s="147"/>
    </row>
    <row r="739">
      <c r="C739" s="147"/>
    </row>
    <row r="740">
      <c r="C740" s="147"/>
    </row>
    <row r="741">
      <c r="C741" s="147"/>
    </row>
    <row r="742">
      <c r="C742" s="147"/>
    </row>
    <row r="743">
      <c r="C743" s="147"/>
    </row>
    <row r="744">
      <c r="C744" s="147"/>
    </row>
    <row r="745">
      <c r="C745" s="147"/>
    </row>
    <row r="746">
      <c r="C746" s="147"/>
    </row>
    <row r="747">
      <c r="C747" s="147"/>
    </row>
    <row r="748">
      <c r="C748" s="147"/>
    </row>
    <row r="749">
      <c r="C749" s="147"/>
    </row>
    <row r="750">
      <c r="C750" s="147"/>
    </row>
    <row r="751">
      <c r="C751" s="147"/>
    </row>
    <row r="752">
      <c r="C752" s="147"/>
    </row>
    <row r="753">
      <c r="C753" s="147"/>
    </row>
    <row r="754">
      <c r="C754" s="147"/>
    </row>
    <row r="755">
      <c r="C755" s="147"/>
    </row>
    <row r="756">
      <c r="C756" s="147"/>
    </row>
    <row r="757">
      <c r="C757" s="147"/>
    </row>
    <row r="758">
      <c r="C758" s="147"/>
    </row>
    <row r="759">
      <c r="C759" s="147"/>
    </row>
    <row r="760">
      <c r="C760" s="147"/>
    </row>
    <row r="761">
      <c r="C761" s="147"/>
    </row>
    <row r="762">
      <c r="C762" s="147"/>
    </row>
    <row r="763">
      <c r="C763" s="147"/>
    </row>
    <row r="764">
      <c r="C764" s="147"/>
    </row>
    <row r="765">
      <c r="C765" s="147"/>
    </row>
    <row r="766">
      <c r="C766" s="147"/>
    </row>
    <row r="767">
      <c r="C767" s="147"/>
    </row>
    <row r="768">
      <c r="C768" s="147"/>
    </row>
    <row r="769">
      <c r="C769" s="147"/>
    </row>
    <row r="770">
      <c r="C770" s="147"/>
    </row>
    <row r="771">
      <c r="C771" s="147"/>
    </row>
    <row r="772">
      <c r="C772" s="147"/>
    </row>
    <row r="773">
      <c r="C773" s="147"/>
    </row>
    <row r="774">
      <c r="C774" s="147"/>
    </row>
    <row r="775">
      <c r="C775" s="147"/>
    </row>
    <row r="776">
      <c r="C776" s="147"/>
    </row>
    <row r="777">
      <c r="C777" s="147"/>
    </row>
    <row r="778">
      <c r="C778" s="147"/>
    </row>
    <row r="779">
      <c r="C779" s="147"/>
    </row>
    <row r="780">
      <c r="C780" s="147"/>
    </row>
    <row r="781">
      <c r="C781" s="147"/>
    </row>
    <row r="782">
      <c r="C782" s="147"/>
    </row>
    <row r="783">
      <c r="C783" s="147"/>
    </row>
    <row r="784">
      <c r="C784" s="147"/>
    </row>
    <row r="785">
      <c r="C785" s="147"/>
    </row>
    <row r="786">
      <c r="C786" s="147"/>
    </row>
    <row r="787">
      <c r="C787" s="147"/>
    </row>
    <row r="788">
      <c r="C788" s="147"/>
    </row>
    <row r="789">
      <c r="C789" s="147"/>
    </row>
    <row r="790">
      <c r="C790" s="147"/>
    </row>
    <row r="791">
      <c r="C791" s="147"/>
    </row>
    <row r="792">
      <c r="C792" s="147"/>
    </row>
    <row r="793">
      <c r="C793" s="147"/>
    </row>
    <row r="794">
      <c r="C794" s="147"/>
    </row>
    <row r="795">
      <c r="C795" s="147"/>
    </row>
    <row r="796">
      <c r="C796" s="147"/>
    </row>
    <row r="797">
      <c r="C797" s="147"/>
    </row>
    <row r="798">
      <c r="C798" s="147"/>
    </row>
    <row r="799">
      <c r="C799" s="147"/>
    </row>
    <row r="800">
      <c r="C800" s="147"/>
    </row>
    <row r="801">
      <c r="C801" s="147"/>
    </row>
    <row r="802">
      <c r="C802" s="147"/>
    </row>
    <row r="803">
      <c r="C803" s="147"/>
    </row>
    <row r="804">
      <c r="C804" s="147"/>
    </row>
    <row r="805">
      <c r="C805" s="147"/>
    </row>
    <row r="806">
      <c r="C806" s="147"/>
    </row>
    <row r="807">
      <c r="C807" s="147"/>
    </row>
    <row r="808">
      <c r="C808" s="147"/>
    </row>
    <row r="809">
      <c r="C809" s="147"/>
    </row>
    <row r="810">
      <c r="C810" s="147"/>
    </row>
    <row r="811">
      <c r="C811" s="147"/>
    </row>
    <row r="812">
      <c r="C812" s="147"/>
    </row>
    <row r="813">
      <c r="C813" s="147"/>
    </row>
    <row r="814">
      <c r="C814" s="147"/>
    </row>
    <row r="815">
      <c r="C815" s="147"/>
    </row>
    <row r="816">
      <c r="C816" s="147"/>
    </row>
    <row r="817">
      <c r="C817" s="147"/>
    </row>
    <row r="818">
      <c r="C818" s="147"/>
    </row>
    <row r="819">
      <c r="C819" s="147"/>
    </row>
    <row r="820">
      <c r="C820" s="147"/>
    </row>
    <row r="821">
      <c r="C821" s="147"/>
    </row>
    <row r="822">
      <c r="C822" s="147"/>
    </row>
    <row r="823">
      <c r="C823" s="147"/>
    </row>
    <row r="824">
      <c r="C824" s="147"/>
    </row>
    <row r="825">
      <c r="C825" s="147"/>
    </row>
    <row r="826">
      <c r="C826" s="147"/>
    </row>
    <row r="827">
      <c r="C827" s="147"/>
    </row>
    <row r="828">
      <c r="C828" s="147"/>
    </row>
    <row r="829">
      <c r="C829" s="147"/>
    </row>
    <row r="830">
      <c r="C830" s="147"/>
    </row>
    <row r="831">
      <c r="C831" s="147"/>
    </row>
    <row r="832">
      <c r="C832" s="147"/>
    </row>
    <row r="833">
      <c r="C833" s="147"/>
    </row>
    <row r="834">
      <c r="C834" s="147"/>
    </row>
    <row r="835">
      <c r="C835" s="147"/>
    </row>
    <row r="836">
      <c r="C836" s="147"/>
    </row>
    <row r="837">
      <c r="C837" s="147"/>
    </row>
    <row r="838">
      <c r="C838" s="147"/>
    </row>
    <row r="839">
      <c r="C839" s="147"/>
    </row>
    <row r="840">
      <c r="C840" s="147"/>
    </row>
    <row r="841">
      <c r="C841" s="147"/>
    </row>
    <row r="842">
      <c r="C842" s="147"/>
    </row>
    <row r="843">
      <c r="C843" s="147"/>
    </row>
    <row r="844">
      <c r="C844" s="147"/>
    </row>
    <row r="845">
      <c r="C845" s="147"/>
    </row>
    <row r="846">
      <c r="C846" s="147"/>
    </row>
    <row r="847">
      <c r="C847" s="147"/>
    </row>
    <row r="848">
      <c r="C848" s="147"/>
    </row>
    <row r="849">
      <c r="C849" s="147"/>
    </row>
    <row r="850">
      <c r="C850" s="147"/>
    </row>
    <row r="851">
      <c r="C851" s="147"/>
    </row>
    <row r="852">
      <c r="C852" s="147"/>
    </row>
    <row r="853">
      <c r="C853" s="147"/>
    </row>
    <row r="854">
      <c r="C854" s="147"/>
    </row>
    <row r="855">
      <c r="C855" s="147"/>
    </row>
    <row r="856">
      <c r="C856" s="147"/>
    </row>
    <row r="857">
      <c r="C857" s="147"/>
    </row>
    <row r="858">
      <c r="C858" s="147"/>
    </row>
    <row r="859">
      <c r="C859" s="147"/>
    </row>
    <row r="860">
      <c r="C860" s="147"/>
    </row>
    <row r="861">
      <c r="C861" s="147"/>
    </row>
    <row r="862">
      <c r="C862" s="147"/>
    </row>
    <row r="863">
      <c r="C863" s="147"/>
    </row>
    <row r="864">
      <c r="C864" s="147"/>
    </row>
    <row r="865">
      <c r="C865" s="147"/>
    </row>
    <row r="866">
      <c r="C866" s="147"/>
    </row>
    <row r="867">
      <c r="C867" s="147"/>
    </row>
    <row r="868">
      <c r="C868" s="147"/>
    </row>
    <row r="869">
      <c r="C869" s="147"/>
    </row>
    <row r="870">
      <c r="C870" s="147"/>
    </row>
    <row r="871">
      <c r="C871" s="147"/>
    </row>
    <row r="872">
      <c r="C872" s="147"/>
    </row>
    <row r="873">
      <c r="C873" s="147"/>
    </row>
    <row r="874">
      <c r="C874" s="147"/>
    </row>
    <row r="875">
      <c r="C875" s="147"/>
    </row>
    <row r="876">
      <c r="C876" s="147"/>
    </row>
    <row r="877">
      <c r="C877" s="147"/>
    </row>
    <row r="878">
      <c r="C878" s="147"/>
    </row>
    <row r="879">
      <c r="C879" s="147"/>
    </row>
    <row r="880">
      <c r="C880" s="147"/>
    </row>
    <row r="881">
      <c r="C881" s="147"/>
    </row>
    <row r="882">
      <c r="C882" s="147"/>
    </row>
    <row r="883">
      <c r="C883" s="147"/>
    </row>
    <row r="884">
      <c r="C884" s="147"/>
    </row>
    <row r="885">
      <c r="C885" s="147"/>
    </row>
    <row r="886">
      <c r="C886" s="147"/>
    </row>
    <row r="887">
      <c r="C887" s="147"/>
    </row>
    <row r="888">
      <c r="C888" s="147"/>
    </row>
    <row r="889">
      <c r="C889" s="147"/>
    </row>
    <row r="890">
      <c r="C890" s="147"/>
    </row>
    <row r="891">
      <c r="C891" s="147"/>
    </row>
    <row r="892">
      <c r="C892" s="147"/>
    </row>
    <row r="893">
      <c r="C893" s="147"/>
    </row>
    <row r="894">
      <c r="C894" s="147"/>
    </row>
    <row r="895">
      <c r="C895" s="147"/>
    </row>
    <row r="896">
      <c r="C896" s="147"/>
    </row>
    <row r="897">
      <c r="C897" s="147"/>
    </row>
    <row r="898">
      <c r="C898" s="147"/>
    </row>
    <row r="899">
      <c r="C899" s="147"/>
    </row>
    <row r="900">
      <c r="C900" s="147"/>
    </row>
    <row r="901">
      <c r="C901" s="147"/>
    </row>
    <row r="902">
      <c r="C902" s="147"/>
    </row>
    <row r="903">
      <c r="C903" s="147"/>
    </row>
    <row r="904">
      <c r="C904" s="147"/>
    </row>
    <row r="905">
      <c r="C905" s="147"/>
    </row>
    <row r="906">
      <c r="C906" s="147"/>
    </row>
    <row r="907">
      <c r="C907" s="147"/>
    </row>
    <row r="908">
      <c r="C908" s="147"/>
    </row>
    <row r="909">
      <c r="C909" s="147"/>
    </row>
    <row r="910">
      <c r="C910" s="147"/>
    </row>
    <row r="911">
      <c r="C911" s="147"/>
    </row>
    <row r="912">
      <c r="C912" s="147"/>
    </row>
    <row r="913">
      <c r="C913" s="147"/>
    </row>
    <row r="914">
      <c r="C914" s="147"/>
    </row>
    <row r="915">
      <c r="C915" s="147"/>
    </row>
    <row r="916">
      <c r="C916" s="147"/>
    </row>
    <row r="917">
      <c r="C917" s="147"/>
    </row>
    <row r="918">
      <c r="C918" s="147"/>
    </row>
    <row r="919">
      <c r="C919" s="147"/>
    </row>
    <row r="920">
      <c r="C920" s="147"/>
    </row>
    <row r="921">
      <c r="C921" s="147"/>
    </row>
    <row r="922">
      <c r="C922" s="147"/>
    </row>
    <row r="923">
      <c r="C923" s="147"/>
    </row>
    <row r="924">
      <c r="C924" s="147"/>
    </row>
    <row r="925">
      <c r="C925" s="147"/>
    </row>
    <row r="926">
      <c r="C926" s="147"/>
    </row>
    <row r="927">
      <c r="C927" s="147"/>
    </row>
    <row r="928">
      <c r="C928" s="147"/>
    </row>
    <row r="929">
      <c r="C929" s="147"/>
    </row>
    <row r="930">
      <c r="C930" s="147"/>
    </row>
    <row r="931">
      <c r="C931" s="147"/>
    </row>
    <row r="932">
      <c r="C932" s="147"/>
    </row>
    <row r="933">
      <c r="C933" s="147"/>
    </row>
    <row r="934">
      <c r="C934" s="147"/>
    </row>
    <row r="935">
      <c r="C935" s="147"/>
    </row>
    <row r="936">
      <c r="C936" s="147"/>
    </row>
    <row r="937">
      <c r="C937" s="147"/>
    </row>
    <row r="938">
      <c r="C938" s="147"/>
    </row>
    <row r="939">
      <c r="C939" s="147"/>
    </row>
    <row r="940">
      <c r="C940" s="147"/>
    </row>
    <row r="941">
      <c r="C941" s="147"/>
    </row>
    <row r="942">
      <c r="C942" s="147"/>
    </row>
    <row r="943">
      <c r="C943" s="147"/>
    </row>
    <row r="944">
      <c r="C944" s="147"/>
    </row>
    <row r="945">
      <c r="C945" s="147"/>
    </row>
    <row r="946">
      <c r="C946" s="147"/>
    </row>
    <row r="947">
      <c r="C947" s="147"/>
    </row>
    <row r="948">
      <c r="C948" s="147"/>
    </row>
    <row r="949">
      <c r="C949" s="147"/>
    </row>
    <row r="950">
      <c r="C950" s="147"/>
    </row>
    <row r="951">
      <c r="C951" s="147"/>
    </row>
    <row r="952">
      <c r="C952" s="147"/>
    </row>
    <row r="953">
      <c r="C953" s="147"/>
    </row>
    <row r="954">
      <c r="C954" s="147"/>
    </row>
    <row r="955">
      <c r="C955" s="147"/>
    </row>
    <row r="956">
      <c r="C956" s="147"/>
    </row>
    <row r="957">
      <c r="C957" s="147"/>
    </row>
    <row r="958">
      <c r="C958" s="147"/>
    </row>
    <row r="959">
      <c r="C959" s="147"/>
    </row>
    <row r="960">
      <c r="C960" s="147"/>
    </row>
    <row r="961">
      <c r="C961" s="147"/>
    </row>
    <row r="962">
      <c r="C962" s="147"/>
    </row>
    <row r="963">
      <c r="C963" s="147"/>
    </row>
    <row r="964">
      <c r="C964" s="147"/>
    </row>
    <row r="965">
      <c r="C965" s="147"/>
    </row>
    <row r="966">
      <c r="C966" s="147"/>
    </row>
    <row r="967">
      <c r="C967" s="147"/>
    </row>
    <row r="968">
      <c r="C968" s="147"/>
    </row>
    <row r="969">
      <c r="C969" s="147"/>
    </row>
    <row r="970">
      <c r="C970" s="147"/>
    </row>
    <row r="971">
      <c r="C971" s="147"/>
    </row>
    <row r="972">
      <c r="C972" s="147"/>
    </row>
    <row r="973">
      <c r="C973" s="147"/>
    </row>
    <row r="974">
      <c r="C974" s="147"/>
    </row>
    <row r="975">
      <c r="C975" s="147"/>
    </row>
    <row r="976">
      <c r="C976" s="147"/>
    </row>
    <row r="977">
      <c r="C977" s="147"/>
    </row>
    <row r="978">
      <c r="C978" s="147"/>
    </row>
    <row r="979">
      <c r="C979" s="147"/>
    </row>
    <row r="980">
      <c r="C980" s="147"/>
    </row>
    <row r="981">
      <c r="C981" s="147"/>
    </row>
    <row r="982">
      <c r="C982" s="147"/>
    </row>
    <row r="983">
      <c r="C983" s="147"/>
    </row>
    <row r="984">
      <c r="C984" s="147"/>
    </row>
    <row r="985">
      <c r="C985" s="147"/>
    </row>
    <row r="986">
      <c r="C986" s="147"/>
    </row>
    <row r="987">
      <c r="C987" s="147"/>
    </row>
    <row r="988">
      <c r="C988" s="147"/>
    </row>
    <row r="989">
      <c r="C989" s="147"/>
    </row>
    <row r="990">
      <c r="C990" s="147"/>
    </row>
    <row r="991">
      <c r="C991" s="147"/>
    </row>
    <row r="992">
      <c r="C992" s="147"/>
    </row>
    <row r="993">
      <c r="C993" s="147"/>
    </row>
    <row r="994">
      <c r="C994" s="147"/>
    </row>
    <row r="995">
      <c r="C995" s="147"/>
      <c r="E995" s="44"/>
    </row>
    <row r="996">
      <c r="C996" s="147"/>
    </row>
    <row r="997">
      <c r="C997" s="147"/>
    </row>
    <row r="998">
      <c r="C998" s="147"/>
    </row>
    <row r="999">
      <c r="C999" s="147"/>
    </row>
    <row r="1000">
      <c r="C1000" s="147"/>
    </row>
    <row r="1001">
      <c r="C1001" s="147"/>
    </row>
    <row r="1002">
      <c r="C1002" s="147"/>
    </row>
    <row r="1003">
      <c r="C1003" s="147"/>
    </row>
    <row r="1004">
      <c r="C1004" s="147"/>
    </row>
    <row r="1005">
      <c r="C1005" s="147"/>
    </row>
    <row r="1006">
      <c r="C1006" s="147"/>
    </row>
    <row r="1007">
      <c r="C1007" s="147"/>
    </row>
    <row r="1008">
      <c r="C1008" s="147"/>
    </row>
    <row r="1009">
      <c r="C1009" s="147"/>
    </row>
    <row r="1010">
      <c r="C1010" s="147"/>
    </row>
    <row r="1011">
      <c r="C1011" s="147"/>
    </row>
    <row r="1012">
      <c r="C1012" s="147"/>
    </row>
    <row r="1013">
      <c r="C1013" s="147"/>
    </row>
    <row r="1014">
      <c r="C1014" s="147"/>
    </row>
    <row r="1015">
      <c r="C1015" s="147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846</v>
      </c>
      <c r="B5" s="5" t="s">
        <v>2322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2323</v>
      </c>
      <c r="F8" s="20" t="s">
        <v>12</v>
      </c>
      <c r="G8" s="21" t="s">
        <v>2324</v>
      </c>
      <c r="H8" s="20" t="s">
        <v>14</v>
      </c>
    </row>
    <row r="9">
      <c r="A9" s="48" t="s">
        <v>58</v>
      </c>
      <c r="B9" s="37" t="s">
        <v>2325</v>
      </c>
      <c r="C9" s="38"/>
      <c r="D9" s="86">
        <v>8300.0</v>
      </c>
      <c r="E9" s="40">
        <f t="shared" ref="E9:E38" si="1">D9+700</f>
        <v>9000</v>
      </c>
      <c r="F9" s="50">
        <f t="shared" ref="F9:F38" si="2">E9*3%+E9</f>
        <v>9270</v>
      </c>
      <c r="G9" s="50">
        <f t="shared" ref="G9:G38" si="3">E9*4*0.8%*107%+E9*1.5%*107%+E9</f>
        <v>9452.61</v>
      </c>
      <c r="H9" s="274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2326</v>
      </c>
      <c r="C10" s="38"/>
      <c r="D10" s="86">
        <v>6600.0</v>
      </c>
      <c r="E10" s="40">
        <f t="shared" si="1"/>
        <v>7300</v>
      </c>
      <c r="F10" s="50">
        <f t="shared" si="2"/>
        <v>7519</v>
      </c>
      <c r="G10" s="50">
        <f t="shared" si="3"/>
        <v>7667.117</v>
      </c>
      <c r="H10" s="215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1068</v>
      </c>
      <c r="C11" s="65"/>
      <c r="D11" s="53">
        <v>8050.0</v>
      </c>
      <c r="E11" s="40">
        <f t="shared" si="1"/>
        <v>8750</v>
      </c>
      <c r="F11" s="50">
        <f t="shared" si="2"/>
        <v>9012.5</v>
      </c>
      <c r="G11" s="50">
        <f t="shared" si="3"/>
        <v>9190.0375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1674</v>
      </c>
      <c r="C12" s="64" t="s">
        <v>328</v>
      </c>
      <c r="D12" s="53">
        <v>8500.0</v>
      </c>
      <c r="E12" s="40">
        <f t="shared" si="1"/>
        <v>9200</v>
      </c>
      <c r="F12" s="50">
        <f t="shared" si="2"/>
        <v>9476</v>
      </c>
      <c r="G12" s="50">
        <f t="shared" si="3"/>
        <v>9662.668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1294</v>
      </c>
      <c r="C13" s="65"/>
      <c r="D13" s="53">
        <v>9750.0</v>
      </c>
      <c r="E13" s="40">
        <f t="shared" si="1"/>
        <v>10450</v>
      </c>
      <c r="F13" s="50">
        <f t="shared" si="2"/>
        <v>10763.5</v>
      </c>
      <c r="G13" s="50">
        <f t="shared" si="3"/>
        <v>10975.5305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48" t="s">
        <v>130</v>
      </c>
      <c r="B14" s="52" t="s">
        <v>1552</v>
      </c>
      <c r="C14" s="64" t="s">
        <v>309</v>
      </c>
      <c r="D14" s="53">
        <v>10550.0</v>
      </c>
      <c r="E14" s="40">
        <f t="shared" si="1"/>
        <v>11250</v>
      </c>
      <c r="F14" s="50">
        <f t="shared" si="2"/>
        <v>11587.5</v>
      </c>
      <c r="G14" s="50">
        <f t="shared" si="3"/>
        <v>11815.7625</v>
      </c>
      <c r="H14" s="215" t="s">
        <v>31</v>
      </c>
      <c r="I14" s="30"/>
      <c r="J14" s="30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48" t="s">
        <v>329</v>
      </c>
      <c r="B15" s="37" t="s">
        <v>2327</v>
      </c>
      <c r="C15" s="58"/>
      <c r="D15" s="86">
        <v>10000.0</v>
      </c>
      <c r="E15" s="40">
        <f t="shared" si="1"/>
        <v>10700</v>
      </c>
      <c r="F15" s="40">
        <f t="shared" si="2"/>
        <v>11021</v>
      </c>
      <c r="G15" s="40">
        <f t="shared" si="3"/>
        <v>11238.103</v>
      </c>
      <c r="H15" s="7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37" t="s">
        <v>2328</v>
      </c>
      <c r="C16" s="117" t="s">
        <v>309</v>
      </c>
      <c r="D16" s="86">
        <v>12700.0</v>
      </c>
      <c r="E16" s="40">
        <f t="shared" si="1"/>
        <v>13400</v>
      </c>
      <c r="F16" s="40">
        <f t="shared" si="2"/>
        <v>13802</v>
      </c>
      <c r="G16" s="40">
        <f t="shared" si="3"/>
        <v>14073.886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58" t="s">
        <v>2329</v>
      </c>
      <c r="C17" s="115" t="s">
        <v>309</v>
      </c>
      <c r="D17" s="86">
        <v>10000.0</v>
      </c>
      <c r="E17" s="40">
        <f t="shared" si="1"/>
        <v>10700</v>
      </c>
      <c r="F17" s="40">
        <f t="shared" si="2"/>
        <v>11021</v>
      </c>
      <c r="G17" s="40">
        <f t="shared" si="3"/>
        <v>11238.103</v>
      </c>
      <c r="H17" s="63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37" t="s">
        <v>2330</v>
      </c>
      <c r="C18" s="115" t="s">
        <v>309</v>
      </c>
      <c r="D18" s="86">
        <v>14500.0</v>
      </c>
      <c r="E18" s="40">
        <f t="shared" si="1"/>
        <v>15200</v>
      </c>
      <c r="F18" s="40">
        <f t="shared" si="2"/>
        <v>15656</v>
      </c>
      <c r="G18" s="40">
        <f t="shared" si="3"/>
        <v>15964.408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329</v>
      </c>
      <c r="B19" s="37" t="s">
        <v>2331</v>
      </c>
      <c r="C19" s="117" t="s">
        <v>309</v>
      </c>
      <c r="D19" s="86">
        <v>14450.0</v>
      </c>
      <c r="E19" s="40">
        <f t="shared" si="1"/>
        <v>15150</v>
      </c>
      <c r="F19" s="40">
        <f t="shared" si="2"/>
        <v>15604.5</v>
      </c>
      <c r="G19" s="40">
        <f t="shared" si="3"/>
        <v>15911.8935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58" t="s">
        <v>1857</v>
      </c>
      <c r="C20" s="58"/>
      <c r="D20" s="86">
        <v>11000.0</v>
      </c>
      <c r="E20" s="40">
        <f t="shared" si="1"/>
        <v>11700</v>
      </c>
      <c r="F20" s="40">
        <f t="shared" si="2"/>
        <v>12051</v>
      </c>
      <c r="G20" s="40">
        <f t="shared" si="3"/>
        <v>12288.393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329</v>
      </c>
      <c r="B21" s="37" t="s">
        <v>2332</v>
      </c>
      <c r="C21" s="58"/>
      <c r="D21" s="86">
        <v>17350.0</v>
      </c>
      <c r="E21" s="40">
        <f t="shared" si="1"/>
        <v>18050</v>
      </c>
      <c r="F21" s="40">
        <f t="shared" si="2"/>
        <v>18591.5</v>
      </c>
      <c r="G21" s="40">
        <f t="shared" si="3"/>
        <v>18957.7345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45</v>
      </c>
      <c r="B22" s="37" t="s">
        <v>1557</v>
      </c>
      <c r="C22" s="115"/>
      <c r="D22" s="86">
        <v>7800.0</v>
      </c>
      <c r="E22" s="40">
        <f t="shared" si="1"/>
        <v>8500</v>
      </c>
      <c r="F22" s="40">
        <f t="shared" si="2"/>
        <v>8755</v>
      </c>
      <c r="G22" s="40">
        <f t="shared" si="3"/>
        <v>8927.465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45</v>
      </c>
      <c r="B23" s="37" t="s">
        <v>1680</v>
      </c>
      <c r="C23" s="117" t="s">
        <v>309</v>
      </c>
      <c r="D23" s="86">
        <v>8200.0</v>
      </c>
      <c r="E23" s="40">
        <f t="shared" si="1"/>
        <v>8900</v>
      </c>
      <c r="F23" s="40">
        <f t="shared" si="2"/>
        <v>9167</v>
      </c>
      <c r="G23" s="40">
        <f t="shared" si="3"/>
        <v>9347.581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719</v>
      </c>
      <c r="B24" s="52" t="s">
        <v>1279</v>
      </c>
      <c r="C24" s="64"/>
      <c r="D24" s="53">
        <v>6600.0</v>
      </c>
      <c r="E24" s="40">
        <f t="shared" si="1"/>
        <v>7300</v>
      </c>
      <c r="F24" s="50">
        <f t="shared" si="2"/>
        <v>7519</v>
      </c>
      <c r="G24" s="50">
        <f t="shared" si="3"/>
        <v>7667.117</v>
      </c>
      <c r="H24" s="274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719</v>
      </c>
      <c r="B25" s="52" t="s">
        <v>2333</v>
      </c>
      <c r="C25" s="64"/>
      <c r="D25" s="53">
        <v>6000.0</v>
      </c>
      <c r="E25" s="40">
        <f t="shared" si="1"/>
        <v>6700</v>
      </c>
      <c r="F25" s="50">
        <f t="shared" si="2"/>
        <v>6901</v>
      </c>
      <c r="G25" s="50">
        <f t="shared" si="3"/>
        <v>7036.943</v>
      </c>
      <c r="H25" s="215" t="s">
        <v>1514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719</v>
      </c>
      <c r="B26" s="52" t="s">
        <v>2334</v>
      </c>
      <c r="C26" s="64"/>
      <c r="D26" s="53">
        <v>9050.0</v>
      </c>
      <c r="E26" s="40">
        <f t="shared" si="1"/>
        <v>9750</v>
      </c>
      <c r="F26" s="50">
        <f t="shared" si="2"/>
        <v>10042.5</v>
      </c>
      <c r="G26" s="50">
        <f t="shared" si="3"/>
        <v>10240.3275</v>
      </c>
      <c r="H26" s="274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104</v>
      </c>
      <c r="B27" s="52" t="s">
        <v>1595</v>
      </c>
      <c r="C27" s="78"/>
      <c r="D27" s="53">
        <v>7300.0</v>
      </c>
      <c r="E27" s="40">
        <f t="shared" si="1"/>
        <v>8000</v>
      </c>
      <c r="F27" s="50">
        <f t="shared" si="2"/>
        <v>8240</v>
      </c>
      <c r="G27" s="50">
        <f t="shared" si="3"/>
        <v>8402.32</v>
      </c>
      <c r="H27" s="77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104</v>
      </c>
      <c r="B28" s="52" t="s">
        <v>2335</v>
      </c>
      <c r="C28" s="64" t="s">
        <v>309</v>
      </c>
      <c r="D28" s="53">
        <v>6900.0</v>
      </c>
      <c r="E28" s="40">
        <f t="shared" si="1"/>
        <v>7600</v>
      </c>
      <c r="F28" s="50">
        <f t="shared" si="2"/>
        <v>7828</v>
      </c>
      <c r="G28" s="50">
        <f t="shared" si="3"/>
        <v>7982.204</v>
      </c>
      <c r="H28" s="274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52" t="s">
        <v>174</v>
      </c>
      <c r="B29" s="52" t="s">
        <v>1568</v>
      </c>
      <c r="C29" s="64"/>
      <c r="D29" s="53">
        <v>8400.0</v>
      </c>
      <c r="E29" s="40">
        <f t="shared" si="1"/>
        <v>9100</v>
      </c>
      <c r="F29" s="50">
        <f t="shared" si="2"/>
        <v>9373</v>
      </c>
      <c r="G29" s="50">
        <f t="shared" si="3"/>
        <v>9557.639</v>
      </c>
      <c r="H29" s="215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137</v>
      </c>
      <c r="B30" s="52" t="s">
        <v>2336</v>
      </c>
      <c r="C30" s="64" t="s">
        <v>309</v>
      </c>
      <c r="D30" s="53">
        <v>7650.0</v>
      </c>
      <c r="E30" s="40">
        <f t="shared" si="1"/>
        <v>8350</v>
      </c>
      <c r="F30" s="50">
        <f t="shared" si="2"/>
        <v>8600.5</v>
      </c>
      <c r="G30" s="50">
        <f t="shared" si="3"/>
        <v>8769.9215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137</v>
      </c>
      <c r="B31" s="52" t="s">
        <v>2337</v>
      </c>
      <c r="C31" s="64" t="s">
        <v>309</v>
      </c>
      <c r="D31" s="53">
        <v>6300.0</v>
      </c>
      <c r="E31" s="40">
        <f t="shared" si="1"/>
        <v>7000</v>
      </c>
      <c r="F31" s="50">
        <f t="shared" si="2"/>
        <v>7210</v>
      </c>
      <c r="G31" s="50">
        <f t="shared" si="3"/>
        <v>7352.03</v>
      </c>
      <c r="H31" s="56" t="s">
        <v>203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137</v>
      </c>
      <c r="B32" s="52" t="s">
        <v>2338</v>
      </c>
      <c r="C32" s="64" t="s">
        <v>309</v>
      </c>
      <c r="D32" s="53">
        <v>7300.0</v>
      </c>
      <c r="E32" s="40">
        <f t="shared" si="1"/>
        <v>8000</v>
      </c>
      <c r="F32" s="50">
        <f t="shared" si="2"/>
        <v>8240</v>
      </c>
      <c r="G32" s="50">
        <f t="shared" si="3"/>
        <v>8402.32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65</v>
      </c>
      <c r="B33" s="52" t="s">
        <v>1140</v>
      </c>
      <c r="C33" s="64" t="s">
        <v>328</v>
      </c>
      <c r="D33" s="53">
        <v>5500.0</v>
      </c>
      <c r="E33" s="40">
        <f t="shared" si="1"/>
        <v>6200</v>
      </c>
      <c r="F33" s="50">
        <f t="shared" si="2"/>
        <v>6386</v>
      </c>
      <c r="G33" s="50">
        <f t="shared" si="3"/>
        <v>6511.798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35</v>
      </c>
      <c r="B34" s="52" t="s">
        <v>673</v>
      </c>
      <c r="C34" s="64" t="s">
        <v>309</v>
      </c>
      <c r="D34" s="53">
        <v>4300.0</v>
      </c>
      <c r="E34" s="40">
        <f t="shared" si="1"/>
        <v>5000</v>
      </c>
      <c r="F34" s="50">
        <f t="shared" si="2"/>
        <v>5150</v>
      </c>
      <c r="G34" s="50">
        <f t="shared" si="3"/>
        <v>5251.45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23</v>
      </c>
      <c r="B35" s="52" t="s">
        <v>1694</v>
      </c>
      <c r="C35" s="36"/>
      <c r="D35" s="53">
        <v>5100.0</v>
      </c>
      <c r="E35" s="40">
        <f t="shared" si="1"/>
        <v>5800</v>
      </c>
      <c r="F35" s="50">
        <f t="shared" si="2"/>
        <v>5974</v>
      </c>
      <c r="G35" s="50">
        <f t="shared" si="3"/>
        <v>6091.682</v>
      </c>
      <c r="H35" s="56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146</v>
      </c>
      <c r="B36" s="52" t="s">
        <v>688</v>
      </c>
      <c r="C36" s="65"/>
      <c r="D36" s="53">
        <v>3100.0</v>
      </c>
      <c r="E36" s="40">
        <f t="shared" si="1"/>
        <v>3800</v>
      </c>
      <c r="F36" s="50">
        <f t="shared" si="2"/>
        <v>3914</v>
      </c>
      <c r="G36" s="50">
        <f t="shared" si="3"/>
        <v>3991.102</v>
      </c>
      <c r="H36" s="57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107</v>
      </c>
      <c r="B37" s="52" t="s">
        <v>2232</v>
      </c>
      <c r="C37" s="65"/>
      <c r="D37" s="53">
        <v>2400.0</v>
      </c>
      <c r="E37" s="40">
        <f t="shared" si="1"/>
        <v>3100</v>
      </c>
      <c r="F37" s="50">
        <f t="shared" si="2"/>
        <v>3193</v>
      </c>
      <c r="G37" s="50">
        <f t="shared" si="3"/>
        <v>3255.899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107</v>
      </c>
      <c r="B38" s="52" t="s">
        <v>1695</v>
      </c>
      <c r="C38" s="64" t="s">
        <v>309</v>
      </c>
      <c r="D38" s="53">
        <v>2800.0</v>
      </c>
      <c r="E38" s="40">
        <f t="shared" si="1"/>
        <v>3500</v>
      </c>
      <c r="F38" s="50">
        <f t="shared" si="2"/>
        <v>3605</v>
      </c>
      <c r="G38" s="50">
        <f t="shared" si="3"/>
        <v>3676.015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98"/>
      <c r="D40" s="84"/>
      <c r="E40" s="138" t="s">
        <v>15</v>
      </c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98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8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99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99"/>
      <c r="D44" s="84"/>
      <c r="E44" s="81"/>
      <c r="F44" s="81"/>
      <c r="G44" s="81"/>
      <c r="H44" s="82"/>
      <c r="I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99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79"/>
      <c r="B46" s="29"/>
      <c r="C46" s="99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79"/>
      <c r="B47" s="29"/>
      <c r="C47" s="99"/>
      <c r="D47" s="84"/>
      <c r="E47" s="81"/>
      <c r="F47" s="81"/>
      <c r="G47" s="81"/>
      <c r="H47" s="82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B48" s="47"/>
      <c r="C48" s="43"/>
      <c r="D48" s="66"/>
      <c r="E48" s="44"/>
      <c r="F48" s="45"/>
      <c r="G48" s="45"/>
      <c r="H48" s="67"/>
    </row>
    <row r="49">
      <c r="A49" s="47"/>
      <c r="B49" s="47"/>
      <c r="C49" s="43"/>
      <c r="D49" s="66"/>
      <c r="E49" s="44"/>
      <c r="F49" s="45"/>
      <c r="G49" s="45"/>
      <c r="H49" s="67"/>
    </row>
    <row r="50">
      <c r="A50" s="47"/>
      <c r="B50" s="47"/>
      <c r="C50" s="43"/>
      <c r="D50" s="66"/>
      <c r="E50" s="44"/>
      <c r="F50" s="45"/>
      <c r="G50" s="45"/>
      <c r="H50" s="67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68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  <c r="E995" s="44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3.0"/>
    <col customWidth="1" min="3" max="3" width="9.25"/>
    <col customWidth="1" min="4" max="4" width="8.25"/>
    <col customWidth="1" min="5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2339</v>
      </c>
      <c r="B5" s="5" t="s">
        <v>2340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2341</v>
      </c>
      <c r="F8" s="20" t="s">
        <v>12</v>
      </c>
      <c r="G8" s="21" t="s">
        <v>2342</v>
      </c>
      <c r="H8" s="20" t="s">
        <v>14</v>
      </c>
    </row>
    <row r="9">
      <c r="A9" s="48" t="s">
        <v>58</v>
      </c>
      <c r="B9" s="52" t="s">
        <v>818</v>
      </c>
      <c r="C9" s="78"/>
      <c r="D9" s="113">
        <v>6500.0</v>
      </c>
      <c r="E9" s="50">
        <f t="shared" ref="E9:E33" si="1">D9+700</f>
        <v>7200</v>
      </c>
      <c r="F9" s="50">
        <f t="shared" ref="F9:F33" si="2">E9*3%+E9</f>
        <v>7416</v>
      </c>
      <c r="G9" s="50">
        <f t="shared" ref="G9:G33" si="3">E9*4*0.8%*107%+E9*1.5%*107%+E9</f>
        <v>7562.088</v>
      </c>
      <c r="H9" s="56" t="s">
        <v>2343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818</v>
      </c>
      <c r="C10" s="78"/>
      <c r="D10" s="113">
        <v>8100.0</v>
      </c>
      <c r="E10" s="50">
        <f t="shared" si="1"/>
        <v>8800</v>
      </c>
      <c r="F10" s="50">
        <f t="shared" si="2"/>
        <v>9064</v>
      </c>
      <c r="G10" s="50">
        <f t="shared" si="3"/>
        <v>9242.552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52" t="s">
        <v>2344</v>
      </c>
      <c r="C11" s="64" t="s">
        <v>708</v>
      </c>
      <c r="D11" s="113">
        <v>8800.0</v>
      </c>
      <c r="E11" s="50">
        <f t="shared" si="1"/>
        <v>9500</v>
      </c>
      <c r="F11" s="50">
        <f t="shared" si="2"/>
        <v>9785</v>
      </c>
      <c r="G11" s="50">
        <f t="shared" si="3"/>
        <v>9977.755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1294</v>
      </c>
      <c r="C12" s="78"/>
      <c r="D12" s="53">
        <v>9100.0</v>
      </c>
      <c r="E12" s="50">
        <f t="shared" si="1"/>
        <v>9800</v>
      </c>
      <c r="F12" s="50">
        <f t="shared" si="2"/>
        <v>10094</v>
      </c>
      <c r="G12" s="50">
        <f t="shared" si="3"/>
        <v>10292.842</v>
      </c>
      <c r="H12" s="5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37" t="s">
        <v>2173</v>
      </c>
      <c r="C13" s="58"/>
      <c r="D13" s="86">
        <v>9800.0</v>
      </c>
      <c r="E13" s="50">
        <f t="shared" si="1"/>
        <v>10500</v>
      </c>
      <c r="F13" s="40">
        <f t="shared" si="2"/>
        <v>10815</v>
      </c>
      <c r="G13" s="40">
        <f t="shared" si="3"/>
        <v>11028.045</v>
      </c>
      <c r="H13" s="63" t="s">
        <v>47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37" t="s">
        <v>2345</v>
      </c>
      <c r="C14" s="115"/>
      <c r="D14" s="86">
        <v>9200.0</v>
      </c>
      <c r="E14" s="50">
        <f t="shared" si="1"/>
        <v>9900</v>
      </c>
      <c r="F14" s="40">
        <f t="shared" si="2"/>
        <v>10197</v>
      </c>
      <c r="G14" s="40">
        <f t="shared" si="3"/>
        <v>10397.871</v>
      </c>
      <c r="H14" s="60" t="s">
        <v>47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52" t="s">
        <v>1888</v>
      </c>
      <c r="C15" s="64" t="s">
        <v>708</v>
      </c>
      <c r="D15" s="53">
        <v>11200.0</v>
      </c>
      <c r="E15" s="50">
        <f t="shared" si="1"/>
        <v>11900</v>
      </c>
      <c r="F15" s="50">
        <f t="shared" si="2"/>
        <v>12257</v>
      </c>
      <c r="G15" s="50">
        <f t="shared" si="3"/>
        <v>12498.451</v>
      </c>
      <c r="H15" s="56" t="s">
        <v>47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37" t="s">
        <v>1725</v>
      </c>
      <c r="C16" s="117"/>
      <c r="D16" s="86">
        <v>8500.0</v>
      </c>
      <c r="E16" s="50">
        <f t="shared" si="1"/>
        <v>9200</v>
      </c>
      <c r="F16" s="40">
        <f t="shared" si="2"/>
        <v>9476</v>
      </c>
      <c r="G16" s="40">
        <f t="shared" si="3"/>
        <v>9662.668</v>
      </c>
      <c r="H16" s="57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37" t="s">
        <v>1708</v>
      </c>
      <c r="C17" s="64" t="s">
        <v>708</v>
      </c>
      <c r="D17" s="86">
        <v>10100.0</v>
      </c>
      <c r="E17" s="50">
        <f t="shared" si="1"/>
        <v>10800</v>
      </c>
      <c r="F17" s="40">
        <f t="shared" si="2"/>
        <v>11124</v>
      </c>
      <c r="G17" s="40">
        <f t="shared" si="3"/>
        <v>11343.132</v>
      </c>
      <c r="H17" s="5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45</v>
      </c>
      <c r="B18" s="52" t="s">
        <v>2346</v>
      </c>
      <c r="C18" s="65"/>
      <c r="D18" s="53">
        <v>8400.0</v>
      </c>
      <c r="E18" s="50">
        <f t="shared" si="1"/>
        <v>9100</v>
      </c>
      <c r="F18" s="50">
        <f t="shared" si="2"/>
        <v>9373</v>
      </c>
      <c r="G18" s="50">
        <f t="shared" si="3"/>
        <v>9557.639</v>
      </c>
      <c r="H18" s="5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174</v>
      </c>
      <c r="B19" s="202" t="s">
        <v>1568</v>
      </c>
      <c r="C19" s="64"/>
      <c r="D19" s="53">
        <v>8250.0</v>
      </c>
      <c r="E19" s="50">
        <f t="shared" si="1"/>
        <v>8950</v>
      </c>
      <c r="F19" s="50">
        <f t="shared" si="2"/>
        <v>9218.5</v>
      </c>
      <c r="G19" s="50">
        <f t="shared" si="3"/>
        <v>9400.0955</v>
      </c>
      <c r="H19" s="57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104</v>
      </c>
      <c r="B20" s="299" t="s">
        <v>2347</v>
      </c>
      <c r="C20" s="64" t="s">
        <v>708</v>
      </c>
      <c r="D20" s="53">
        <v>8900.0</v>
      </c>
      <c r="E20" s="50">
        <f t="shared" si="1"/>
        <v>9600</v>
      </c>
      <c r="F20" s="50">
        <f t="shared" si="2"/>
        <v>9888</v>
      </c>
      <c r="G20" s="50">
        <f t="shared" si="3"/>
        <v>10082.784</v>
      </c>
      <c r="H20" s="57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719</v>
      </c>
      <c r="B21" s="52" t="s">
        <v>2348</v>
      </c>
      <c r="C21" s="65"/>
      <c r="D21" s="53">
        <v>5500.0</v>
      </c>
      <c r="E21" s="50">
        <f t="shared" si="1"/>
        <v>6200</v>
      </c>
      <c r="F21" s="50">
        <f t="shared" si="2"/>
        <v>6386</v>
      </c>
      <c r="G21" s="50">
        <f t="shared" si="3"/>
        <v>6511.798</v>
      </c>
      <c r="H21" s="57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719</v>
      </c>
      <c r="B22" s="52" t="s">
        <v>2349</v>
      </c>
      <c r="C22" s="65"/>
      <c r="D22" s="53">
        <v>7500.0</v>
      </c>
      <c r="E22" s="50">
        <f t="shared" si="1"/>
        <v>8200</v>
      </c>
      <c r="F22" s="50">
        <f t="shared" si="2"/>
        <v>8446</v>
      </c>
      <c r="G22" s="50">
        <f t="shared" si="3"/>
        <v>8612.378</v>
      </c>
      <c r="H22" s="56" t="s">
        <v>986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719</v>
      </c>
      <c r="B23" s="52" t="s">
        <v>1279</v>
      </c>
      <c r="C23" s="36"/>
      <c r="D23" s="53">
        <v>5150.0</v>
      </c>
      <c r="E23" s="50">
        <f t="shared" si="1"/>
        <v>5850</v>
      </c>
      <c r="F23" s="50">
        <f t="shared" si="2"/>
        <v>6025.5</v>
      </c>
      <c r="G23" s="50">
        <f t="shared" si="3"/>
        <v>6144.1965</v>
      </c>
      <c r="H23" s="57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63</v>
      </c>
      <c r="B24" s="52" t="s">
        <v>541</v>
      </c>
      <c r="C24" s="65"/>
      <c r="D24" s="53">
        <v>7300.0</v>
      </c>
      <c r="E24" s="50">
        <f t="shared" si="1"/>
        <v>8000</v>
      </c>
      <c r="F24" s="50">
        <f t="shared" si="2"/>
        <v>8240</v>
      </c>
      <c r="G24" s="50">
        <f t="shared" si="3"/>
        <v>8402.32</v>
      </c>
      <c r="H24" s="57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63</v>
      </c>
      <c r="B25" s="52" t="s">
        <v>809</v>
      </c>
      <c r="C25" s="65"/>
      <c r="D25" s="53">
        <v>7900.0</v>
      </c>
      <c r="E25" s="50">
        <f t="shared" si="1"/>
        <v>8600</v>
      </c>
      <c r="F25" s="50">
        <f t="shared" si="2"/>
        <v>8858</v>
      </c>
      <c r="G25" s="50">
        <f t="shared" si="3"/>
        <v>9032.494</v>
      </c>
      <c r="H25" s="57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137</v>
      </c>
      <c r="B26" s="52" t="s">
        <v>1301</v>
      </c>
      <c r="C26" s="64"/>
      <c r="D26" s="53">
        <v>5250.0</v>
      </c>
      <c r="E26" s="50">
        <f t="shared" si="1"/>
        <v>5950</v>
      </c>
      <c r="F26" s="50">
        <f t="shared" si="2"/>
        <v>6128.5</v>
      </c>
      <c r="G26" s="50">
        <f t="shared" si="3"/>
        <v>6249.2255</v>
      </c>
      <c r="H26" s="57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137</v>
      </c>
      <c r="B27" s="52" t="s">
        <v>1759</v>
      </c>
      <c r="C27" s="64" t="s">
        <v>309</v>
      </c>
      <c r="D27" s="53">
        <v>6300.0</v>
      </c>
      <c r="E27" s="50">
        <f t="shared" si="1"/>
        <v>7000</v>
      </c>
      <c r="F27" s="50">
        <f t="shared" si="2"/>
        <v>7210</v>
      </c>
      <c r="G27" s="50">
        <f t="shared" si="3"/>
        <v>7352.03</v>
      </c>
      <c r="H27" s="57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67</v>
      </c>
      <c r="B28" s="52" t="s">
        <v>2350</v>
      </c>
      <c r="C28" s="64" t="s">
        <v>309</v>
      </c>
      <c r="D28" s="53">
        <v>4950.0</v>
      </c>
      <c r="E28" s="50">
        <f t="shared" si="1"/>
        <v>5650</v>
      </c>
      <c r="F28" s="50">
        <f t="shared" si="2"/>
        <v>5819.5</v>
      </c>
      <c r="G28" s="50">
        <f t="shared" si="3"/>
        <v>5934.1385</v>
      </c>
      <c r="H28" s="57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69</v>
      </c>
      <c r="B29" s="52" t="s">
        <v>1086</v>
      </c>
      <c r="C29" s="48"/>
      <c r="D29" s="53">
        <v>3550.0</v>
      </c>
      <c r="E29" s="50">
        <f t="shared" si="1"/>
        <v>4250</v>
      </c>
      <c r="F29" s="50">
        <f t="shared" si="2"/>
        <v>4377.5</v>
      </c>
      <c r="G29" s="50">
        <f t="shared" si="3"/>
        <v>4463.7325</v>
      </c>
      <c r="H29" s="75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25</v>
      </c>
      <c r="B30" s="52" t="s">
        <v>1333</v>
      </c>
      <c r="C30" s="48"/>
      <c r="D30" s="53">
        <v>3200.0</v>
      </c>
      <c r="E30" s="50">
        <f t="shared" si="1"/>
        <v>3900</v>
      </c>
      <c r="F30" s="50">
        <f t="shared" si="2"/>
        <v>4017</v>
      </c>
      <c r="G30" s="50">
        <f t="shared" si="3"/>
        <v>4096.131</v>
      </c>
      <c r="H30" s="75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25</v>
      </c>
      <c r="B31" s="52" t="s">
        <v>1831</v>
      </c>
      <c r="C31" s="64"/>
      <c r="D31" s="53">
        <v>5900.0</v>
      </c>
      <c r="E31" s="50">
        <f t="shared" si="1"/>
        <v>6600</v>
      </c>
      <c r="F31" s="50">
        <f t="shared" si="2"/>
        <v>6798</v>
      </c>
      <c r="G31" s="50">
        <f t="shared" si="3"/>
        <v>6931.914</v>
      </c>
      <c r="H31" s="57" t="s">
        <v>31</v>
      </c>
    </row>
    <row r="32">
      <c r="A32" s="52" t="s">
        <v>107</v>
      </c>
      <c r="B32" s="52" t="s">
        <v>845</v>
      </c>
      <c r="C32" s="64"/>
      <c r="D32" s="53">
        <v>2500.0</v>
      </c>
      <c r="E32" s="50">
        <f t="shared" si="1"/>
        <v>3200</v>
      </c>
      <c r="F32" s="50">
        <f t="shared" si="2"/>
        <v>3296</v>
      </c>
      <c r="G32" s="50">
        <f t="shared" si="3"/>
        <v>3360.928</v>
      </c>
      <c r="H32" s="57" t="s">
        <v>31</v>
      </c>
    </row>
    <row r="33">
      <c r="A33" s="52" t="s">
        <v>146</v>
      </c>
      <c r="B33" s="52" t="s">
        <v>688</v>
      </c>
      <c r="C33" s="48"/>
      <c r="D33" s="53">
        <v>3300.0</v>
      </c>
      <c r="E33" s="50">
        <f t="shared" si="1"/>
        <v>4000</v>
      </c>
      <c r="F33" s="50">
        <f t="shared" si="2"/>
        <v>4120</v>
      </c>
      <c r="G33" s="50">
        <f t="shared" si="3"/>
        <v>4201.16</v>
      </c>
      <c r="H33" s="57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  <c r="E975" s="44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3.0"/>
    <col customWidth="1" min="3" max="3" width="9.25"/>
    <col customWidth="1" min="4" max="4" width="8.25"/>
    <col customWidth="1" min="5" max="5" width="14.0"/>
    <col customWidth="1" min="6" max="6" width="13.88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2351</v>
      </c>
      <c r="B5" s="5" t="s">
        <v>2352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2353</v>
      </c>
      <c r="F8" s="20" t="s">
        <v>12</v>
      </c>
      <c r="G8" s="21" t="s">
        <v>2354</v>
      </c>
      <c r="H8" s="20" t="s">
        <v>14</v>
      </c>
    </row>
    <row r="9">
      <c r="A9" s="48" t="s">
        <v>58</v>
      </c>
      <c r="B9" s="48" t="s">
        <v>818</v>
      </c>
      <c r="C9" s="78"/>
      <c r="D9" s="275">
        <v>4500.0</v>
      </c>
      <c r="E9" s="50">
        <f t="shared" ref="E9:E22" si="1">D9+600</f>
        <v>5100</v>
      </c>
      <c r="F9" s="50">
        <f t="shared" ref="F9:F22" si="2">E9*3%+E9</f>
        <v>5253</v>
      </c>
      <c r="G9" s="50">
        <f t="shared" ref="G9:G22" si="3">E9*4*0.8%*107%+E9*1.5%*107%+E9</f>
        <v>5356.479</v>
      </c>
      <c r="H9" s="77" t="s">
        <v>986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52" t="s">
        <v>818</v>
      </c>
      <c r="C10" s="64"/>
      <c r="D10" s="113">
        <v>7800.0</v>
      </c>
      <c r="E10" s="50">
        <f t="shared" si="1"/>
        <v>8400</v>
      </c>
      <c r="F10" s="50">
        <f t="shared" si="2"/>
        <v>8652</v>
      </c>
      <c r="G10" s="50">
        <f t="shared" si="3"/>
        <v>8822.436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58</v>
      </c>
      <c r="B11" s="52" t="s">
        <v>782</v>
      </c>
      <c r="C11" s="64" t="s">
        <v>328</v>
      </c>
      <c r="D11" s="113">
        <v>7700.0</v>
      </c>
      <c r="E11" s="50">
        <f t="shared" si="1"/>
        <v>8300</v>
      </c>
      <c r="F11" s="50">
        <f t="shared" si="2"/>
        <v>8549</v>
      </c>
      <c r="G11" s="50">
        <f t="shared" si="3"/>
        <v>8717.407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506</v>
      </c>
      <c r="C12" s="64"/>
      <c r="D12" s="113">
        <v>7100.0</v>
      </c>
      <c r="E12" s="50">
        <f t="shared" si="1"/>
        <v>7700</v>
      </c>
      <c r="F12" s="50">
        <f t="shared" si="2"/>
        <v>7931</v>
      </c>
      <c r="G12" s="50">
        <f t="shared" si="3"/>
        <v>8087.233</v>
      </c>
      <c r="H12" s="5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1294</v>
      </c>
      <c r="C13" s="48"/>
      <c r="D13" s="113">
        <v>9000.0</v>
      </c>
      <c r="E13" s="50">
        <f t="shared" si="1"/>
        <v>9600</v>
      </c>
      <c r="F13" s="50">
        <f t="shared" si="2"/>
        <v>9888</v>
      </c>
      <c r="G13" s="50">
        <f t="shared" si="3"/>
        <v>10082.784</v>
      </c>
      <c r="H13" s="5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37" t="s">
        <v>1223</v>
      </c>
      <c r="C14" s="117"/>
      <c r="D14" s="86">
        <v>6300.0</v>
      </c>
      <c r="E14" s="40">
        <f t="shared" si="1"/>
        <v>6900</v>
      </c>
      <c r="F14" s="40">
        <f t="shared" si="2"/>
        <v>7107</v>
      </c>
      <c r="G14" s="40">
        <f t="shared" si="3"/>
        <v>7247.001</v>
      </c>
      <c r="H14" s="60" t="s">
        <v>2355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37" t="s">
        <v>1223</v>
      </c>
      <c r="C15" s="117"/>
      <c r="D15" s="86">
        <v>8800.0</v>
      </c>
      <c r="E15" s="40">
        <f t="shared" si="1"/>
        <v>9400</v>
      </c>
      <c r="F15" s="40">
        <f t="shared" si="2"/>
        <v>9682</v>
      </c>
      <c r="G15" s="40">
        <f t="shared" si="3"/>
        <v>9872.726</v>
      </c>
      <c r="H15" s="51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48" t="s">
        <v>1642</v>
      </c>
      <c r="C16" s="36"/>
      <c r="D16" s="53">
        <v>5400.0</v>
      </c>
      <c r="E16" s="50">
        <f t="shared" si="1"/>
        <v>6000</v>
      </c>
      <c r="F16" s="50">
        <f t="shared" si="2"/>
        <v>6180</v>
      </c>
      <c r="G16" s="50">
        <f t="shared" si="3"/>
        <v>6301.74</v>
      </c>
      <c r="H16" s="56" t="s">
        <v>1241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45</v>
      </c>
      <c r="B17" s="52" t="s">
        <v>1642</v>
      </c>
      <c r="C17" s="65"/>
      <c r="D17" s="53">
        <v>8700.0</v>
      </c>
      <c r="E17" s="50">
        <f t="shared" si="1"/>
        <v>9300</v>
      </c>
      <c r="F17" s="50">
        <f t="shared" si="2"/>
        <v>9579</v>
      </c>
      <c r="G17" s="50">
        <f t="shared" si="3"/>
        <v>9767.697</v>
      </c>
      <c r="H17" s="5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104</v>
      </c>
      <c r="B18" s="52" t="s">
        <v>1618</v>
      </c>
      <c r="C18" s="78"/>
      <c r="D18" s="53">
        <v>6600.0</v>
      </c>
      <c r="E18" s="50">
        <f t="shared" si="1"/>
        <v>7200</v>
      </c>
      <c r="F18" s="50">
        <f t="shared" si="2"/>
        <v>7416</v>
      </c>
      <c r="G18" s="50">
        <f t="shared" si="3"/>
        <v>7562.088</v>
      </c>
      <c r="H18" s="5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282</v>
      </c>
      <c r="B19" s="52" t="s">
        <v>2356</v>
      </c>
      <c r="C19" s="64" t="s">
        <v>309</v>
      </c>
      <c r="D19" s="53">
        <v>5350.0</v>
      </c>
      <c r="E19" s="50">
        <f t="shared" si="1"/>
        <v>5950</v>
      </c>
      <c r="F19" s="50">
        <f t="shared" si="2"/>
        <v>6128.5</v>
      </c>
      <c r="G19" s="50">
        <f t="shared" si="3"/>
        <v>6249.2255</v>
      </c>
      <c r="H19" s="56" t="s">
        <v>1499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146</v>
      </c>
      <c r="B20" s="52" t="s">
        <v>844</v>
      </c>
      <c r="C20" s="64"/>
      <c r="D20" s="53">
        <v>2800.0</v>
      </c>
      <c r="E20" s="50">
        <f t="shared" si="1"/>
        <v>3400</v>
      </c>
      <c r="F20" s="50">
        <f t="shared" si="2"/>
        <v>3502</v>
      </c>
      <c r="G20" s="50">
        <f t="shared" si="3"/>
        <v>3570.986</v>
      </c>
      <c r="H20" s="57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146</v>
      </c>
      <c r="B21" s="52" t="s">
        <v>688</v>
      </c>
      <c r="C21" s="64"/>
      <c r="D21" s="53">
        <v>2950.0</v>
      </c>
      <c r="E21" s="50">
        <f t="shared" si="1"/>
        <v>3550</v>
      </c>
      <c r="F21" s="50">
        <f t="shared" si="2"/>
        <v>3656.5</v>
      </c>
      <c r="G21" s="50">
        <f t="shared" si="3"/>
        <v>3728.5295</v>
      </c>
      <c r="H21" s="57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107</v>
      </c>
      <c r="B22" s="52" t="s">
        <v>845</v>
      </c>
      <c r="C22" s="64"/>
      <c r="D22" s="53">
        <v>18000.0</v>
      </c>
      <c r="E22" s="50">
        <f t="shared" si="1"/>
        <v>18600</v>
      </c>
      <c r="F22" s="50">
        <f t="shared" si="2"/>
        <v>19158</v>
      </c>
      <c r="G22" s="50">
        <f t="shared" si="3"/>
        <v>19535.394</v>
      </c>
      <c r="H22" s="57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68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</row>
    <row r="69">
      <c r="C69" s="43"/>
      <c r="D69" s="54"/>
      <c r="E69" s="44"/>
    </row>
    <row r="70">
      <c r="C70" s="43"/>
      <c r="D70" s="54"/>
      <c r="E70" s="44"/>
    </row>
    <row r="71">
      <c r="C71" s="43"/>
      <c r="D71" s="54"/>
      <c r="E71" s="44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</row>
    <row r="79">
      <c r="C79" s="43"/>
      <c r="D79" s="54"/>
    </row>
    <row r="80">
      <c r="C80" s="43"/>
      <c r="D80" s="54"/>
    </row>
    <row r="81">
      <c r="C81" s="43"/>
      <c r="D81" s="54"/>
    </row>
    <row r="82">
      <c r="C82" s="43"/>
      <c r="D82" s="54"/>
    </row>
    <row r="83">
      <c r="C83" s="43"/>
      <c r="D83" s="54"/>
    </row>
    <row r="84">
      <c r="C84" s="43"/>
      <c r="D84" s="54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  <c r="E967" s="44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2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910</v>
      </c>
      <c r="B5" s="5" t="s">
        <v>2357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2358</v>
      </c>
      <c r="F8" s="20" t="s">
        <v>12</v>
      </c>
      <c r="G8" s="21" t="s">
        <v>2359</v>
      </c>
      <c r="H8" s="20" t="s">
        <v>14</v>
      </c>
    </row>
    <row r="9">
      <c r="A9" s="52" t="s">
        <v>130</v>
      </c>
      <c r="B9" s="37" t="s">
        <v>1551</v>
      </c>
      <c r="C9" s="62"/>
      <c r="D9" s="59">
        <v>11600.0</v>
      </c>
      <c r="E9" s="50">
        <f t="shared" ref="E9:E21" si="1">D9+600</f>
        <v>12200</v>
      </c>
      <c r="F9" s="40">
        <f t="shared" ref="F9:F21" si="2">E9*3%+E9</f>
        <v>12566</v>
      </c>
      <c r="G9" s="40">
        <f t="shared" ref="G9:G21" si="3">E9*4*0.8%*107%+E9*1.5%*107%+E9</f>
        <v>12813.538</v>
      </c>
      <c r="H9" s="60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37" t="s">
        <v>1505</v>
      </c>
      <c r="C10" s="62"/>
      <c r="D10" s="59">
        <v>13600.0</v>
      </c>
      <c r="E10" s="50">
        <f t="shared" si="1"/>
        <v>14200</v>
      </c>
      <c r="F10" s="40">
        <f t="shared" si="2"/>
        <v>14626</v>
      </c>
      <c r="G10" s="40">
        <f t="shared" si="3"/>
        <v>14914.118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37" t="s">
        <v>1559</v>
      </c>
      <c r="C11" s="62"/>
      <c r="D11" s="86">
        <v>11500.0</v>
      </c>
      <c r="E11" s="50">
        <f t="shared" si="1"/>
        <v>12100</v>
      </c>
      <c r="F11" s="40">
        <f t="shared" si="2"/>
        <v>12463</v>
      </c>
      <c r="G11" s="40">
        <f t="shared" si="3"/>
        <v>12708.509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37" t="s">
        <v>2360</v>
      </c>
      <c r="C12" s="62"/>
      <c r="D12" s="86">
        <v>11500.0</v>
      </c>
      <c r="E12" s="50">
        <f t="shared" si="1"/>
        <v>12100</v>
      </c>
      <c r="F12" s="40">
        <f t="shared" si="2"/>
        <v>12463</v>
      </c>
      <c r="G12" s="40">
        <f t="shared" si="3"/>
        <v>12708.509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2361</v>
      </c>
      <c r="B13" s="37" t="s">
        <v>382</v>
      </c>
      <c r="C13" s="62"/>
      <c r="D13" s="86">
        <v>7250.0</v>
      </c>
      <c r="E13" s="50">
        <f t="shared" si="1"/>
        <v>7850</v>
      </c>
      <c r="F13" s="40">
        <f t="shared" si="2"/>
        <v>8085.5</v>
      </c>
      <c r="G13" s="40">
        <f t="shared" si="3"/>
        <v>8244.7765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2361</v>
      </c>
      <c r="B14" s="37" t="s">
        <v>386</v>
      </c>
      <c r="C14" s="62"/>
      <c r="D14" s="86">
        <v>11350.0</v>
      </c>
      <c r="E14" s="50">
        <f t="shared" si="1"/>
        <v>11950</v>
      </c>
      <c r="F14" s="40">
        <f t="shared" si="2"/>
        <v>12308.5</v>
      </c>
      <c r="G14" s="40">
        <f t="shared" si="3"/>
        <v>12550.9655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174</v>
      </c>
      <c r="B15" s="37" t="s">
        <v>772</v>
      </c>
      <c r="C15" s="62"/>
      <c r="D15" s="86">
        <v>8250.0</v>
      </c>
      <c r="E15" s="50">
        <f t="shared" si="1"/>
        <v>8850</v>
      </c>
      <c r="F15" s="40">
        <f t="shared" si="2"/>
        <v>9115.5</v>
      </c>
      <c r="G15" s="40">
        <f t="shared" si="3"/>
        <v>9295.0665</v>
      </c>
      <c r="H15" s="51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174</v>
      </c>
      <c r="B16" s="37" t="s">
        <v>1568</v>
      </c>
      <c r="C16" s="62"/>
      <c r="D16" s="86">
        <v>8250.0</v>
      </c>
      <c r="E16" s="50">
        <f t="shared" si="1"/>
        <v>8850</v>
      </c>
      <c r="F16" s="40">
        <f t="shared" si="2"/>
        <v>9115.5</v>
      </c>
      <c r="G16" s="40">
        <f t="shared" si="3"/>
        <v>9295.0665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282</v>
      </c>
      <c r="B17" s="37" t="s">
        <v>2077</v>
      </c>
      <c r="C17" s="62"/>
      <c r="D17" s="86">
        <v>9000.0</v>
      </c>
      <c r="E17" s="50">
        <f t="shared" si="1"/>
        <v>9600</v>
      </c>
      <c r="F17" s="40">
        <f t="shared" si="2"/>
        <v>9888</v>
      </c>
      <c r="G17" s="40">
        <f t="shared" si="3"/>
        <v>10082.784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65</v>
      </c>
      <c r="B18" s="52" t="s">
        <v>1575</v>
      </c>
      <c r="C18" s="64" t="s">
        <v>328</v>
      </c>
      <c r="D18" s="86">
        <v>5600.0</v>
      </c>
      <c r="E18" s="50">
        <f t="shared" si="1"/>
        <v>6200</v>
      </c>
      <c r="F18" s="40">
        <f t="shared" si="2"/>
        <v>6386</v>
      </c>
      <c r="G18" s="40">
        <f t="shared" si="3"/>
        <v>6511.798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337</v>
      </c>
      <c r="B19" s="52" t="s">
        <v>1508</v>
      </c>
      <c r="C19" s="36"/>
      <c r="D19" s="53">
        <v>5200.0</v>
      </c>
      <c r="E19" s="50">
        <f t="shared" si="1"/>
        <v>5800</v>
      </c>
      <c r="F19" s="40">
        <f t="shared" si="2"/>
        <v>5974</v>
      </c>
      <c r="G19" s="50">
        <f t="shared" si="3"/>
        <v>6091.682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52" t="s">
        <v>25</v>
      </c>
      <c r="B20" s="52" t="s">
        <v>731</v>
      </c>
      <c r="C20" s="36"/>
      <c r="D20" s="53">
        <v>2750.0</v>
      </c>
      <c r="E20" s="50">
        <f t="shared" si="1"/>
        <v>3350</v>
      </c>
      <c r="F20" s="40">
        <f t="shared" si="2"/>
        <v>3450.5</v>
      </c>
      <c r="G20" s="50">
        <f t="shared" si="3"/>
        <v>3518.4715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107</v>
      </c>
      <c r="B21" s="52" t="s">
        <v>237</v>
      </c>
      <c r="C21" s="36"/>
      <c r="D21" s="53">
        <v>2400.0</v>
      </c>
      <c r="E21" s="50">
        <f t="shared" si="1"/>
        <v>3000</v>
      </c>
      <c r="F21" s="40">
        <f t="shared" si="2"/>
        <v>3090</v>
      </c>
      <c r="G21" s="50">
        <f t="shared" si="3"/>
        <v>3150.87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D57" s="54"/>
      <c r="E57" s="44"/>
    </row>
    <row r="58">
      <c r="D58" s="54"/>
      <c r="E58" s="44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  <c r="E65" s="44"/>
    </row>
    <row r="66">
      <c r="D66" s="54"/>
      <c r="E66" s="44"/>
    </row>
    <row r="67">
      <c r="D67" s="54"/>
    </row>
    <row r="68">
      <c r="D68" s="54"/>
    </row>
    <row r="69">
      <c r="D69" s="54"/>
    </row>
    <row r="70">
      <c r="D70" s="54"/>
    </row>
    <row r="71">
      <c r="D71" s="54"/>
    </row>
    <row r="72">
      <c r="D72" s="54"/>
    </row>
    <row r="73">
      <c r="D73" s="54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956">
      <c r="E956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887</v>
      </c>
      <c r="B5" s="5" t="s">
        <v>2362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2363</v>
      </c>
      <c r="F8" s="20" t="s">
        <v>12</v>
      </c>
      <c r="G8" s="21" t="s">
        <v>2364</v>
      </c>
      <c r="H8" s="20" t="s">
        <v>14</v>
      </c>
    </row>
    <row r="9" hidden="1">
      <c r="A9" s="52" t="s">
        <v>58</v>
      </c>
      <c r="B9" s="37" t="s">
        <v>1361</v>
      </c>
      <c r="C9" s="38"/>
      <c r="D9" s="86">
        <v>10400.0</v>
      </c>
      <c r="E9" s="40">
        <f t="shared" ref="E9:E23" si="1">D9+650</f>
        <v>11050</v>
      </c>
      <c r="F9" s="40">
        <f t="shared" ref="F9:F23" si="2">E9*3%+E9</f>
        <v>11381.5</v>
      </c>
      <c r="G9" s="40">
        <f t="shared" ref="G9:G23" si="3">E9*4*0.8%*107%+E9*1.5%*107%+E9</f>
        <v>11605.7045</v>
      </c>
      <c r="H9" s="60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37" t="s">
        <v>2297</v>
      </c>
      <c r="C10" s="38"/>
      <c r="D10" s="86">
        <v>13000.0</v>
      </c>
      <c r="E10" s="40">
        <f t="shared" si="1"/>
        <v>13650</v>
      </c>
      <c r="F10" s="40">
        <f t="shared" si="2"/>
        <v>14059.5</v>
      </c>
      <c r="G10" s="40">
        <f t="shared" si="3"/>
        <v>14336.4585</v>
      </c>
      <c r="H10" s="63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37" t="s">
        <v>2223</v>
      </c>
      <c r="C11" s="62"/>
      <c r="D11" s="86">
        <v>13550.0</v>
      </c>
      <c r="E11" s="40">
        <f t="shared" si="1"/>
        <v>14200</v>
      </c>
      <c r="F11" s="40">
        <f t="shared" si="2"/>
        <v>14626</v>
      </c>
      <c r="G11" s="40">
        <f t="shared" si="3"/>
        <v>14914.118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37" t="s">
        <v>2224</v>
      </c>
      <c r="C12" s="38"/>
      <c r="D12" s="86">
        <v>14500.0</v>
      </c>
      <c r="E12" s="40">
        <f t="shared" si="1"/>
        <v>15150</v>
      </c>
      <c r="F12" s="40">
        <f t="shared" si="2"/>
        <v>15604.5</v>
      </c>
      <c r="G12" s="40">
        <f t="shared" si="3"/>
        <v>15911.8935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130</v>
      </c>
      <c r="B13" s="37" t="s">
        <v>2365</v>
      </c>
      <c r="C13" s="38"/>
      <c r="D13" s="86">
        <v>15950.0</v>
      </c>
      <c r="E13" s="40">
        <f t="shared" si="1"/>
        <v>16600</v>
      </c>
      <c r="F13" s="40">
        <f t="shared" si="2"/>
        <v>17098</v>
      </c>
      <c r="G13" s="40">
        <f t="shared" si="3"/>
        <v>17434.814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37" t="s">
        <v>2366</v>
      </c>
      <c r="C14" s="117" t="s">
        <v>309</v>
      </c>
      <c r="D14" s="86">
        <v>12500.0</v>
      </c>
      <c r="E14" s="40">
        <f t="shared" si="1"/>
        <v>13150</v>
      </c>
      <c r="F14" s="40">
        <f t="shared" si="2"/>
        <v>13544.5</v>
      </c>
      <c r="G14" s="40">
        <f t="shared" si="3"/>
        <v>13811.3135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45</v>
      </c>
      <c r="B15" s="58" t="s">
        <v>1642</v>
      </c>
      <c r="C15" s="62"/>
      <c r="D15" s="86">
        <v>10750.0</v>
      </c>
      <c r="E15" s="40">
        <f t="shared" si="1"/>
        <v>11400</v>
      </c>
      <c r="F15" s="40">
        <f t="shared" si="2"/>
        <v>11742</v>
      </c>
      <c r="G15" s="40">
        <f t="shared" si="3"/>
        <v>11973.306</v>
      </c>
      <c r="H15" s="60" t="s">
        <v>1370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37" t="s">
        <v>1642</v>
      </c>
      <c r="C16" s="62"/>
      <c r="D16" s="86">
        <v>12950.0</v>
      </c>
      <c r="E16" s="40">
        <f t="shared" si="1"/>
        <v>13600</v>
      </c>
      <c r="F16" s="40">
        <f t="shared" si="2"/>
        <v>14008</v>
      </c>
      <c r="G16" s="40">
        <f t="shared" si="3"/>
        <v>14283.944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45</v>
      </c>
      <c r="B17" s="37" t="s">
        <v>1587</v>
      </c>
      <c r="C17" s="38"/>
      <c r="D17" s="86">
        <v>11300.0</v>
      </c>
      <c r="E17" s="40">
        <f t="shared" si="1"/>
        <v>11950</v>
      </c>
      <c r="F17" s="40">
        <f t="shared" si="2"/>
        <v>12308.5</v>
      </c>
      <c r="G17" s="40">
        <f t="shared" si="3"/>
        <v>12550.9655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52" t="s">
        <v>282</v>
      </c>
      <c r="B18" s="52" t="s">
        <v>2077</v>
      </c>
      <c r="C18" s="36"/>
      <c r="D18" s="53">
        <v>7150.0</v>
      </c>
      <c r="E18" s="40">
        <f t="shared" si="1"/>
        <v>7800</v>
      </c>
      <c r="F18" s="40">
        <f t="shared" si="2"/>
        <v>8034</v>
      </c>
      <c r="G18" s="50">
        <f t="shared" si="3"/>
        <v>8192.262</v>
      </c>
      <c r="H18" s="60" t="s">
        <v>376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174</v>
      </c>
      <c r="B19" s="37" t="s">
        <v>1568</v>
      </c>
      <c r="C19" s="38"/>
      <c r="D19" s="86">
        <v>9550.0</v>
      </c>
      <c r="E19" s="40">
        <f t="shared" si="1"/>
        <v>10200</v>
      </c>
      <c r="F19" s="40">
        <f t="shared" si="2"/>
        <v>10506</v>
      </c>
      <c r="G19" s="40">
        <f t="shared" si="3"/>
        <v>10712.958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65</v>
      </c>
      <c r="B20" s="52" t="s">
        <v>1575</v>
      </c>
      <c r="C20" s="64" t="s">
        <v>328</v>
      </c>
      <c r="D20" s="53">
        <v>5850.0</v>
      </c>
      <c r="E20" s="40">
        <f t="shared" si="1"/>
        <v>6500</v>
      </c>
      <c r="F20" s="40">
        <f t="shared" si="2"/>
        <v>6695</v>
      </c>
      <c r="G20" s="50">
        <f t="shared" si="3"/>
        <v>6826.885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35</v>
      </c>
      <c r="B21" s="52" t="s">
        <v>673</v>
      </c>
      <c r="C21" s="64" t="s">
        <v>309</v>
      </c>
      <c r="D21" s="53">
        <v>4900.0</v>
      </c>
      <c r="E21" s="40">
        <f t="shared" si="1"/>
        <v>5550</v>
      </c>
      <c r="F21" s="40">
        <f t="shared" si="2"/>
        <v>5716.5</v>
      </c>
      <c r="G21" s="50">
        <f t="shared" si="3"/>
        <v>5829.1095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25</v>
      </c>
      <c r="B22" s="48" t="s">
        <v>1604</v>
      </c>
      <c r="C22" s="36"/>
      <c r="D22" s="49">
        <v>4850.0</v>
      </c>
      <c r="E22" s="40">
        <f t="shared" si="1"/>
        <v>5500</v>
      </c>
      <c r="F22" s="40">
        <f t="shared" si="2"/>
        <v>5665</v>
      </c>
      <c r="G22" s="50">
        <f t="shared" si="3"/>
        <v>5776.595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146</v>
      </c>
      <c r="B23" s="52" t="s">
        <v>688</v>
      </c>
      <c r="C23" s="65"/>
      <c r="D23" s="53">
        <v>3000.0</v>
      </c>
      <c r="E23" s="40">
        <f t="shared" si="1"/>
        <v>3650</v>
      </c>
      <c r="F23" s="40">
        <f t="shared" si="2"/>
        <v>3759.5</v>
      </c>
      <c r="G23" s="50">
        <f t="shared" si="3"/>
        <v>3833.5585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8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8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8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68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  <c r="E981" s="44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2367</v>
      </c>
      <c r="B5" s="5" t="s">
        <v>2368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2369</v>
      </c>
      <c r="F8" s="20" t="s">
        <v>12</v>
      </c>
      <c r="G8" s="21" t="s">
        <v>2370</v>
      </c>
      <c r="H8" s="20" t="s">
        <v>14</v>
      </c>
    </row>
    <row r="9">
      <c r="A9" s="48" t="s">
        <v>58</v>
      </c>
      <c r="B9" s="37" t="s">
        <v>1513</v>
      </c>
      <c r="C9" s="115"/>
      <c r="D9" s="86">
        <v>11800.0</v>
      </c>
      <c r="E9" s="50">
        <f t="shared" ref="E9:E13" si="1">D9+500</f>
        <v>12300</v>
      </c>
      <c r="F9" s="50">
        <f t="shared" ref="F9:F13" si="2">E9*3%+E9</f>
        <v>12669</v>
      </c>
      <c r="G9" s="40">
        <f t="shared" ref="G9:G13" si="3">E9*4*0.8%*107%+E9*1.5%*107%+E9</f>
        <v>12918.567</v>
      </c>
      <c r="H9" s="302" t="s">
        <v>1500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37" t="s">
        <v>1551</v>
      </c>
      <c r="C10" s="58"/>
      <c r="D10" s="86">
        <v>13200.0</v>
      </c>
      <c r="E10" s="50">
        <f t="shared" si="1"/>
        <v>13700</v>
      </c>
      <c r="F10" s="50">
        <f t="shared" si="2"/>
        <v>14111</v>
      </c>
      <c r="G10" s="40">
        <f t="shared" si="3"/>
        <v>14388.973</v>
      </c>
      <c r="H10" s="302" t="s">
        <v>2371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37" t="s">
        <v>1223</v>
      </c>
      <c r="C11" s="58"/>
      <c r="D11" s="86">
        <v>14000.0</v>
      </c>
      <c r="E11" s="40">
        <f t="shared" si="1"/>
        <v>14500</v>
      </c>
      <c r="F11" s="40">
        <f t="shared" si="2"/>
        <v>14935</v>
      </c>
      <c r="G11" s="40">
        <f t="shared" si="3"/>
        <v>15229.205</v>
      </c>
      <c r="H11" s="60" t="s">
        <v>1588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45</v>
      </c>
      <c r="B12" s="37" t="s">
        <v>1506</v>
      </c>
      <c r="C12" s="58"/>
      <c r="D12" s="86">
        <v>9000.0</v>
      </c>
      <c r="E12" s="40">
        <f t="shared" si="1"/>
        <v>9500</v>
      </c>
      <c r="F12" s="40">
        <f t="shared" si="2"/>
        <v>9785</v>
      </c>
      <c r="G12" s="40">
        <f t="shared" si="3"/>
        <v>9977.755</v>
      </c>
      <c r="H12" s="302" t="s">
        <v>2372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37" t="s">
        <v>1642</v>
      </c>
      <c r="C13" s="58"/>
      <c r="D13" s="86">
        <v>10900.0</v>
      </c>
      <c r="E13" s="50">
        <f t="shared" si="1"/>
        <v>11400</v>
      </c>
      <c r="F13" s="50">
        <f t="shared" si="2"/>
        <v>11742</v>
      </c>
      <c r="G13" s="40">
        <f t="shared" si="3"/>
        <v>11973.306</v>
      </c>
      <c r="H13" s="302" t="s">
        <v>2373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29"/>
      <c r="C14" s="7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7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7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2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2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B22" s="47"/>
      <c r="C22" s="43"/>
      <c r="D22" s="66"/>
      <c r="E22" s="44"/>
      <c r="F22" s="45"/>
      <c r="G22" s="45"/>
      <c r="H22" s="67"/>
    </row>
    <row r="23">
      <c r="A23" s="47"/>
      <c r="B23" s="47"/>
      <c r="C23" s="43"/>
      <c r="D23" s="66"/>
      <c r="E23" s="44"/>
      <c r="F23" s="45"/>
      <c r="G23" s="45"/>
      <c r="H23" s="67"/>
    </row>
    <row r="24">
      <c r="A24" s="47"/>
      <c r="B24" s="47"/>
      <c r="C24" s="43"/>
      <c r="D24" s="66"/>
      <c r="E24" s="44"/>
      <c r="F24" s="45"/>
      <c r="G24" s="45"/>
      <c r="H24" s="67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68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D70" s="54"/>
      <c r="E70" s="44"/>
    </row>
    <row r="71">
      <c r="D71" s="54"/>
      <c r="E71" s="44"/>
    </row>
    <row r="72">
      <c r="D72" s="54"/>
      <c r="E72" s="44"/>
    </row>
    <row r="73">
      <c r="D73" s="54"/>
      <c r="E73" s="44"/>
    </row>
    <row r="74">
      <c r="D74" s="54"/>
      <c r="E74" s="44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</row>
    <row r="81">
      <c r="D81" s="54"/>
    </row>
    <row r="82">
      <c r="D82" s="54"/>
    </row>
    <row r="83">
      <c r="D83" s="54"/>
    </row>
    <row r="84">
      <c r="D84" s="54"/>
    </row>
    <row r="85">
      <c r="D85" s="54"/>
    </row>
    <row r="86">
      <c r="D86" s="54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969">
      <c r="E96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2374</v>
      </c>
      <c r="B5" s="5" t="s">
        <v>2375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2376</v>
      </c>
      <c r="F8" s="20" t="s">
        <v>12</v>
      </c>
      <c r="G8" s="21" t="s">
        <v>2377</v>
      </c>
      <c r="H8" s="20" t="s">
        <v>14</v>
      </c>
    </row>
    <row r="9">
      <c r="A9" s="52" t="s">
        <v>130</v>
      </c>
      <c r="B9" s="37" t="s">
        <v>1888</v>
      </c>
      <c r="C9" s="117" t="s">
        <v>708</v>
      </c>
      <c r="D9" s="86">
        <v>11500.0</v>
      </c>
      <c r="E9" s="50">
        <f t="shared" ref="E9:E12" si="1">D9+500</f>
        <v>12000</v>
      </c>
      <c r="F9" s="50">
        <f t="shared" ref="F9:F12" si="2">E9*3%+E9</f>
        <v>12360</v>
      </c>
      <c r="G9" s="40">
        <f t="shared" ref="G9:G12" si="3">E9*4*0.8%*107%+E9*1.5%*107%+E9</f>
        <v>12603.48</v>
      </c>
      <c r="H9" s="60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329</v>
      </c>
      <c r="B10" s="37" t="s">
        <v>1826</v>
      </c>
      <c r="C10" s="115"/>
      <c r="D10" s="86">
        <v>12100.0</v>
      </c>
      <c r="E10" s="40">
        <f t="shared" si="1"/>
        <v>12600</v>
      </c>
      <c r="F10" s="40">
        <f t="shared" si="2"/>
        <v>12978</v>
      </c>
      <c r="G10" s="40">
        <f t="shared" si="3"/>
        <v>13233.654</v>
      </c>
      <c r="H10" s="60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174</v>
      </c>
      <c r="B11" s="37" t="s">
        <v>1568</v>
      </c>
      <c r="C11" s="115"/>
      <c r="D11" s="86">
        <v>8050.0</v>
      </c>
      <c r="E11" s="40">
        <f t="shared" si="1"/>
        <v>8550</v>
      </c>
      <c r="F11" s="40">
        <f t="shared" si="2"/>
        <v>8806.5</v>
      </c>
      <c r="G11" s="40">
        <f t="shared" si="3"/>
        <v>8979.9795</v>
      </c>
      <c r="H11" s="60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65</v>
      </c>
      <c r="B12" s="37" t="s">
        <v>2378</v>
      </c>
      <c r="C12" s="115"/>
      <c r="D12" s="86">
        <v>5300.0</v>
      </c>
      <c r="E12" s="40">
        <f t="shared" si="1"/>
        <v>5800</v>
      </c>
      <c r="F12" s="40">
        <f t="shared" si="2"/>
        <v>5974</v>
      </c>
      <c r="G12" s="40">
        <f t="shared" si="3"/>
        <v>6091.682</v>
      </c>
      <c r="H12" s="60" t="s">
        <v>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29"/>
      <c r="C13" s="98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29"/>
      <c r="C14" s="98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98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2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2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B21" s="47"/>
      <c r="C21" s="43"/>
      <c r="D21" s="66"/>
      <c r="E21" s="44"/>
      <c r="F21" s="45"/>
      <c r="G21" s="45"/>
      <c r="H21" s="67"/>
    </row>
    <row r="22">
      <c r="A22" s="47"/>
      <c r="B22" s="47"/>
      <c r="C22" s="43"/>
      <c r="D22" s="66"/>
      <c r="E22" s="44"/>
      <c r="F22" s="45"/>
      <c r="G22" s="45"/>
      <c r="H22" s="67"/>
    </row>
    <row r="23">
      <c r="A23" s="47"/>
      <c r="B23" s="47"/>
      <c r="C23" s="43"/>
      <c r="D23" s="66"/>
      <c r="E23" s="44"/>
      <c r="F23" s="45"/>
      <c r="G23" s="45"/>
      <c r="H23" s="67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68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</row>
    <row r="70">
      <c r="C70" s="43"/>
      <c r="D70" s="54"/>
      <c r="E70" s="44"/>
    </row>
    <row r="71">
      <c r="C71" s="43"/>
      <c r="D71" s="54"/>
      <c r="E71" s="44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</row>
    <row r="80">
      <c r="C80" s="43"/>
      <c r="D80" s="54"/>
    </row>
    <row r="81">
      <c r="C81" s="43"/>
      <c r="D81" s="54"/>
    </row>
    <row r="82">
      <c r="C82" s="43"/>
      <c r="D82" s="5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  <c r="E968" s="44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7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877</v>
      </c>
      <c r="B5" s="5" t="s">
        <v>2379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2380</v>
      </c>
      <c r="F8" s="20" t="s">
        <v>12</v>
      </c>
      <c r="G8" s="21" t="s">
        <v>2381</v>
      </c>
      <c r="H8" s="20" t="s">
        <v>14</v>
      </c>
    </row>
    <row r="9" hidden="1">
      <c r="A9" s="52" t="s">
        <v>58</v>
      </c>
      <c r="B9" s="37" t="s">
        <v>1513</v>
      </c>
      <c r="C9" s="38"/>
      <c r="D9" s="86">
        <v>9450.0</v>
      </c>
      <c r="E9" s="40">
        <f>D9+600</f>
        <v>10050</v>
      </c>
      <c r="F9" s="40">
        <f t="shared" ref="F9:F23" si="1">E9*3%+E9</f>
        <v>10351.5</v>
      </c>
      <c r="G9" s="40">
        <f t="shared" ref="G9:G23" si="2">E9*4*0.8%*107%+E9*1.5%*107%+E9</f>
        <v>10555.4145</v>
      </c>
      <c r="H9" s="60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37" t="s">
        <v>696</v>
      </c>
      <c r="C10" s="38"/>
      <c r="D10" s="86">
        <v>7300.0</v>
      </c>
      <c r="E10" s="40">
        <f t="shared" ref="E10:E23" si="3">D10+700</f>
        <v>8000</v>
      </c>
      <c r="F10" s="40">
        <f t="shared" si="1"/>
        <v>8240</v>
      </c>
      <c r="G10" s="40">
        <f t="shared" si="2"/>
        <v>8402.32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37" t="s">
        <v>1551</v>
      </c>
      <c r="C11" s="115"/>
      <c r="D11" s="86">
        <v>12000.0</v>
      </c>
      <c r="E11" s="40">
        <f t="shared" si="3"/>
        <v>12700</v>
      </c>
      <c r="F11" s="40">
        <f t="shared" si="1"/>
        <v>13081</v>
      </c>
      <c r="G11" s="40">
        <f t="shared" si="2"/>
        <v>13338.683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45</v>
      </c>
      <c r="B12" s="37" t="s">
        <v>2382</v>
      </c>
      <c r="C12" s="38"/>
      <c r="D12" s="86">
        <v>10100.0</v>
      </c>
      <c r="E12" s="40">
        <f t="shared" si="3"/>
        <v>10800</v>
      </c>
      <c r="F12" s="40">
        <f t="shared" si="1"/>
        <v>11124</v>
      </c>
      <c r="G12" s="40">
        <f t="shared" si="2"/>
        <v>11343.132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37" t="s">
        <v>1856</v>
      </c>
      <c r="C13" s="62"/>
      <c r="D13" s="86">
        <v>11800.0</v>
      </c>
      <c r="E13" s="40">
        <f t="shared" si="3"/>
        <v>12500</v>
      </c>
      <c r="F13" s="40">
        <f t="shared" si="1"/>
        <v>12875</v>
      </c>
      <c r="G13" s="40">
        <f t="shared" si="2"/>
        <v>13128.625</v>
      </c>
      <c r="H13" s="63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174</v>
      </c>
      <c r="B14" s="37" t="s">
        <v>772</v>
      </c>
      <c r="C14" s="38"/>
      <c r="D14" s="86">
        <v>9200.0</v>
      </c>
      <c r="E14" s="40">
        <f t="shared" si="3"/>
        <v>9900</v>
      </c>
      <c r="F14" s="40">
        <f t="shared" si="1"/>
        <v>10197</v>
      </c>
      <c r="G14" s="40">
        <f t="shared" si="2"/>
        <v>10397.871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174</v>
      </c>
      <c r="B15" s="37" t="s">
        <v>1568</v>
      </c>
      <c r="C15" s="38"/>
      <c r="D15" s="86">
        <v>9100.0</v>
      </c>
      <c r="E15" s="40">
        <f t="shared" si="3"/>
        <v>9800</v>
      </c>
      <c r="F15" s="40">
        <f t="shared" si="1"/>
        <v>10094</v>
      </c>
      <c r="G15" s="40">
        <f t="shared" si="2"/>
        <v>10292.842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52" t="s">
        <v>282</v>
      </c>
      <c r="B16" s="37" t="s">
        <v>2077</v>
      </c>
      <c r="C16" s="58"/>
      <c r="D16" s="86">
        <v>8850.0</v>
      </c>
      <c r="E16" s="40">
        <f t="shared" si="3"/>
        <v>9550</v>
      </c>
      <c r="F16" s="40">
        <f t="shared" si="1"/>
        <v>9836.5</v>
      </c>
      <c r="G16" s="40">
        <f t="shared" si="2"/>
        <v>10030.2695</v>
      </c>
      <c r="H16" s="63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48" t="s">
        <v>65</v>
      </c>
      <c r="B17" s="37" t="s">
        <v>1096</v>
      </c>
      <c r="C17" s="115"/>
      <c r="D17" s="86">
        <v>5300.0</v>
      </c>
      <c r="E17" s="40">
        <f t="shared" si="3"/>
        <v>6000</v>
      </c>
      <c r="F17" s="40">
        <f t="shared" si="1"/>
        <v>6180</v>
      </c>
      <c r="G17" s="40">
        <f t="shared" si="2"/>
        <v>6301.74</v>
      </c>
      <c r="H17" s="63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65</v>
      </c>
      <c r="B18" s="37" t="s">
        <v>1575</v>
      </c>
      <c r="C18" s="117" t="s">
        <v>328</v>
      </c>
      <c r="D18" s="86">
        <v>5850.0</v>
      </c>
      <c r="E18" s="40">
        <f t="shared" si="3"/>
        <v>6550</v>
      </c>
      <c r="F18" s="40">
        <f t="shared" si="1"/>
        <v>6746.5</v>
      </c>
      <c r="G18" s="40">
        <f t="shared" si="2"/>
        <v>6879.3995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337</v>
      </c>
      <c r="B19" s="37" t="s">
        <v>1508</v>
      </c>
      <c r="C19" s="58"/>
      <c r="D19" s="86">
        <v>5000.0</v>
      </c>
      <c r="E19" s="40">
        <f t="shared" si="3"/>
        <v>5700</v>
      </c>
      <c r="F19" s="40">
        <f t="shared" si="1"/>
        <v>5871</v>
      </c>
      <c r="G19" s="40">
        <f t="shared" si="2"/>
        <v>5986.653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48" t="s">
        <v>25</v>
      </c>
      <c r="B20" s="37" t="s">
        <v>731</v>
      </c>
      <c r="C20" s="115"/>
      <c r="D20" s="86">
        <v>2800.0</v>
      </c>
      <c r="E20" s="40">
        <f t="shared" si="3"/>
        <v>3500</v>
      </c>
      <c r="F20" s="40">
        <f t="shared" si="1"/>
        <v>3605</v>
      </c>
      <c r="G20" s="40">
        <f t="shared" si="2"/>
        <v>3676.015</v>
      </c>
      <c r="H20" s="119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25</v>
      </c>
      <c r="B21" s="37" t="s">
        <v>368</v>
      </c>
      <c r="C21" s="58"/>
      <c r="D21" s="86">
        <v>3050.0</v>
      </c>
      <c r="E21" s="40">
        <f t="shared" si="3"/>
        <v>3750</v>
      </c>
      <c r="F21" s="40">
        <f t="shared" si="1"/>
        <v>3862.5</v>
      </c>
      <c r="G21" s="40">
        <f t="shared" si="2"/>
        <v>3938.5875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25</v>
      </c>
      <c r="B22" s="37" t="s">
        <v>1604</v>
      </c>
      <c r="C22" s="115"/>
      <c r="D22" s="86">
        <v>4700.0</v>
      </c>
      <c r="E22" s="40">
        <f t="shared" si="3"/>
        <v>5400</v>
      </c>
      <c r="F22" s="40">
        <f t="shared" si="1"/>
        <v>5562</v>
      </c>
      <c r="G22" s="40">
        <f t="shared" si="2"/>
        <v>5671.566</v>
      </c>
      <c r="H22" s="51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107</v>
      </c>
      <c r="B23" s="37" t="s">
        <v>237</v>
      </c>
      <c r="C23" s="115"/>
      <c r="D23" s="86">
        <v>2600.0</v>
      </c>
      <c r="E23" s="40">
        <f t="shared" si="3"/>
        <v>3300</v>
      </c>
      <c r="F23" s="40">
        <f t="shared" si="1"/>
        <v>3399</v>
      </c>
      <c r="G23" s="40">
        <f t="shared" si="2"/>
        <v>3465.957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7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79"/>
      <c r="C28" s="99"/>
      <c r="D28" s="84"/>
      <c r="E28" s="81"/>
      <c r="F28" s="81"/>
      <c r="G28" s="138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8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8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8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B38" s="47"/>
      <c r="C38" s="43"/>
      <c r="D38" s="66"/>
      <c r="E38" s="44"/>
      <c r="F38" s="45"/>
      <c r="G38" s="45"/>
      <c r="H38" s="67"/>
    </row>
    <row r="39">
      <c r="A39" s="47"/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68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  <c r="E985" s="44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247</v>
      </c>
      <c r="B5" s="5" t="s">
        <v>2383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2384</v>
      </c>
      <c r="F8" s="20" t="s">
        <v>12</v>
      </c>
      <c r="G8" s="21" t="s">
        <v>2385</v>
      </c>
      <c r="H8" s="20" t="s">
        <v>14</v>
      </c>
    </row>
    <row r="9" hidden="1">
      <c r="A9" s="48" t="s">
        <v>58</v>
      </c>
      <c r="B9" s="52" t="s">
        <v>2235</v>
      </c>
      <c r="C9" s="195"/>
      <c r="D9" s="53">
        <v>8900.0</v>
      </c>
      <c r="E9" s="186">
        <f t="shared" ref="E9:E53" si="1">D9+700</f>
        <v>9600</v>
      </c>
      <c r="F9" s="186">
        <f t="shared" ref="F9:F53" si="2">E9*3%+E9</f>
        <v>9888</v>
      </c>
      <c r="G9" s="186">
        <f t="shared" ref="G9:G53" si="3">E9*4*0.8%*107%+E9*1.5%*107%+E9</f>
        <v>10082.784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696</v>
      </c>
      <c r="C10" s="184"/>
      <c r="D10" s="53">
        <v>8500.0</v>
      </c>
      <c r="E10" s="186">
        <f t="shared" si="1"/>
        <v>9200</v>
      </c>
      <c r="F10" s="303">
        <f t="shared" si="2"/>
        <v>9476</v>
      </c>
      <c r="G10" s="186">
        <f t="shared" si="3"/>
        <v>9662.668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89" t="s">
        <v>2386</v>
      </c>
      <c r="C11" s="193"/>
      <c r="D11" s="53">
        <v>6300.0</v>
      </c>
      <c r="E11" s="186">
        <f t="shared" si="1"/>
        <v>7000</v>
      </c>
      <c r="F11" s="186">
        <f t="shared" si="2"/>
        <v>7210</v>
      </c>
      <c r="G11" s="186">
        <f t="shared" si="3"/>
        <v>7352.03</v>
      </c>
      <c r="H11" s="56" t="s">
        <v>31</v>
      </c>
      <c r="I11" s="7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89" t="s">
        <v>782</v>
      </c>
      <c r="C12" s="193" t="s">
        <v>328</v>
      </c>
      <c r="D12" s="53">
        <v>9150.0</v>
      </c>
      <c r="E12" s="186">
        <f t="shared" si="1"/>
        <v>9850</v>
      </c>
      <c r="F12" s="186">
        <f t="shared" si="2"/>
        <v>10145.5</v>
      </c>
      <c r="G12" s="186">
        <f t="shared" si="3"/>
        <v>10345.3565</v>
      </c>
      <c r="H12" s="57" t="s">
        <v>22</v>
      </c>
      <c r="I12" s="7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89" t="s">
        <v>2387</v>
      </c>
      <c r="C13" s="193" t="s">
        <v>708</v>
      </c>
      <c r="D13" s="53">
        <v>11200.0</v>
      </c>
      <c r="E13" s="186">
        <f t="shared" si="1"/>
        <v>11900</v>
      </c>
      <c r="F13" s="186">
        <f t="shared" si="2"/>
        <v>12257</v>
      </c>
      <c r="G13" s="186">
        <f t="shared" si="3"/>
        <v>12498.451</v>
      </c>
      <c r="H13" s="56" t="s">
        <v>31</v>
      </c>
      <c r="I13" s="7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9" t="s">
        <v>130</v>
      </c>
      <c r="B14" s="89" t="s">
        <v>2388</v>
      </c>
      <c r="C14" s="195"/>
      <c r="D14" s="53">
        <v>9750.0</v>
      </c>
      <c r="E14" s="186">
        <f t="shared" si="1"/>
        <v>10450</v>
      </c>
      <c r="F14" s="303">
        <f t="shared" si="2"/>
        <v>10763.5</v>
      </c>
      <c r="G14" s="186">
        <f t="shared" si="3"/>
        <v>10975.5305</v>
      </c>
      <c r="H14" s="57" t="s">
        <v>22</v>
      </c>
      <c r="I14" s="30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126" t="s">
        <v>130</v>
      </c>
      <c r="B15" s="89" t="s">
        <v>1545</v>
      </c>
      <c r="C15" s="195"/>
      <c r="D15" s="49">
        <v>13100.0</v>
      </c>
      <c r="E15" s="186">
        <f t="shared" si="1"/>
        <v>13800</v>
      </c>
      <c r="F15" s="186">
        <f t="shared" si="2"/>
        <v>14214</v>
      </c>
      <c r="G15" s="186">
        <f t="shared" si="3"/>
        <v>14494.002</v>
      </c>
      <c r="H15" s="63" t="s">
        <v>31</v>
      </c>
      <c r="I15" s="7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126" t="s">
        <v>130</v>
      </c>
      <c r="B16" s="126" t="s">
        <v>1551</v>
      </c>
      <c r="C16" s="195"/>
      <c r="D16" s="53">
        <v>12000.0</v>
      </c>
      <c r="E16" s="186">
        <f t="shared" si="1"/>
        <v>12700</v>
      </c>
      <c r="F16" s="186">
        <f t="shared" si="2"/>
        <v>13081</v>
      </c>
      <c r="G16" s="186">
        <f t="shared" si="3"/>
        <v>13338.683</v>
      </c>
      <c r="H16" s="60" t="s">
        <v>31</v>
      </c>
      <c r="I16" s="7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126" t="s">
        <v>130</v>
      </c>
      <c r="B17" s="89" t="s">
        <v>2298</v>
      </c>
      <c r="C17" s="195"/>
      <c r="D17" s="53">
        <v>13200.0</v>
      </c>
      <c r="E17" s="186">
        <f t="shared" si="1"/>
        <v>13900</v>
      </c>
      <c r="F17" s="186">
        <f t="shared" si="2"/>
        <v>14317</v>
      </c>
      <c r="G17" s="186">
        <f t="shared" si="3"/>
        <v>14599.031</v>
      </c>
      <c r="H17" s="60" t="s">
        <v>31</v>
      </c>
      <c r="I17" s="7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126" t="s">
        <v>130</v>
      </c>
      <c r="B18" s="89" t="s">
        <v>2389</v>
      </c>
      <c r="C18" s="195"/>
      <c r="D18" s="53">
        <v>15000.0</v>
      </c>
      <c r="E18" s="186">
        <f t="shared" si="1"/>
        <v>15700</v>
      </c>
      <c r="F18" s="186">
        <f t="shared" si="2"/>
        <v>16171</v>
      </c>
      <c r="G18" s="186">
        <f t="shared" si="3"/>
        <v>16489.553</v>
      </c>
      <c r="H18" s="60" t="s">
        <v>31</v>
      </c>
      <c r="I18" s="7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9" t="s">
        <v>130</v>
      </c>
      <c r="B19" s="89" t="s">
        <v>1242</v>
      </c>
      <c r="C19" s="193" t="s">
        <v>708</v>
      </c>
      <c r="D19" s="53">
        <v>11500.0</v>
      </c>
      <c r="E19" s="186">
        <f t="shared" si="1"/>
        <v>12200</v>
      </c>
      <c r="F19" s="303">
        <f t="shared" si="2"/>
        <v>12566</v>
      </c>
      <c r="G19" s="186">
        <f t="shared" si="3"/>
        <v>12813.538</v>
      </c>
      <c r="H19" s="56" t="s">
        <v>31</v>
      </c>
      <c r="I19" s="30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126" t="s">
        <v>329</v>
      </c>
      <c r="B20" s="52" t="s">
        <v>2087</v>
      </c>
      <c r="C20" s="78"/>
      <c r="D20" s="53">
        <v>9300.0</v>
      </c>
      <c r="E20" s="186">
        <f t="shared" si="1"/>
        <v>10000</v>
      </c>
      <c r="F20" s="186">
        <f t="shared" si="2"/>
        <v>10300</v>
      </c>
      <c r="G20" s="186">
        <f t="shared" si="3"/>
        <v>10502.9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126" t="s">
        <v>329</v>
      </c>
      <c r="B21" s="52" t="s">
        <v>2390</v>
      </c>
      <c r="C21" s="78"/>
      <c r="D21" s="53">
        <v>13200.0</v>
      </c>
      <c r="E21" s="186">
        <f t="shared" si="1"/>
        <v>13900</v>
      </c>
      <c r="F21" s="186">
        <f t="shared" si="2"/>
        <v>14317</v>
      </c>
      <c r="G21" s="186">
        <f t="shared" si="3"/>
        <v>14599.031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126" t="s">
        <v>329</v>
      </c>
      <c r="B22" s="52" t="s">
        <v>1800</v>
      </c>
      <c r="C22" s="78"/>
      <c r="D22" s="53">
        <v>10200.0</v>
      </c>
      <c r="E22" s="186">
        <f t="shared" si="1"/>
        <v>10900</v>
      </c>
      <c r="F22" s="186">
        <f t="shared" si="2"/>
        <v>11227</v>
      </c>
      <c r="G22" s="186">
        <f t="shared" si="3"/>
        <v>11448.161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126" t="s">
        <v>329</v>
      </c>
      <c r="B23" s="52" t="s">
        <v>1262</v>
      </c>
      <c r="C23" s="78" t="s">
        <v>708</v>
      </c>
      <c r="D23" s="53">
        <v>11100.0</v>
      </c>
      <c r="E23" s="186">
        <f t="shared" si="1"/>
        <v>11800</v>
      </c>
      <c r="F23" s="186">
        <f t="shared" si="2"/>
        <v>12154</v>
      </c>
      <c r="G23" s="186">
        <f t="shared" si="3"/>
        <v>12393.422</v>
      </c>
      <c r="H23" s="77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197" t="s">
        <v>329</v>
      </c>
      <c r="B24" s="52" t="s">
        <v>2391</v>
      </c>
      <c r="C24" s="64" t="s">
        <v>708</v>
      </c>
      <c r="D24" s="53">
        <v>11800.0</v>
      </c>
      <c r="E24" s="186">
        <f t="shared" si="1"/>
        <v>12500</v>
      </c>
      <c r="F24" s="303">
        <f t="shared" si="2"/>
        <v>12875</v>
      </c>
      <c r="G24" s="303">
        <f t="shared" si="3"/>
        <v>13128.625</v>
      </c>
      <c r="H24" s="56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126" t="s">
        <v>329</v>
      </c>
      <c r="B25" s="52" t="s">
        <v>1491</v>
      </c>
      <c r="C25" s="78" t="s">
        <v>708</v>
      </c>
      <c r="D25" s="53">
        <v>11500.0</v>
      </c>
      <c r="E25" s="186">
        <f t="shared" si="1"/>
        <v>12200</v>
      </c>
      <c r="F25" s="186">
        <f t="shared" si="2"/>
        <v>12566</v>
      </c>
      <c r="G25" s="186">
        <f t="shared" si="3"/>
        <v>12813.538</v>
      </c>
      <c r="H25" s="77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197" t="s">
        <v>329</v>
      </c>
      <c r="B26" s="52" t="s">
        <v>2392</v>
      </c>
      <c r="C26" s="64" t="s">
        <v>708</v>
      </c>
      <c r="D26" s="53">
        <v>12900.0</v>
      </c>
      <c r="E26" s="186">
        <f t="shared" si="1"/>
        <v>13600</v>
      </c>
      <c r="F26" s="303">
        <f t="shared" si="2"/>
        <v>14008</v>
      </c>
      <c r="G26" s="303">
        <f t="shared" si="3"/>
        <v>14283.944</v>
      </c>
      <c r="H26" s="56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126" t="s">
        <v>45</v>
      </c>
      <c r="B27" s="176" t="s">
        <v>382</v>
      </c>
      <c r="C27" s="191"/>
      <c r="D27" s="86">
        <v>6800.0</v>
      </c>
      <c r="E27" s="186">
        <f t="shared" si="1"/>
        <v>7500</v>
      </c>
      <c r="F27" s="178">
        <f t="shared" si="2"/>
        <v>7725</v>
      </c>
      <c r="G27" s="178">
        <f t="shared" si="3"/>
        <v>7877.175</v>
      </c>
      <c r="H27" s="60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126" t="s">
        <v>45</v>
      </c>
      <c r="B28" s="176" t="s">
        <v>326</v>
      </c>
      <c r="C28" s="189"/>
      <c r="D28" s="86">
        <v>8700.0</v>
      </c>
      <c r="E28" s="186">
        <f t="shared" si="1"/>
        <v>9400</v>
      </c>
      <c r="F28" s="303">
        <f t="shared" si="2"/>
        <v>9682</v>
      </c>
      <c r="G28" s="178">
        <f t="shared" si="3"/>
        <v>9872.726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126" t="s">
        <v>45</v>
      </c>
      <c r="B29" s="176" t="s">
        <v>1221</v>
      </c>
      <c r="C29" s="191"/>
      <c r="D29" s="86">
        <v>9300.0</v>
      </c>
      <c r="E29" s="186">
        <f t="shared" si="1"/>
        <v>10000</v>
      </c>
      <c r="F29" s="186">
        <f t="shared" si="2"/>
        <v>10300</v>
      </c>
      <c r="G29" s="178">
        <f t="shared" si="3"/>
        <v>10502.9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126" t="s">
        <v>45</v>
      </c>
      <c r="B30" s="176" t="s">
        <v>1642</v>
      </c>
      <c r="C30" s="189"/>
      <c r="D30" s="86">
        <v>9900.0</v>
      </c>
      <c r="E30" s="186">
        <f t="shared" si="1"/>
        <v>10600</v>
      </c>
      <c r="F30" s="303">
        <f t="shared" si="2"/>
        <v>10918</v>
      </c>
      <c r="G30" s="178">
        <f t="shared" si="3"/>
        <v>11133.074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126" t="s">
        <v>45</v>
      </c>
      <c r="B31" s="176" t="s">
        <v>1587</v>
      </c>
      <c r="C31" s="191"/>
      <c r="D31" s="86">
        <v>11900.0</v>
      </c>
      <c r="E31" s="186">
        <f t="shared" si="1"/>
        <v>12600</v>
      </c>
      <c r="F31" s="186">
        <f t="shared" si="2"/>
        <v>12978</v>
      </c>
      <c r="G31" s="178">
        <f t="shared" si="3"/>
        <v>13233.654</v>
      </c>
      <c r="H31" s="60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126" t="s">
        <v>45</v>
      </c>
      <c r="B32" s="176" t="s">
        <v>2393</v>
      </c>
      <c r="C32" s="189" t="s">
        <v>708</v>
      </c>
      <c r="D32" s="86">
        <v>10600.0</v>
      </c>
      <c r="E32" s="186">
        <f t="shared" si="1"/>
        <v>11300</v>
      </c>
      <c r="F32" s="303">
        <f t="shared" si="2"/>
        <v>11639</v>
      </c>
      <c r="G32" s="178">
        <f t="shared" si="3"/>
        <v>11868.277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126" t="s">
        <v>104</v>
      </c>
      <c r="B33" s="177" t="s">
        <v>1805</v>
      </c>
      <c r="C33" s="191" t="s">
        <v>708</v>
      </c>
      <c r="D33" s="114">
        <v>7500.0</v>
      </c>
      <c r="E33" s="186">
        <f t="shared" si="1"/>
        <v>8200</v>
      </c>
      <c r="F33" s="178">
        <f t="shared" si="2"/>
        <v>8446</v>
      </c>
      <c r="G33" s="178">
        <f t="shared" si="3"/>
        <v>8612.378</v>
      </c>
      <c r="H33" s="60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282</v>
      </c>
      <c r="B34" s="37" t="s">
        <v>729</v>
      </c>
      <c r="C34" s="191"/>
      <c r="D34" s="86">
        <v>6500.0</v>
      </c>
      <c r="E34" s="186">
        <f t="shared" si="1"/>
        <v>7200</v>
      </c>
      <c r="F34" s="178">
        <f t="shared" si="2"/>
        <v>7416</v>
      </c>
      <c r="G34" s="178">
        <f t="shared" si="3"/>
        <v>7562.088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idden="1">
      <c r="A35" s="52" t="s">
        <v>282</v>
      </c>
      <c r="B35" s="37" t="s">
        <v>2077</v>
      </c>
      <c r="C35" s="191"/>
      <c r="D35" s="86">
        <v>9800.0</v>
      </c>
      <c r="E35" s="186">
        <f t="shared" si="1"/>
        <v>10500</v>
      </c>
      <c r="F35" s="178">
        <f t="shared" si="2"/>
        <v>10815</v>
      </c>
      <c r="G35" s="178">
        <f t="shared" si="3"/>
        <v>11028.045</v>
      </c>
      <c r="H35" s="63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282</v>
      </c>
      <c r="B36" s="37" t="s">
        <v>2394</v>
      </c>
      <c r="C36" s="191" t="s">
        <v>708</v>
      </c>
      <c r="D36" s="86">
        <v>11300.0</v>
      </c>
      <c r="E36" s="186">
        <f t="shared" si="1"/>
        <v>12000</v>
      </c>
      <c r="F36" s="178">
        <f t="shared" si="2"/>
        <v>12360</v>
      </c>
      <c r="G36" s="178">
        <f t="shared" si="3"/>
        <v>12603.48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174</v>
      </c>
      <c r="B37" s="37" t="s">
        <v>772</v>
      </c>
      <c r="C37" s="38"/>
      <c r="D37" s="86">
        <v>9150.0</v>
      </c>
      <c r="E37" s="186">
        <f t="shared" si="1"/>
        <v>9850</v>
      </c>
      <c r="F37" s="178">
        <f t="shared" si="2"/>
        <v>10145.5</v>
      </c>
      <c r="G37" s="178">
        <f t="shared" si="3"/>
        <v>10345.3565</v>
      </c>
      <c r="H37" s="63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174</v>
      </c>
      <c r="B38" s="37" t="s">
        <v>1568</v>
      </c>
      <c r="C38" s="38"/>
      <c r="D38" s="86">
        <v>9150.0</v>
      </c>
      <c r="E38" s="186">
        <f t="shared" si="1"/>
        <v>9850</v>
      </c>
      <c r="F38" s="178">
        <f t="shared" si="2"/>
        <v>10145.5</v>
      </c>
      <c r="G38" s="178">
        <f t="shared" si="3"/>
        <v>10345.3565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89" t="s">
        <v>63</v>
      </c>
      <c r="B39" s="176" t="s">
        <v>809</v>
      </c>
      <c r="C39" s="191"/>
      <c r="D39" s="114">
        <v>8150.0</v>
      </c>
      <c r="E39" s="186">
        <f t="shared" si="1"/>
        <v>8850</v>
      </c>
      <c r="F39" s="178">
        <f t="shared" si="2"/>
        <v>9115.5</v>
      </c>
      <c r="G39" s="178">
        <f t="shared" si="3"/>
        <v>9295.0665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89" t="s">
        <v>63</v>
      </c>
      <c r="B40" s="176" t="s">
        <v>1079</v>
      </c>
      <c r="C40" s="189" t="s">
        <v>309</v>
      </c>
      <c r="D40" s="114">
        <v>7100.0</v>
      </c>
      <c r="E40" s="186">
        <f t="shared" si="1"/>
        <v>7800</v>
      </c>
      <c r="F40" s="178">
        <f t="shared" si="2"/>
        <v>8034</v>
      </c>
      <c r="G40" s="178">
        <f t="shared" si="3"/>
        <v>8192.262</v>
      </c>
      <c r="H40" s="51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89" t="s">
        <v>137</v>
      </c>
      <c r="B41" s="176" t="s">
        <v>775</v>
      </c>
      <c r="C41" s="191"/>
      <c r="D41" s="114">
        <v>5500.0</v>
      </c>
      <c r="E41" s="186">
        <f t="shared" si="1"/>
        <v>6200</v>
      </c>
      <c r="F41" s="178">
        <f t="shared" si="2"/>
        <v>6386</v>
      </c>
      <c r="G41" s="178">
        <f t="shared" si="3"/>
        <v>6511.798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126" t="s">
        <v>65</v>
      </c>
      <c r="B42" s="176" t="s">
        <v>1096</v>
      </c>
      <c r="C42" s="191"/>
      <c r="D42" s="114">
        <v>5300.0</v>
      </c>
      <c r="E42" s="186">
        <f t="shared" si="1"/>
        <v>6000</v>
      </c>
      <c r="F42" s="186">
        <f t="shared" si="2"/>
        <v>6180</v>
      </c>
      <c r="G42" s="178">
        <f t="shared" si="3"/>
        <v>6301.74</v>
      </c>
      <c r="H42" s="63" t="s">
        <v>31</v>
      </c>
      <c r="I42" s="7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126" t="s">
        <v>65</v>
      </c>
      <c r="B43" s="176" t="s">
        <v>1096</v>
      </c>
      <c r="C43" s="191"/>
      <c r="D43" s="114">
        <v>5500.0</v>
      </c>
      <c r="E43" s="186">
        <f t="shared" si="1"/>
        <v>6200</v>
      </c>
      <c r="F43" s="186">
        <f t="shared" si="2"/>
        <v>6386</v>
      </c>
      <c r="G43" s="178">
        <f t="shared" si="3"/>
        <v>6511.798</v>
      </c>
      <c r="H43" s="51" t="s">
        <v>22</v>
      </c>
      <c r="I43" s="7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126" t="s">
        <v>65</v>
      </c>
      <c r="B44" s="176" t="s">
        <v>1575</v>
      </c>
      <c r="C44" s="191" t="s">
        <v>328</v>
      </c>
      <c r="D44" s="114">
        <v>5500.0</v>
      </c>
      <c r="E44" s="186">
        <f t="shared" si="1"/>
        <v>6200</v>
      </c>
      <c r="F44" s="186">
        <f t="shared" si="2"/>
        <v>6386</v>
      </c>
      <c r="G44" s="178">
        <f t="shared" si="3"/>
        <v>6511.798</v>
      </c>
      <c r="H44" s="63" t="s">
        <v>31</v>
      </c>
      <c r="I44" s="7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126" t="s">
        <v>65</v>
      </c>
      <c r="B45" s="176" t="s">
        <v>1575</v>
      </c>
      <c r="C45" s="191" t="s">
        <v>328</v>
      </c>
      <c r="D45" s="114">
        <v>6050.0</v>
      </c>
      <c r="E45" s="186">
        <f t="shared" si="1"/>
        <v>6750</v>
      </c>
      <c r="F45" s="186">
        <f t="shared" si="2"/>
        <v>6952.5</v>
      </c>
      <c r="G45" s="178">
        <f t="shared" si="3"/>
        <v>7089.4575</v>
      </c>
      <c r="H45" s="51" t="s">
        <v>22</v>
      </c>
      <c r="I45" s="7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89" t="s">
        <v>35</v>
      </c>
      <c r="B46" s="176" t="s">
        <v>400</v>
      </c>
      <c r="C46" s="191"/>
      <c r="D46" s="114">
        <v>5000.0</v>
      </c>
      <c r="E46" s="186">
        <f t="shared" si="1"/>
        <v>5700</v>
      </c>
      <c r="F46" s="186">
        <f t="shared" si="2"/>
        <v>5871</v>
      </c>
      <c r="G46" s="178">
        <f t="shared" si="3"/>
        <v>5986.653</v>
      </c>
      <c r="H46" s="60" t="s">
        <v>31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89" t="s">
        <v>337</v>
      </c>
      <c r="B47" s="176" t="s">
        <v>1508</v>
      </c>
      <c r="C47" s="191"/>
      <c r="D47" s="114">
        <v>5150.0</v>
      </c>
      <c r="E47" s="186">
        <f t="shared" si="1"/>
        <v>5850</v>
      </c>
      <c r="F47" s="303">
        <f t="shared" si="2"/>
        <v>6025.5</v>
      </c>
      <c r="G47" s="178">
        <f t="shared" si="3"/>
        <v>6144.1965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89" t="s">
        <v>23</v>
      </c>
      <c r="B48" s="176" t="s">
        <v>1664</v>
      </c>
      <c r="C48" s="191"/>
      <c r="D48" s="114">
        <v>4750.0</v>
      </c>
      <c r="E48" s="186">
        <f t="shared" si="1"/>
        <v>5450</v>
      </c>
      <c r="F48" s="303">
        <f t="shared" si="2"/>
        <v>5613.5</v>
      </c>
      <c r="G48" s="178">
        <f t="shared" si="3"/>
        <v>5724.0805</v>
      </c>
      <c r="H48" s="51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89" t="s">
        <v>69</v>
      </c>
      <c r="B49" s="176" t="s">
        <v>1086</v>
      </c>
      <c r="C49" s="191"/>
      <c r="D49" s="114">
        <v>4150.0</v>
      </c>
      <c r="E49" s="186">
        <f t="shared" si="1"/>
        <v>4850</v>
      </c>
      <c r="F49" s="303">
        <f t="shared" si="2"/>
        <v>4995.5</v>
      </c>
      <c r="G49" s="178">
        <f t="shared" si="3"/>
        <v>5093.9065</v>
      </c>
      <c r="H49" s="60" t="s">
        <v>31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idden="1">
      <c r="A50" s="89" t="s">
        <v>25</v>
      </c>
      <c r="B50" s="176" t="s">
        <v>368</v>
      </c>
      <c r="C50" s="191"/>
      <c r="D50" s="114">
        <v>2850.0</v>
      </c>
      <c r="E50" s="186">
        <f t="shared" si="1"/>
        <v>3550</v>
      </c>
      <c r="F50" s="303">
        <f t="shared" si="2"/>
        <v>3656.5</v>
      </c>
      <c r="G50" s="178">
        <f t="shared" si="3"/>
        <v>3728.5295</v>
      </c>
      <c r="H50" s="51" t="s">
        <v>22</v>
      </c>
      <c r="I50" s="30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89" t="s">
        <v>25</v>
      </c>
      <c r="B51" s="176" t="s">
        <v>1604</v>
      </c>
      <c r="C51" s="191"/>
      <c r="D51" s="114">
        <v>4850.0</v>
      </c>
      <c r="E51" s="186">
        <f t="shared" si="1"/>
        <v>5550</v>
      </c>
      <c r="F51" s="303">
        <f t="shared" si="2"/>
        <v>5716.5</v>
      </c>
      <c r="G51" s="178">
        <f t="shared" si="3"/>
        <v>5829.1095</v>
      </c>
      <c r="H51" s="51" t="s">
        <v>22</v>
      </c>
      <c r="I51" s="30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idden="1">
      <c r="A52" s="89" t="s">
        <v>107</v>
      </c>
      <c r="B52" s="176" t="s">
        <v>237</v>
      </c>
      <c r="C52" s="191"/>
      <c r="D52" s="114">
        <v>2750.0</v>
      </c>
      <c r="E52" s="186">
        <f t="shared" si="1"/>
        <v>3450</v>
      </c>
      <c r="F52" s="303">
        <f t="shared" si="2"/>
        <v>3553.5</v>
      </c>
      <c r="G52" s="178">
        <f t="shared" si="3"/>
        <v>3623.5005</v>
      </c>
      <c r="H52" s="51" t="s">
        <v>22</v>
      </c>
      <c r="I52" s="30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idden="1">
      <c r="A53" s="89" t="s">
        <v>73</v>
      </c>
      <c r="B53" s="176" t="s">
        <v>1187</v>
      </c>
      <c r="C53" s="191"/>
      <c r="D53" s="114">
        <v>4250.0</v>
      </c>
      <c r="E53" s="186">
        <f t="shared" si="1"/>
        <v>4950</v>
      </c>
      <c r="F53" s="186">
        <f t="shared" si="2"/>
        <v>5098.5</v>
      </c>
      <c r="G53" s="178">
        <f t="shared" si="3"/>
        <v>5198.9355</v>
      </c>
      <c r="H53" s="60" t="s">
        <v>31</v>
      </c>
      <c r="I53" s="7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79"/>
      <c r="B54" s="29"/>
      <c r="C54" s="98"/>
      <c r="D54" s="84"/>
      <c r="E54" s="81"/>
      <c r="F54" s="81"/>
      <c r="G54" s="81"/>
      <c r="H54" s="82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79"/>
      <c r="B55" s="29"/>
      <c r="C55" s="99"/>
      <c r="D55" s="84"/>
      <c r="E55" s="81"/>
      <c r="F55" s="81"/>
      <c r="G55" s="81"/>
      <c r="H55" s="82"/>
      <c r="I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9"/>
      <c r="B56" s="29"/>
      <c r="C56" s="99"/>
      <c r="D56" s="84"/>
      <c r="E56" s="81"/>
      <c r="F56" s="81"/>
      <c r="G56" s="81"/>
      <c r="H56" s="82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29"/>
      <c r="C57" s="99"/>
      <c r="D57" s="84"/>
      <c r="E57" s="81"/>
      <c r="F57" s="81"/>
      <c r="G57" s="81"/>
      <c r="H57" s="82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79"/>
      <c r="B58" s="29"/>
      <c r="C58" s="99"/>
      <c r="D58" s="84"/>
      <c r="E58" s="81"/>
      <c r="F58" s="81"/>
      <c r="G58" s="81"/>
      <c r="H58" s="82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79"/>
      <c r="B59" s="29"/>
      <c r="C59" s="99"/>
      <c r="D59" s="84"/>
      <c r="E59" s="81"/>
      <c r="F59" s="81"/>
      <c r="G59" s="81"/>
      <c r="H59" s="82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B60" s="47"/>
      <c r="C60" s="43"/>
      <c r="D60" s="153"/>
      <c r="E60" s="44"/>
      <c r="F60" s="45"/>
      <c r="G60" s="45"/>
      <c r="H60" s="67"/>
    </row>
    <row r="61">
      <c r="A61" s="47"/>
      <c r="B61" s="47"/>
      <c r="C61" s="43"/>
      <c r="D61" s="153"/>
      <c r="E61" s="44"/>
      <c r="F61" s="45"/>
      <c r="G61" s="45"/>
      <c r="H61" s="67"/>
    </row>
    <row r="62">
      <c r="A62" s="47"/>
      <c r="B62" s="47"/>
      <c r="C62" s="43"/>
      <c r="D62" s="153"/>
      <c r="E62" s="44"/>
      <c r="F62" s="45"/>
      <c r="G62" s="45"/>
      <c r="H62" s="67"/>
    </row>
    <row r="63">
      <c r="C63" s="43"/>
      <c r="D63" s="154"/>
      <c r="E63" s="44"/>
      <c r="F63" s="45"/>
      <c r="G63" s="45"/>
      <c r="H63" s="46"/>
    </row>
    <row r="64">
      <c r="C64" s="43"/>
      <c r="D64" s="154"/>
      <c r="E64" s="44"/>
      <c r="F64" s="68"/>
      <c r="G64" s="45"/>
      <c r="H64" s="46"/>
    </row>
    <row r="65">
      <c r="C65" s="43"/>
      <c r="D65" s="154"/>
      <c r="E65" s="44"/>
      <c r="F65" s="45"/>
      <c r="G65" s="45"/>
      <c r="H65" s="46"/>
    </row>
    <row r="66">
      <c r="C66" s="43"/>
      <c r="D66" s="154"/>
      <c r="E66" s="44"/>
      <c r="F66" s="45"/>
      <c r="G66" s="45"/>
      <c r="H66" s="46"/>
    </row>
    <row r="67">
      <c r="C67" s="43"/>
      <c r="D67" s="154"/>
      <c r="E67" s="44"/>
      <c r="F67" s="45"/>
      <c r="G67" s="45"/>
      <c r="H67" s="46"/>
    </row>
    <row r="68">
      <c r="C68" s="43"/>
      <c r="D68" s="154"/>
      <c r="E68" s="44"/>
      <c r="F68" s="45"/>
      <c r="G68" s="45"/>
      <c r="H68" s="46"/>
    </row>
    <row r="69">
      <c r="C69" s="43"/>
      <c r="D69" s="154"/>
      <c r="E69" s="44"/>
      <c r="F69" s="45"/>
      <c r="G69" s="45"/>
      <c r="H69" s="46"/>
    </row>
    <row r="70">
      <c r="C70" s="43"/>
      <c r="D70" s="154"/>
      <c r="E70" s="44"/>
      <c r="F70" s="45"/>
      <c r="G70" s="45"/>
      <c r="H70" s="46"/>
    </row>
    <row r="71">
      <c r="C71" s="43"/>
      <c r="D71" s="154"/>
      <c r="E71" s="44"/>
      <c r="F71" s="45"/>
      <c r="G71" s="45"/>
      <c r="H71" s="46"/>
    </row>
    <row r="72">
      <c r="C72" s="43"/>
      <c r="D72" s="154"/>
      <c r="E72" s="44"/>
      <c r="F72" s="45"/>
      <c r="G72" s="45"/>
      <c r="H72" s="46"/>
    </row>
    <row r="73">
      <c r="C73" s="43"/>
      <c r="D73" s="154"/>
      <c r="E73" s="44"/>
      <c r="F73" s="45"/>
      <c r="G73" s="45"/>
      <c r="H73" s="46"/>
    </row>
    <row r="74">
      <c r="C74" s="43"/>
      <c r="D74" s="154"/>
      <c r="E74" s="44"/>
      <c r="F74" s="45"/>
      <c r="G74" s="45"/>
      <c r="H74" s="46"/>
    </row>
    <row r="75">
      <c r="C75" s="43"/>
      <c r="D75" s="154"/>
      <c r="E75" s="44"/>
      <c r="F75" s="45"/>
      <c r="G75" s="45"/>
      <c r="H75" s="46"/>
    </row>
    <row r="76">
      <c r="C76" s="43"/>
      <c r="D76" s="154"/>
      <c r="E76" s="44"/>
      <c r="F76" s="45"/>
      <c r="G76" s="45"/>
      <c r="H76" s="46"/>
    </row>
    <row r="77">
      <c r="C77" s="43"/>
      <c r="D77" s="154"/>
      <c r="E77" s="44"/>
      <c r="F77" s="45"/>
      <c r="G77" s="45"/>
      <c r="H77" s="46"/>
    </row>
    <row r="78">
      <c r="C78" s="43"/>
      <c r="D78" s="154"/>
      <c r="E78" s="44"/>
      <c r="F78" s="45"/>
      <c r="G78" s="45"/>
      <c r="H78" s="46"/>
    </row>
    <row r="79">
      <c r="C79" s="43"/>
      <c r="D79" s="154"/>
      <c r="E79" s="44"/>
      <c r="F79" s="45"/>
      <c r="G79" s="45"/>
      <c r="H79" s="46"/>
    </row>
    <row r="80">
      <c r="C80" s="43"/>
      <c r="D80" s="154"/>
      <c r="E80" s="44"/>
      <c r="F80" s="45"/>
      <c r="G80" s="45"/>
      <c r="H80" s="46"/>
    </row>
    <row r="81">
      <c r="C81" s="43"/>
      <c r="D81" s="154"/>
      <c r="E81" s="44"/>
      <c r="F81" s="45"/>
      <c r="G81" s="45"/>
      <c r="H81" s="46"/>
    </row>
    <row r="82">
      <c r="C82" s="43"/>
      <c r="D82" s="154"/>
      <c r="E82" s="44"/>
      <c r="F82" s="45"/>
      <c r="G82" s="45"/>
      <c r="H82" s="46"/>
    </row>
    <row r="83">
      <c r="C83" s="43"/>
      <c r="D83" s="154"/>
      <c r="E83" s="44"/>
      <c r="F83" s="45"/>
      <c r="G83" s="45"/>
      <c r="H83" s="46"/>
    </row>
    <row r="84">
      <c r="C84" s="43"/>
      <c r="D84" s="154"/>
      <c r="E84" s="44"/>
      <c r="F84" s="45"/>
      <c r="G84" s="45"/>
      <c r="H84" s="46"/>
    </row>
    <row r="85">
      <c r="C85" s="43"/>
      <c r="D85" s="154"/>
      <c r="E85" s="44"/>
      <c r="F85" s="45"/>
      <c r="G85" s="45"/>
      <c r="H85" s="46"/>
    </row>
    <row r="86">
      <c r="C86" s="43"/>
      <c r="D86" s="154"/>
      <c r="E86" s="44"/>
      <c r="F86" s="45"/>
      <c r="G86" s="45"/>
      <c r="H86" s="46"/>
    </row>
    <row r="87">
      <c r="C87" s="43"/>
      <c r="D87" s="154"/>
      <c r="E87" s="44"/>
      <c r="F87" s="45"/>
      <c r="G87" s="45"/>
      <c r="H87" s="46"/>
    </row>
    <row r="88">
      <c r="C88" s="43"/>
      <c r="D88" s="154"/>
      <c r="E88" s="44"/>
      <c r="F88" s="45"/>
      <c r="G88" s="45"/>
      <c r="H88" s="46"/>
    </row>
    <row r="89">
      <c r="C89" s="43"/>
      <c r="D89" s="154"/>
      <c r="E89" s="44"/>
      <c r="F89" s="45"/>
      <c r="G89" s="45"/>
      <c r="H89" s="46"/>
    </row>
    <row r="90">
      <c r="C90" s="43"/>
      <c r="D90" s="154"/>
      <c r="E90" s="44"/>
      <c r="F90" s="45"/>
      <c r="G90" s="45"/>
      <c r="H90" s="46"/>
    </row>
    <row r="91">
      <c r="C91" s="43"/>
      <c r="D91" s="154"/>
      <c r="E91" s="44"/>
      <c r="F91" s="45"/>
      <c r="G91" s="45"/>
      <c r="H91" s="46"/>
    </row>
    <row r="92">
      <c r="C92" s="43"/>
      <c r="D92" s="154"/>
      <c r="E92" s="44"/>
      <c r="F92" s="45"/>
      <c r="G92" s="45"/>
      <c r="H92" s="46"/>
    </row>
    <row r="93">
      <c r="C93" s="43"/>
      <c r="D93" s="154"/>
      <c r="E93" s="44"/>
      <c r="F93" s="45"/>
      <c r="G93" s="45"/>
      <c r="H93" s="46"/>
    </row>
    <row r="94">
      <c r="C94" s="43"/>
      <c r="D94" s="154"/>
      <c r="E94" s="44"/>
      <c r="F94" s="45"/>
      <c r="G94" s="45"/>
      <c r="H94" s="46"/>
    </row>
    <row r="95">
      <c r="C95" s="43"/>
      <c r="D95" s="154"/>
      <c r="E95" s="44"/>
      <c r="F95" s="45"/>
      <c r="G95" s="45"/>
      <c r="H95" s="46"/>
    </row>
    <row r="96">
      <c r="C96" s="43"/>
      <c r="D96" s="154"/>
      <c r="E96" s="44"/>
      <c r="F96" s="45"/>
      <c r="G96" s="45"/>
      <c r="H96" s="46"/>
    </row>
    <row r="97">
      <c r="C97" s="43"/>
      <c r="D97" s="154"/>
      <c r="E97" s="44"/>
      <c r="F97" s="45"/>
      <c r="G97" s="45"/>
      <c r="H97" s="46"/>
    </row>
    <row r="98">
      <c r="C98" s="43"/>
      <c r="D98" s="154"/>
      <c r="E98" s="44"/>
      <c r="F98" s="45"/>
      <c r="G98" s="45"/>
      <c r="H98" s="46"/>
    </row>
    <row r="99">
      <c r="C99" s="43"/>
      <c r="D99" s="154"/>
      <c r="E99" s="44"/>
      <c r="F99" s="45"/>
      <c r="G99" s="45"/>
      <c r="H99" s="46"/>
    </row>
    <row r="100">
      <c r="C100" s="43"/>
      <c r="D100" s="154"/>
      <c r="E100" s="44"/>
      <c r="F100" s="45"/>
      <c r="G100" s="45"/>
      <c r="H100" s="46"/>
    </row>
    <row r="101">
      <c r="C101" s="43"/>
      <c r="D101" s="154"/>
      <c r="E101" s="44"/>
      <c r="F101" s="45"/>
      <c r="G101" s="45"/>
      <c r="H101" s="46"/>
    </row>
    <row r="102">
      <c r="C102" s="43"/>
      <c r="D102" s="154"/>
      <c r="E102" s="44"/>
      <c r="F102" s="45"/>
      <c r="G102" s="45"/>
      <c r="H102" s="46"/>
    </row>
    <row r="103">
      <c r="C103" s="43"/>
      <c r="D103" s="154"/>
      <c r="E103" s="44"/>
      <c r="F103" s="45"/>
      <c r="G103" s="45"/>
      <c r="H103" s="46"/>
    </row>
    <row r="104">
      <c r="C104" s="43"/>
      <c r="D104" s="154"/>
      <c r="E104" s="44"/>
      <c r="F104" s="45"/>
      <c r="G104" s="45"/>
      <c r="H104" s="46"/>
    </row>
    <row r="105">
      <c r="C105" s="43"/>
      <c r="D105" s="154"/>
      <c r="E105" s="44"/>
      <c r="F105" s="45"/>
      <c r="G105" s="45"/>
      <c r="H105" s="46"/>
    </row>
    <row r="106">
      <c r="C106" s="43"/>
      <c r="D106" s="154"/>
      <c r="E106" s="44"/>
      <c r="F106" s="45"/>
      <c r="G106" s="45"/>
      <c r="H106" s="46"/>
    </row>
    <row r="107">
      <c r="C107" s="43"/>
      <c r="D107" s="154"/>
      <c r="E107" s="44"/>
      <c r="F107" s="45"/>
      <c r="G107" s="45"/>
      <c r="H107" s="46"/>
    </row>
    <row r="108">
      <c r="C108" s="43"/>
      <c r="D108" s="154"/>
      <c r="E108" s="44"/>
    </row>
    <row r="109">
      <c r="C109" s="43"/>
      <c r="D109" s="154"/>
      <c r="E109" s="44"/>
    </row>
    <row r="110">
      <c r="C110" s="43"/>
      <c r="D110" s="154"/>
      <c r="E110" s="44"/>
    </row>
    <row r="111">
      <c r="C111" s="43"/>
      <c r="D111" s="154"/>
      <c r="E111" s="44"/>
    </row>
    <row r="112">
      <c r="C112" s="43"/>
      <c r="D112" s="154"/>
      <c r="E112" s="44"/>
    </row>
    <row r="113">
      <c r="C113" s="43"/>
      <c r="D113" s="154"/>
      <c r="E113" s="44"/>
    </row>
    <row r="114">
      <c r="C114" s="43"/>
      <c r="D114" s="154"/>
      <c r="E114" s="44"/>
    </row>
    <row r="115">
      <c r="C115" s="43"/>
      <c r="D115" s="154"/>
      <c r="E115" s="44"/>
    </row>
    <row r="116">
      <c r="C116" s="43"/>
      <c r="D116" s="154"/>
      <c r="E116" s="44"/>
    </row>
    <row r="117">
      <c r="C117" s="43"/>
      <c r="D117" s="154"/>
      <c r="E117" s="44"/>
    </row>
    <row r="118">
      <c r="C118" s="43"/>
      <c r="D118" s="154"/>
    </row>
    <row r="119">
      <c r="C119" s="43"/>
      <c r="D119" s="154"/>
    </row>
    <row r="120">
      <c r="C120" s="43"/>
      <c r="D120" s="154"/>
    </row>
    <row r="121">
      <c r="C121" s="43"/>
      <c r="D121" s="154"/>
    </row>
    <row r="122">
      <c r="C122" s="43"/>
      <c r="D122" s="154"/>
    </row>
    <row r="123">
      <c r="C123" s="43"/>
      <c r="D123" s="154"/>
    </row>
    <row r="124">
      <c r="C124" s="43"/>
      <c r="D124" s="154"/>
    </row>
    <row r="125">
      <c r="C125" s="43"/>
      <c r="D125" s="43"/>
    </row>
    <row r="126">
      <c r="C126" s="43"/>
      <c r="D126" s="43"/>
    </row>
    <row r="127">
      <c r="C127" s="43"/>
      <c r="D127" s="43"/>
    </row>
    <row r="128">
      <c r="C128" s="43"/>
      <c r="D128" s="43"/>
    </row>
    <row r="129">
      <c r="C129" s="43"/>
      <c r="D129" s="43"/>
    </row>
    <row r="130">
      <c r="C130" s="43"/>
      <c r="D130" s="43"/>
    </row>
    <row r="131">
      <c r="C131" s="43"/>
      <c r="D131" s="43"/>
    </row>
    <row r="132">
      <c r="C132" s="43"/>
      <c r="D132" s="43"/>
    </row>
    <row r="133">
      <c r="C133" s="43"/>
      <c r="D133" s="43"/>
    </row>
    <row r="134">
      <c r="C134" s="43"/>
      <c r="D134" s="43"/>
    </row>
    <row r="135">
      <c r="C135" s="43"/>
      <c r="D135" s="43"/>
    </row>
    <row r="136">
      <c r="C136" s="43"/>
      <c r="D136" s="43"/>
    </row>
    <row r="137">
      <c r="C137" s="43"/>
      <c r="D137" s="43"/>
    </row>
    <row r="138">
      <c r="C138" s="43"/>
      <c r="D138" s="43"/>
    </row>
    <row r="139">
      <c r="C139" s="43"/>
      <c r="D139" s="43"/>
    </row>
    <row r="140">
      <c r="C140" s="43"/>
      <c r="D140" s="43"/>
    </row>
    <row r="141">
      <c r="C141" s="43"/>
      <c r="D141" s="43"/>
    </row>
    <row r="142">
      <c r="C142" s="43"/>
      <c r="D142" s="43"/>
    </row>
    <row r="143">
      <c r="C143" s="43"/>
      <c r="D143" s="43"/>
    </row>
    <row r="144">
      <c r="C144" s="43"/>
      <c r="D144" s="43"/>
    </row>
    <row r="145">
      <c r="C145" s="43"/>
      <c r="D145" s="43"/>
    </row>
    <row r="146">
      <c r="C146" s="43"/>
      <c r="D146" s="43"/>
    </row>
    <row r="147">
      <c r="C147" s="43"/>
      <c r="D147" s="43"/>
    </row>
    <row r="148">
      <c r="C148" s="43"/>
      <c r="D148" s="43"/>
    </row>
    <row r="149">
      <c r="C149" s="43"/>
      <c r="D149" s="43"/>
    </row>
    <row r="150">
      <c r="C150" s="43"/>
      <c r="D150" s="43"/>
    </row>
    <row r="151">
      <c r="C151" s="43"/>
      <c r="D151" s="43"/>
    </row>
    <row r="152">
      <c r="C152" s="43"/>
      <c r="D152" s="43"/>
    </row>
    <row r="153">
      <c r="C153" s="43"/>
      <c r="D153" s="43"/>
    </row>
    <row r="154">
      <c r="C154" s="43"/>
      <c r="D154" s="43"/>
    </row>
    <row r="155">
      <c r="C155" s="43"/>
      <c r="D155" s="43"/>
    </row>
    <row r="156">
      <c r="C156" s="43"/>
      <c r="D156" s="43"/>
    </row>
    <row r="157">
      <c r="C157" s="43"/>
      <c r="D157" s="43"/>
    </row>
    <row r="158">
      <c r="C158" s="43"/>
      <c r="D158" s="43"/>
    </row>
    <row r="159">
      <c r="C159" s="43"/>
      <c r="D159" s="43"/>
    </row>
    <row r="160">
      <c r="C160" s="43"/>
      <c r="D160" s="43"/>
    </row>
    <row r="161">
      <c r="C161" s="43"/>
      <c r="D161" s="43"/>
    </row>
    <row r="162">
      <c r="C162" s="43"/>
      <c r="D162" s="43"/>
    </row>
    <row r="163">
      <c r="C163" s="43"/>
      <c r="D163" s="43"/>
    </row>
    <row r="164">
      <c r="C164" s="43"/>
      <c r="D164" s="43"/>
    </row>
    <row r="165">
      <c r="C165" s="43"/>
      <c r="D165" s="43"/>
    </row>
    <row r="166">
      <c r="C166" s="43"/>
      <c r="D166" s="43"/>
    </row>
    <row r="167">
      <c r="C167" s="43"/>
      <c r="D167" s="43"/>
    </row>
    <row r="168">
      <c r="C168" s="43"/>
      <c r="D168" s="43"/>
    </row>
    <row r="169">
      <c r="C169" s="43"/>
      <c r="D169" s="43"/>
    </row>
    <row r="170">
      <c r="C170" s="43"/>
      <c r="D170" s="43"/>
    </row>
    <row r="171">
      <c r="C171" s="43"/>
      <c r="D171" s="43"/>
    </row>
    <row r="172">
      <c r="C172" s="43"/>
      <c r="D172" s="43"/>
    </row>
    <row r="173">
      <c r="C173" s="43"/>
      <c r="D173" s="43"/>
    </row>
    <row r="174">
      <c r="C174" s="43"/>
      <c r="D174" s="43"/>
    </row>
    <row r="175">
      <c r="C175" s="43"/>
      <c r="D175" s="43"/>
    </row>
    <row r="176">
      <c r="C176" s="43"/>
      <c r="D176" s="43"/>
    </row>
    <row r="177">
      <c r="C177" s="43"/>
      <c r="D177" s="43"/>
    </row>
    <row r="178">
      <c r="C178" s="43"/>
      <c r="D178" s="43"/>
    </row>
    <row r="179">
      <c r="C179" s="43"/>
      <c r="D179" s="43"/>
    </row>
    <row r="180">
      <c r="C180" s="43"/>
      <c r="D180" s="43"/>
    </row>
    <row r="181">
      <c r="C181" s="43"/>
      <c r="D181" s="43"/>
    </row>
    <row r="182">
      <c r="C182" s="43"/>
      <c r="D182" s="43"/>
    </row>
    <row r="183">
      <c r="C183" s="43"/>
      <c r="D183" s="43"/>
    </row>
    <row r="184">
      <c r="C184" s="43"/>
      <c r="D184" s="43"/>
    </row>
    <row r="185">
      <c r="C185" s="43"/>
      <c r="D185" s="43"/>
    </row>
    <row r="186">
      <c r="C186" s="43"/>
      <c r="D186" s="43"/>
    </row>
    <row r="187">
      <c r="C187" s="43"/>
      <c r="D187" s="43"/>
    </row>
    <row r="188">
      <c r="C188" s="43"/>
      <c r="D188" s="43"/>
    </row>
    <row r="189">
      <c r="C189" s="43"/>
      <c r="D189" s="43"/>
    </row>
    <row r="190">
      <c r="C190" s="43"/>
      <c r="D190" s="43"/>
    </row>
    <row r="191">
      <c r="C191" s="43"/>
      <c r="D191" s="43"/>
    </row>
    <row r="192">
      <c r="C192" s="43"/>
      <c r="D192" s="43"/>
    </row>
    <row r="193">
      <c r="C193" s="43"/>
      <c r="D193" s="43"/>
    </row>
    <row r="194">
      <c r="C194" s="43"/>
      <c r="D194" s="43"/>
    </row>
    <row r="195">
      <c r="C195" s="43"/>
      <c r="D195" s="43"/>
    </row>
    <row r="196">
      <c r="C196" s="43"/>
      <c r="D196" s="43"/>
    </row>
    <row r="197">
      <c r="C197" s="43"/>
      <c r="D197" s="43"/>
    </row>
    <row r="198">
      <c r="C198" s="43"/>
      <c r="D198" s="43"/>
    </row>
    <row r="199">
      <c r="C199" s="43"/>
      <c r="D199" s="43"/>
    </row>
    <row r="200">
      <c r="C200" s="43"/>
      <c r="D200" s="43"/>
    </row>
    <row r="201">
      <c r="C201" s="43"/>
      <c r="D201" s="43"/>
    </row>
    <row r="202">
      <c r="C202" s="43"/>
      <c r="D202" s="43"/>
    </row>
    <row r="203">
      <c r="C203" s="43"/>
      <c r="D203" s="43"/>
    </row>
    <row r="204">
      <c r="C204" s="43"/>
      <c r="D204" s="43"/>
    </row>
    <row r="205">
      <c r="C205" s="43"/>
      <c r="D205" s="43"/>
    </row>
    <row r="206">
      <c r="C206" s="43"/>
      <c r="D206" s="43"/>
    </row>
    <row r="207">
      <c r="C207" s="43"/>
      <c r="D207" s="43"/>
    </row>
    <row r="208">
      <c r="C208" s="43"/>
      <c r="D208" s="43"/>
    </row>
    <row r="209">
      <c r="C209" s="43"/>
      <c r="D209" s="43"/>
    </row>
    <row r="210">
      <c r="C210" s="43"/>
      <c r="D210" s="43"/>
    </row>
    <row r="211">
      <c r="C211" s="43"/>
      <c r="D211" s="43"/>
    </row>
    <row r="212">
      <c r="C212" s="43"/>
      <c r="D212" s="43"/>
    </row>
    <row r="213">
      <c r="C213" s="43"/>
      <c r="D213" s="43"/>
    </row>
    <row r="214">
      <c r="C214" s="43"/>
      <c r="D214" s="43"/>
    </row>
    <row r="215">
      <c r="C215" s="43"/>
      <c r="D215" s="43"/>
    </row>
    <row r="216">
      <c r="C216" s="43"/>
      <c r="D216" s="43"/>
    </row>
    <row r="217">
      <c r="C217" s="43"/>
      <c r="D217" s="43"/>
    </row>
    <row r="218">
      <c r="C218" s="43"/>
      <c r="D218" s="43"/>
    </row>
    <row r="219">
      <c r="C219" s="43"/>
      <c r="D219" s="43"/>
    </row>
    <row r="220">
      <c r="C220" s="43"/>
      <c r="D220" s="43"/>
    </row>
    <row r="221">
      <c r="C221" s="43"/>
      <c r="D221" s="43"/>
    </row>
    <row r="222">
      <c r="C222" s="43"/>
      <c r="D222" s="43"/>
    </row>
    <row r="223">
      <c r="C223" s="43"/>
      <c r="D223" s="43"/>
    </row>
    <row r="224">
      <c r="C224" s="43"/>
      <c r="D224" s="43"/>
    </row>
    <row r="225">
      <c r="C225" s="43"/>
      <c r="D225" s="43"/>
    </row>
    <row r="226">
      <c r="C226" s="43"/>
      <c r="D226" s="43"/>
    </row>
    <row r="227">
      <c r="C227" s="43"/>
      <c r="D227" s="43"/>
    </row>
    <row r="228">
      <c r="C228" s="43"/>
      <c r="D228" s="43"/>
    </row>
    <row r="229">
      <c r="C229" s="43"/>
      <c r="D229" s="43"/>
    </row>
    <row r="230">
      <c r="C230" s="43"/>
      <c r="D230" s="43"/>
    </row>
    <row r="231">
      <c r="C231" s="43"/>
      <c r="D231" s="43"/>
    </row>
    <row r="232">
      <c r="C232" s="43"/>
      <c r="D232" s="43"/>
    </row>
    <row r="233">
      <c r="C233" s="43"/>
      <c r="D233" s="43"/>
    </row>
    <row r="234">
      <c r="C234" s="43"/>
      <c r="D234" s="43"/>
    </row>
    <row r="235">
      <c r="C235" s="43"/>
      <c r="D235" s="43"/>
    </row>
    <row r="236">
      <c r="C236" s="43"/>
      <c r="D236" s="43"/>
    </row>
    <row r="237">
      <c r="C237" s="43"/>
      <c r="D237" s="43"/>
    </row>
    <row r="238">
      <c r="C238" s="43"/>
      <c r="D238" s="43"/>
    </row>
    <row r="239">
      <c r="C239" s="43"/>
      <c r="D239" s="43"/>
    </row>
    <row r="240">
      <c r="C240" s="43"/>
      <c r="D240" s="43"/>
    </row>
    <row r="241">
      <c r="C241" s="43"/>
      <c r="D241" s="43"/>
    </row>
    <row r="242">
      <c r="C242" s="43"/>
      <c r="D242" s="43"/>
    </row>
    <row r="243">
      <c r="C243" s="43"/>
      <c r="D243" s="43"/>
    </row>
    <row r="244">
      <c r="C244" s="43"/>
      <c r="D244" s="43"/>
    </row>
    <row r="245">
      <c r="C245" s="43"/>
      <c r="D245" s="43"/>
    </row>
    <row r="246">
      <c r="C246" s="43"/>
      <c r="D246" s="43"/>
    </row>
    <row r="247">
      <c r="C247" s="43"/>
      <c r="D247" s="43"/>
    </row>
    <row r="248">
      <c r="C248" s="43"/>
      <c r="D248" s="43"/>
    </row>
    <row r="249">
      <c r="C249" s="43"/>
      <c r="D249" s="43"/>
    </row>
    <row r="250">
      <c r="C250" s="43"/>
      <c r="D250" s="43"/>
    </row>
    <row r="251">
      <c r="C251" s="43"/>
      <c r="D251" s="43"/>
    </row>
    <row r="252">
      <c r="C252" s="43"/>
      <c r="D252" s="43"/>
    </row>
    <row r="253">
      <c r="C253" s="43"/>
      <c r="D253" s="43"/>
    </row>
    <row r="254">
      <c r="C254" s="43"/>
      <c r="D254" s="43"/>
    </row>
    <row r="255">
      <c r="C255" s="43"/>
      <c r="D255" s="43"/>
    </row>
    <row r="256">
      <c r="C256" s="43"/>
      <c r="D256" s="43"/>
    </row>
    <row r="257">
      <c r="C257" s="43"/>
      <c r="D257" s="43"/>
    </row>
    <row r="258">
      <c r="C258" s="43"/>
      <c r="D258" s="43"/>
    </row>
    <row r="259">
      <c r="C259" s="43"/>
      <c r="D259" s="43"/>
    </row>
    <row r="260">
      <c r="C260" s="43"/>
      <c r="D260" s="43"/>
    </row>
    <row r="261">
      <c r="C261" s="43"/>
      <c r="D261" s="43"/>
    </row>
    <row r="262">
      <c r="C262" s="43"/>
      <c r="D262" s="43"/>
    </row>
    <row r="263">
      <c r="C263" s="43"/>
      <c r="D263" s="43"/>
    </row>
    <row r="264">
      <c r="C264" s="43"/>
      <c r="D264" s="43"/>
    </row>
    <row r="265">
      <c r="C265" s="43"/>
      <c r="D265" s="43"/>
    </row>
    <row r="266">
      <c r="C266" s="43"/>
      <c r="D266" s="43"/>
    </row>
    <row r="267">
      <c r="C267" s="43"/>
      <c r="D267" s="43"/>
    </row>
    <row r="268">
      <c r="C268" s="43"/>
      <c r="D268" s="43"/>
    </row>
    <row r="269">
      <c r="C269" s="43"/>
      <c r="D269" s="43"/>
    </row>
    <row r="270">
      <c r="C270" s="43"/>
      <c r="D270" s="43"/>
    </row>
    <row r="271">
      <c r="C271" s="43"/>
      <c r="D271" s="43"/>
    </row>
    <row r="272">
      <c r="C272" s="43"/>
      <c r="D272" s="43"/>
    </row>
    <row r="273">
      <c r="C273" s="43"/>
      <c r="D273" s="43"/>
    </row>
    <row r="274">
      <c r="C274" s="43"/>
      <c r="D274" s="43"/>
    </row>
    <row r="275">
      <c r="C275" s="43"/>
      <c r="D275" s="43"/>
    </row>
    <row r="276">
      <c r="C276" s="43"/>
      <c r="D276" s="43"/>
    </row>
    <row r="277">
      <c r="C277" s="43"/>
      <c r="D277" s="43"/>
    </row>
    <row r="278">
      <c r="C278" s="43"/>
      <c r="D278" s="43"/>
    </row>
    <row r="279">
      <c r="C279" s="43"/>
      <c r="D279" s="43"/>
    </row>
    <row r="280">
      <c r="C280" s="43"/>
      <c r="D280" s="43"/>
    </row>
    <row r="281">
      <c r="C281" s="43"/>
      <c r="D281" s="43"/>
    </row>
    <row r="282">
      <c r="C282" s="43"/>
      <c r="D282" s="43"/>
    </row>
    <row r="283">
      <c r="C283" s="43"/>
      <c r="D283" s="43"/>
    </row>
    <row r="284">
      <c r="C284" s="43"/>
      <c r="D284" s="43"/>
    </row>
    <row r="285">
      <c r="C285" s="43"/>
      <c r="D285" s="43"/>
    </row>
    <row r="286">
      <c r="C286" s="43"/>
      <c r="D286" s="43"/>
    </row>
    <row r="287">
      <c r="C287" s="43"/>
      <c r="D287" s="43"/>
    </row>
    <row r="288">
      <c r="C288" s="43"/>
      <c r="D288" s="43"/>
    </row>
    <row r="289">
      <c r="C289" s="43"/>
      <c r="D289" s="43"/>
    </row>
    <row r="290">
      <c r="C290" s="43"/>
      <c r="D290" s="43"/>
    </row>
    <row r="291">
      <c r="C291" s="43"/>
      <c r="D291" s="43"/>
    </row>
    <row r="292">
      <c r="C292" s="43"/>
      <c r="D292" s="43"/>
    </row>
    <row r="293">
      <c r="C293" s="43"/>
      <c r="D293" s="43"/>
    </row>
    <row r="294">
      <c r="C294" s="43"/>
      <c r="D294" s="43"/>
    </row>
    <row r="295">
      <c r="C295" s="43"/>
      <c r="D295" s="43"/>
    </row>
    <row r="296">
      <c r="C296" s="43"/>
      <c r="D296" s="43"/>
    </row>
    <row r="297">
      <c r="C297" s="43"/>
      <c r="D297" s="43"/>
    </row>
    <row r="298">
      <c r="C298" s="43"/>
      <c r="D298" s="43"/>
    </row>
    <row r="299">
      <c r="C299" s="43"/>
      <c r="D299" s="43"/>
    </row>
    <row r="300">
      <c r="C300" s="43"/>
      <c r="D300" s="43"/>
    </row>
    <row r="301">
      <c r="C301" s="43"/>
      <c r="D301" s="43"/>
    </row>
    <row r="302">
      <c r="C302" s="43"/>
      <c r="D302" s="43"/>
    </row>
    <row r="303">
      <c r="C303" s="43"/>
      <c r="D303" s="43"/>
    </row>
    <row r="304">
      <c r="C304" s="43"/>
      <c r="D304" s="43"/>
    </row>
    <row r="305">
      <c r="C305" s="43"/>
      <c r="D305" s="43"/>
    </row>
    <row r="306">
      <c r="C306" s="43"/>
      <c r="D306" s="43"/>
    </row>
    <row r="307">
      <c r="C307" s="43"/>
      <c r="D307" s="43"/>
    </row>
    <row r="308">
      <c r="C308" s="43"/>
      <c r="D308" s="43"/>
    </row>
    <row r="309">
      <c r="C309" s="43"/>
      <c r="D309" s="43"/>
    </row>
    <row r="310">
      <c r="C310" s="43"/>
      <c r="D310" s="43"/>
    </row>
    <row r="311">
      <c r="C311" s="43"/>
      <c r="D311" s="43"/>
    </row>
    <row r="312">
      <c r="C312" s="43"/>
      <c r="D312" s="43"/>
    </row>
    <row r="313">
      <c r="C313" s="43"/>
      <c r="D313" s="43"/>
    </row>
    <row r="314">
      <c r="C314" s="43"/>
      <c r="D314" s="43"/>
    </row>
    <row r="315">
      <c r="C315" s="43"/>
      <c r="D315" s="43"/>
    </row>
    <row r="316">
      <c r="C316" s="43"/>
      <c r="D316" s="43"/>
    </row>
    <row r="317">
      <c r="C317" s="43"/>
      <c r="D317" s="43"/>
    </row>
    <row r="318">
      <c r="C318" s="43"/>
      <c r="D318" s="43"/>
    </row>
    <row r="319">
      <c r="C319" s="43"/>
      <c r="D319" s="43"/>
    </row>
    <row r="320">
      <c r="C320" s="43"/>
      <c r="D320" s="43"/>
    </row>
    <row r="321">
      <c r="C321" s="43"/>
      <c r="D321" s="43"/>
    </row>
    <row r="322">
      <c r="C322" s="43"/>
      <c r="D322" s="43"/>
    </row>
    <row r="323">
      <c r="C323" s="43"/>
      <c r="D323" s="43"/>
    </row>
    <row r="324">
      <c r="C324" s="43"/>
      <c r="D324" s="43"/>
    </row>
    <row r="325">
      <c r="C325" s="43"/>
      <c r="D325" s="43"/>
    </row>
    <row r="326">
      <c r="C326" s="43"/>
      <c r="D326" s="43"/>
    </row>
    <row r="327">
      <c r="C327" s="43"/>
      <c r="D327" s="43"/>
    </row>
    <row r="328">
      <c r="C328" s="43"/>
      <c r="D328" s="43"/>
    </row>
    <row r="329">
      <c r="C329" s="43"/>
      <c r="D329" s="43"/>
    </row>
    <row r="330">
      <c r="C330" s="43"/>
      <c r="D330" s="43"/>
    </row>
    <row r="331">
      <c r="C331" s="43"/>
      <c r="D331" s="43"/>
    </row>
    <row r="332">
      <c r="C332" s="43"/>
      <c r="D332" s="43"/>
    </row>
    <row r="333">
      <c r="C333" s="43"/>
      <c r="D333" s="43"/>
    </row>
    <row r="334">
      <c r="C334" s="43"/>
      <c r="D334" s="43"/>
    </row>
    <row r="335">
      <c r="C335" s="43"/>
      <c r="D335" s="43"/>
    </row>
    <row r="336">
      <c r="C336" s="43"/>
      <c r="D336" s="43"/>
    </row>
    <row r="337">
      <c r="C337" s="43"/>
      <c r="D337" s="43"/>
    </row>
    <row r="338">
      <c r="C338" s="43"/>
      <c r="D338" s="43"/>
    </row>
    <row r="339">
      <c r="C339" s="43"/>
      <c r="D339" s="43"/>
    </row>
    <row r="340">
      <c r="C340" s="43"/>
      <c r="D340" s="43"/>
    </row>
    <row r="341">
      <c r="C341" s="43"/>
      <c r="D341" s="43"/>
    </row>
    <row r="342">
      <c r="C342" s="43"/>
      <c r="D342" s="43"/>
    </row>
    <row r="343">
      <c r="C343" s="43"/>
      <c r="D343" s="43"/>
    </row>
    <row r="344">
      <c r="C344" s="43"/>
      <c r="D344" s="43"/>
    </row>
    <row r="345">
      <c r="C345" s="43"/>
      <c r="D345" s="43"/>
    </row>
    <row r="346">
      <c r="C346" s="43"/>
      <c r="D346" s="43"/>
    </row>
    <row r="347">
      <c r="C347" s="43"/>
      <c r="D347" s="43"/>
    </row>
    <row r="348">
      <c r="C348" s="43"/>
      <c r="D348" s="43"/>
    </row>
    <row r="349">
      <c r="C349" s="43"/>
      <c r="D349" s="43"/>
    </row>
    <row r="350">
      <c r="C350" s="43"/>
      <c r="D350" s="43"/>
    </row>
    <row r="351">
      <c r="C351" s="43"/>
      <c r="D351" s="43"/>
    </row>
    <row r="352">
      <c r="C352" s="43"/>
      <c r="D352" s="43"/>
    </row>
    <row r="353">
      <c r="C353" s="43"/>
      <c r="D353" s="43"/>
    </row>
    <row r="354">
      <c r="C354" s="43"/>
      <c r="D354" s="43"/>
    </row>
    <row r="355">
      <c r="C355" s="43"/>
      <c r="D355" s="43"/>
    </row>
    <row r="356">
      <c r="C356" s="43"/>
      <c r="D356" s="43"/>
    </row>
    <row r="357">
      <c r="C357" s="43"/>
      <c r="D357" s="43"/>
    </row>
    <row r="358">
      <c r="C358" s="43"/>
      <c r="D358" s="43"/>
    </row>
    <row r="359">
      <c r="C359" s="43"/>
      <c r="D359" s="43"/>
    </row>
    <row r="360">
      <c r="C360" s="43"/>
      <c r="D360" s="43"/>
    </row>
    <row r="361">
      <c r="C361" s="43"/>
      <c r="D361" s="43"/>
    </row>
    <row r="362">
      <c r="C362" s="43"/>
      <c r="D362" s="43"/>
    </row>
    <row r="363">
      <c r="C363" s="43"/>
      <c r="D363" s="43"/>
    </row>
    <row r="364">
      <c r="C364" s="43"/>
      <c r="D364" s="43"/>
    </row>
    <row r="365">
      <c r="C365" s="43"/>
      <c r="D365" s="43"/>
    </row>
    <row r="366">
      <c r="C366" s="43"/>
      <c r="D366" s="43"/>
    </row>
    <row r="367">
      <c r="C367" s="43"/>
      <c r="D367" s="43"/>
    </row>
    <row r="368">
      <c r="C368" s="43"/>
      <c r="D368" s="43"/>
    </row>
    <row r="369">
      <c r="C369" s="43"/>
      <c r="D369" s="43"/>
    </row>
    <row r="370">
      <c r="C370" s="43"/>
      <c r="D370" s="43"/>
    </row>
    <row r="371">
      <c r="C371" s="43"/>
      <c r="D371" s="43"/>
    </row>
    <row r="372">
      <c r="C372" s="43"/>
      <c r="D372" s="43"/>
    </row>
    <row r="373">
      <c r="C373" s="43"/>
      <c r="D373" s="43"/>
    </row>
    <row r="374">
      <c r="C374" s="43"/>
      <c r="D374" s="43"/>
    </row>
    <row r="375">
      <c r="C375" s="43"/>
      <c r="D375" s="43"/>
    </row>
    <row r="376">
      <c r="C376" s="43"/>
      <c r="D376" s="43"/>
    </row>
    <row r="377">
      <c r="C377" s="43"/>
      <c r="D377" s="43"/>
    </row>
    <row r="378">
      <c r="C378" s="43"/>
      <c r="D378" s="43"/>
    </row>
    <row r="379">
      <c r="C379" s="43"/>
      <c r="D379" s="43"/>
    </row>
    <row r="380">
      <c r="C380" s="43"/>
      <c r="D380" s="43"/>
    </row>
    <row r="381">
      <c r="C381" s="43"/>
      <c r="D381" s="43"/>
    </row>
    <row r="382">
      <c r="C382" s="43"/>
      <c r="D382" s="43"/>
    </row>
    <row r="383">
      <c r="C383" s="43"/>
      <c r="D383" s="43"/>
    </row>
    <row r="384">
      <c r="C384" s="43"/>
      <c r="D384" s="43"/>
    </row>
    <row r="385">
      <c r="C385" s="43"/>
      <c r="D385" s="43"/>
    </row>
    <row r="386">
      <c r="C386" s="43"/>
      <c r="D386" s="43"/>
    </row>
    <row r="387">
      <c r="C387" s="43"/>
      <c r="D387" s="43"/>
    </row>
    <row r="388">
      <c r="C388" s="43"/>
      <c r="D388" s="43"/>
    </row>
    <row r="389">
      <c r="C389" s="43"/>
      <c r="D389" s="43"/>
    </row>
    <row r="390">
      <c r="C390" s="43"/>
      <c r="D390" s="43"/>
    </row>
    <row r="391">
      <c r="C391" s="43"/>
      <c r="D391" s="43"/>
    </row>
    <row r="392">
      <c r="C392" s="43"/>
      <c r="D392" s="43"/>
    </row>
    <row r="393">
      <c r="C393" s="43"/>
      <c r="D393" s="43"/>
    </row>
    <row r="394">
      <c r="C394" s="43"/>
      <c r="D394" s="43"/>
    </row>
    <row r="395">
      <c r="C395" s="43"/>
      <c r="D395" s="43"/>
    </row>
    <row r="396">
      <c r="C396" s="43"/>
      <c r="D396" s="43"/>
    </row>
    <row r="397">
      <c r="C397" s="43"/>
      <c r="D397" s="43"/>
    </row>
    <row r="398">
      <c r="C398" s="43"/>
      <c r="D398" s="43"/>
    </row>
    <row r="399">
      <c r="C399" s="43"/>
      <c r="D399" s="43"/>
    </row>
    <row r="400">
      <c r="C400" s="43"/>
      <c r="D400" s="43"/>
    </row>
    <row r="401">
      <c r="C401" s="43"/>
      <c r="D401" s="43"/>
    </row>
    <row r="402">
      <c r="C402" s="43"/>
      <c r="D402" s="43"/>
    </row>
    <row r="403">
      <c r="C403" s="43"/>
      <c r="D403" s="43"/>
    </row>
    <row r="404">
      <c r="C404" s="43"/>
      <c r="D404" s="43"/>
    </row>
    <row r="405">
      <c r="C405" s="43"/>
      <c r="D405" s="43"/>
    </row>
    <row r="406">
      <c r="C406" s="43"/>
      <c r="D406" s="43"/>
    </row>
    <row r="407">
      <c r="C407" s="43"/>
      <c r="D407" s="43"/>
    </row>
    <row r="408">
      <c r="C408" s="43"/>
      <c r="D408" s="43"/>
    </row>
    <row r="409">
      <c r="C409" s="43"/>
      <c r="D409" s="43"/>
    </row>
    <row r="410">
      <c r="C410" s="43"/>
      <c r="D410" s="43"/>
    </row>
    <row r="411">
      <c r="C411" s="43"/>
      <c r="D411" s="43"/>
    </row>
    <row r="412">
      <c r="C412" s="43"/>
      <c r="D412" s="43"/>
    </row>
    <row r="413">
      <c r="C413" s="43"/>
      <c r="D413" s="43"/>
    </row>
    <row r="414">
      <c r="C414" s="43"/>
      <c r="D414" s="43"/>
    </row>
    <row r="415">
      <c r="C415" s="43"/>
      <c r="D415" s="43"/>
    </row>
    <row r="416">
      <c r="C416" s="43"/>
      <c r="D416" s="43"/>
    </row>
    <row r="417">
      <c r="C417" s="43"/>
      <c r="D417" s="43"/>
    </row>
    <row r="418">
      <c r="C418" s="43"/>
      <c r="D418" s="43"/>
    </row>
    <row r="419">
      <c r="C419" s="43"/>
      <c r="D419" s="43"/>
    </row>
    <row r="420">
      <c r="C420" s="43"/>
      <c r="D420" s="43"/>
    </row>
    <row r="421">
      <c r="C421" s="43"/>
      <c r="D421" s="43"/>
    </row>
    <row r="422">
      <c r="C422" s="43"/>
      <c r="D422" s="43"/>
    </row>
    <row r="423">
      <c r="C423" s="43"/>
      <c r="D423" s="43"/>
    </row>
    <row r="424">
      <c r="C424" s="43"/>
      <c r="D424" s="43"/>
    </row>
    <row r="425">
      <c r="C425" s="43"/>
      <c r="D425" s="43"/>
    </row>
    <row r="426">
      <c r="C426" s="43"/>
      <c r="D426" s="43"/>
    </row>
    <row r="427">
      <c r="C427" s="43"/>
      <c r="D427" s="43"/>
    </row>
    <row r="428">
      <c r="C428" s="43"/>
      <c r="D428" s="43"/>
    </row>
    <row r="429">
      <c r="C429" s="43"/>
      <c r="D429" s="43"/>
    </row>
    <row r="430">
      <c r="C430" s="43"/>
      <c r="D430" s="43"/>
    </row>
    <row r="431">
      <c r="C431" s="43"/>
      <c r="D431" s="43"/>
    </row>
    <row r="432">
      <c r="C432" s="43"/>
      <c r="D432" s="43"/>
    </row>
    <row r="433">
      <c r="C433" s="43"/>
      <c r="D433" s="43"/>
    </row>
    <row r="434">
      <c r="C434" s="43"/>
      <c r="D434" s="43"/>
    </row>
    <row r="435">
      <c r="C435" s="43"/>
      <c r="D435" s="43"/>
    </row>
    <row r="436">
      <c r="C436" s="43"/>
      <c r="D436" s="43"/>
    </row>
    <row r="437">
      <c r="C437" s="43"/>
      <c r="D437" s="43"/>
    </row>
    <row r="438">
      <c r="C438" s="43"/>
      <c r="D438" s="43"/>
    </row>
    <row r="439">
      <c r="C439" s="43"/>
      <c r="D439" s="43"/>
    </row>
    <row r="440">
      <c r="C440" s="43"/>
      <c r="D440" s="43"/>
    </row>
    <row r="441">
      <c r="C441" s="43"/>
      <c r="D441" s="43"/>
    </row>
    <row r="442">
      <c r="C442" s="43"/>
      <c r="D442" s="43"/>
    </row>
    <row r="443">
      <c r="C443" s="43"/>
      <c r="D443" s="43"/>
    </row>
    <row r="444">
      <c r="C444" s="43"/>
      <c r="D444" s="43"/>
    </row>
    <row r="445">
      <c r="C445" s="43"/>
      <c r="D445" s="43"/>
    </row>
    <row r="446">
      <c r="C446" s="43"/>
      <c r="D446" s="43"/>
    </row>
    <row r="447">
      <c r="C447" s="43"/>
      <c r="D447" s="43"/>
    </row>
    <row r="448">
      <c r="C448" s="43"/>
      <c r="D448" s="43"/>
    </row>
    <row r="449">
      <c r="C449" s="43"/>
      <c r="D449" s="43"/>
    </row>
    <row r="450">
      <c r="C450" s="43"/>
      <c r="D450" s="43"/>
    </row>
    <row r="451">
      <c r="C451" s="43"/>
      <c r="D451" s="43"/>
    </row>
    <row r="452">
      <c r="C452" s="43"/>
      <c r="D452" s="43"/>
    </row>
    <row r="453">
      <c r="C453" s="43"/>
      <c r="D453" s="43"/>
    </row>
    <row r="454">
      <c r="C454" s="43"/>
      <c r="D454" s="43"/>
    </row>
    <row r="455">
      <c r="C455" s="43"/>
      <c r="D455" s="43"/>
    </row>
    <row r="456">
      <c r="C456" s="43"/>
      <c r="D456" s="43"/>
    </row>
    <row r="457">
      <c r="C457" s="43"/>
      <c r="D457" s="43"/>
    </row>
    <row r="458">
      <c r="C458" s="43"/>
      <c r="D458" s="43"/>
    </row>
    <row r="459">
      <c r="C459" s="43"/>
      <c r="D459" s="43"/>
    </row>
    <row r="460">
      <c r="C460" s="43"/>
      <c r="D460" s="43"/>
    </row>
    <row r="461">
      <c r="C461" s="43"/>
      <c r="D461" s="43"/>
    </row>
    <row r="462">
      <c r="C462" s="43"/>
      <c r="D462" s="43"/>
    </row>
    <row r="463">
      <c r="C463" s="43"/>
      <c r="D463" s="43"/>
    </row>
    <row r="464">
      <c r="C464" s="43"/>
      <c r="D464" s="43"/>
    </row>
    <row r="465">
      <c r="C465" s="43"/>
      <c r="D465" s="43"/>
    </row>
    <row r="466">
      <c r="C466" s="43"/>
      <c r="D466" s="43"/>
    </row>
    <row r="467">
      <c r="C467" s="43"/>
      <c r="D467" s="43"/>
    </row>
    <row r="468">
      <c r="C468" s="43"/>
      <c r="D468" s="43"/>
    </row>
    <row r="469">
      <c r="C469" s="43"/>
      <c r="D469" s="43"/>
    </row>
    <row r="470">
      <c r="C470" s="43"/>
      <c r="D470" s="43"/>
    </row>
    <row r="471">
      <c r="C471" s="43"/>
      <c r="D471" s="43"/>
    </row>
    <row r="472">
      <c r="C472" s="43"/>
      <c r="D472" s="43"/>
    </row>
    <row r="473">
      <c r="C473" s="43"/>
      <c r="D473" s="43"/>
    </row>
    <row r="474">
      <c r="C474" s="43"/>
      <c r="D474" s="43"/>
    </row>
    <row r="475">
      <c r="C475" s="43"/>
      <c r="D475" s="43"/>
    </row>
    <row r="476">
      <c r="C476" s="43"/>
      <c r="D476" s="43"/>
    </row>
    <row r="477">
      <c r="C477" s="43"/>
      <c r="D477" s="43"/>
    </row>
    <row r="478">
      <c r="C478" s="43"/>
      <c r="D478" s="43"/>
    </row>
    <row r="479">
      <c r="C479" s="43"/>
      <c r="D479" s="43"/>
    </row>
    <row r="480">
      <c r="C480" s="43"/>
      <c r="D480" s="43"/>
    </row>
    <row r="481">
      <c r="C481" s="43"/>
      <c r="D481" s="43"/>
    </row>
    <row r="482">
      <c r="C482" s="43"/>
      <c r="D482" s="43"/>
    </row>
    <row r="483">
      <c r="C483" s="43"/>
      <c r="D483" s="43"/>
    </row>
    <row r="484">
      <c r="C484" s="43"/>
      <c r="D484" s="43"/>
    </row>
    <row r="485">
      <c r="C485" s="43"/>
      <c r="D485" s="43"/>
    </row>
    <row r="486">
      <c r="C486" s="43"/>
      <c r="D486" s="43"/>
    </row>
    <row r="487">
      <c r="C487" s="43"/>
      <c r="D487" s="43"/>
    </row>
    <row r="488">
      <c r="C488" s="43"/>
      <c r="D488" s="43"/>
    </row>
    <row r="489">
      <c r="C489" s="43"/>
      <c r="D489" s="43"/>
    </row>
    <row r="490">
      <c r="C490" s="43"/>
      <c r="D490" s="43"/>
    </row>
    <row r="491">
      <c r="C491" s="43"/>
      <c r="D491" s="43"/>
    </row>
    <row r="492">
      <c r="C492" s="43"/>
      <c r="D492" s="43"/>
    </row>
    <row r="493">
      <c r="C493" s="43"/>
      <c r="D493" s="43"/>
    </row>
    <row r="494">
      <c r="C494" s="43"/>
      <c r="D494" s="43"/>
    </row>
    <row r="495">
      <c r="C495" s="43"/>
      <c r="D495" s="43"/>
    </row>
    <row r="496">
      <c r="C496" s="43"/>
      <c r="D496" s="43"/>
    </row>
    <row r="497">
      <c r="C497" s="43"/>
      <c r="D497" s="43"/>
    </row>
    <row r="498">
      <c r="C498" s="43"/>
      <c r="D498" s="43"/>
    </row>
    <row r="499">
      <c r="C499" s="43"/>
      <c r="D499" s="43"/>
    </row>
    <row r="500">
      <c r="C500" s="43"/>
      <c r="D500" s="43"/>
    </row>
    <row r="501">
      <c r="C501" s="43"/>
      <c r="D501" s="43"/>
    </row>
    <row r="502">
      <c r="C502" s="43"/>
      <c r="D502" s="43"/>
    </row>
    <row r="503">
      <c r="C503" s="43"/>
      <c r="D503" s="43"/>
    </row>
    <row r="504">
      <c r="C504" s="43"/>
      <c r="D504" s="43"/>
    </row>
    <row r="505">
      <c r="C505" s="43"/>
      <c r="D505" s="43"/>
    </row>
    <row r="506">
      <c r="C506" s="43"/>
      <c r="D506" s="43"/>
    </row>
    <row r="507">
      <c r="C507" s="43"/>
      <c r="D507" s="43"/>
    </row>
    <row r="508">
      <c r="C508" s="43"/>
      <c r="D508" s="43"/>
    </row>
    <row r="509">
      <c r="C509" s="43"/>
      <c r="D509" s="43"/>
    </row>
    <row r="510">
      <c r="C510" s="43"/>
      <c r="D510" s="43"/>
    </row>
    <row r="511">
      <c r="C511" s="43"/>
      <c r="D511" s="43"/>
    </row>
    <row r="512">
      <c r="C512" s="43"/>
      <c r="D512" s="43"/>
    </row>
    <row r="513">
      <c r="C513" s="43"/>
      <c r="D513" s="43"/>
    </row>
    <row r="514">
      <c r="C514" s="43"/>
      <c r="D514" s="43"/>
    </row>
    <row r="515">
      <c r="C515" s="43"/>
      <c r="D515" s="43"/>
    </row>
    <row r="516">
      <c r="C516" s="43"/>
      <c r="D516" s="43"/>
    </row>
    <row r="517">
      <c r="C517" s="43"/>
      <c r="D517" s="43"/>
    </row>
    <row r="518">
      <c r="C518" s="43"/>
      <c r="D518" s="43"/>
    </row>
    <row r="519">
      <c r="C519" s="43"/>
      <c r="D519" s="43"/>
    </row>
    <row r="520">
      <c r="C520" s="43"/>
      <c r="D520" s="43"/>
    </row>
    <row r="521">
      <c r="C521" s="43"/>
      <c r="D521" s="43"/>
    </row>
    <row r="522">
      <c r="C522" s="43"/>
      <c r="D522" s="43"/>
    </row>
    <row r="523">
      <c r="C523" s="43"/>
      <c r="D523" s="43"/>
    </row>
    <row r="524">
      <c r="C524" s="43"/>
      <c r="D524" s="43"/>
    </row>
    <row r="525">
      <c r="C525" s="43"/>
      <c r="D525" s="43"/>
    </row>
    <row r="526">
      <c r="C526" s="43"/>
      <c r="D526" s="43"/>
    </row>
    <row r="527">
      <c r="C527" s="43"/>
      <c r="D527" s="43"/>
    </row>
    <row r="528">
      <c r="C528" s="43"/>
      <c r="D528" s="43"/>
    </row>
    <row r="529">
      <c r="C529" s="43"/>
      <c r="D529" s="43"/>
    </row>
    <row r="530">
      <c r="C530" s="43"/>
      <c r="D530" s="43"/>
    </row>
    <row r="531">
      <c r="C531" s="43"/>
      <c r="D531" s="43"/>
    </row>
    <row r="532">
      <c r="C532" s="43"/>
      <c r="D532" s="43"/>
    </row>
    <row r="533">
      <c r="C533" s="43"/>
      <c r="D533" s="43"/>
    </row>
    <row r="534">
      <c r="C534" s="43"/>
      <c r="D534" s="43"/>
    </row>
    <row r="535">
      <c r="C535" s="43"/>
      <c r="D535" s="43"/>
    </row>
    <row r="536">
      <c r="C536" s="43"/>
      <c r="D536" s="43"/>
    </row>
    <row r="537">
      <c r="C537" s="43"/>
      <c r="D537" s="43"/>
    </row>
    <row r="538">
      <c r="C538" s="43"/>
      <c r="D538" s="43"/>
    </row>
    <row r="539">
      <c r="C539" s="43"/>
      <c r="D539" s="43"/>
    </row>
    <row r="540">
      <c r="C540" s="43"/>
      <c r="D540" s="43"/>
    </row>
    <row r="541">
      <c r="C541" s="43"/>
      <c r="D541" s="43"/>
    </row>
    <row r="542">
      <c r="C542" s="43"/>
      <c r="D542" s="43"/>
    </row>
    <row r="543">
      <c r="C543" s="43"/>
      <c r="D543" s="43"/>
    </row>
    <row r="544">
      <c r="C544" s="43"/>
      <c r="D544" s="43"/>
    </row>
    <row r="545">
      <c r="C545" s="43"/>
      <c r="D545" s="43"/>
    </row>
    <row r="546">
      <c r="C546" s="43"/>
      <c r="D546" s="43"/>
    </row>
    <row r="547">
      <c r="C547" s="43"/>
      <c r="D547" s="43"/>
    </row>
    <row r="548">
      <c r="C548" s="43"/>
      <c r="D548" s="43"/>
    </row>
    <row r="549">
      <c r="C549" s="43"/>
      <c r="D549" s="43"/>
    </row>
    <row r="550">
      <c r="C550" s="43"/>
      <c r="D550" s="43"/>
    </row>
    <row r="551">
      <c r="C551" s="43"/>
      <c r="D551" s="43"/>
    </row>
    <row r="552">
      <c r="C552" s="43"/>
      <c r="D552" s="43"/>
    </row>
    <row r="553">
      <c r="C553" s="43"/>
      <c r="D553" s="43"/>
    </row>
    <row r="554">
      <c r="C554" s="43"/>
      <c r="D554" s="43"/>
    </row>
    <row r="555">
      <c r="C555" s="43"/>
      <c r="D555" s="43"/>
    </row>
    <row r="556">
      <c r="C556" s="43"/>
      <c r="D556" s="43"/>
    </row>
    <row r="557">
      <c r="C557" s="43"/>
      <c r="D557" s="43"/>
    </row>
    <row r="558">
      <c r="C558" s="43"/>
      <c r="D558" s="43"/>
    </row>
    <row r="559">
      <c r="C559" s="43"/>
      <c r="D559" s="43"/>
    </row>
    <row r="560">
      <c r="C560" s="43"/>
      <c r="D560" s="43"/>
    </row>
    <row r="561">
      <c r="C561" s="43"/>
      <c r="D561" s="43"/>
    </row>
    <row r="562">
      <c r="C562" s="43"/>
      <c r="D562" s="43"/>
    </row>
    <row r="563">
      <c r="C563" s="43"/>
      <c r="D563" s="43"/>
    </row>
    <row r="564">
      <c r="C564" s="43"/>
      <c r="D564" s="43"/>
    </row>
    <row r="565">
      <c r="C565" s="43"/>
      <c r="D565" s="43"/>
    </row>
    <row r="566">
      <c r="C566" s="43"/>
      <c r="D566" s="43"/>
    </row>
    <row r="567">
      <c r="C567" s="43"/>
      <c r="D567" s="43"/>
    </row>
    <row r="568">
      <c r="C568" s="43"/>
      <c r="D568" s="43"/>
    </row>
    <row r="569">
      <c r="C569" s="43"/>
      <c r="D569" s="43"/>
    </row>
    <row r="570">
      <c r="C570" s="43"/>
      <c r="D570" s="43"/>
    </row>
    <row r="571">
      <c r="C571" s="43"/>
      <c r="D571" s="43"/>
    </row>
    <row r="572">
      <c r="C572" s="43"/>
      <c r="D572" s="43"/>
    </row>
    <row r="573">
      <c r="C573" s="43"/>
      <c r="D573" s="43"/>
    </row>
    <row r="574">
      <c r="C574" s="43"/>
      <c r="D574" s="43"/>
    </row>
    <row r="575">
      <c r="C575" s="43"/>
      <c r="D575" s="43"/>
    </row>
    <row r="576">
      <c r="C576" s="43"/>
      <c r="D576" s="43"/>
    </row>
    <row r="577">
      <c r="C577" s="43"/>
      <c r="D577" s="43"/>
    </row>
    <row r="578">
      <c r="C578" s="43"/>
      <c r="D578" s="43"/>
    </row>
    <row r="579">
      <c r="C579" s="43"/>
      <c r="D579" s="43"/>
    </row>
    <row r="580">
      <c r="C580" s="43"/>
      <c r="D580" s="43"/>
    </row>
    <row r="581">
      <c r="C581" s="43"/>
      <c r="D581" s="43"/>
    </row>
    <row r="582">
      <c r="C582" s="43"/>
      <c r="D582" s="43"/>
    </row>
    <row r="583">
      <c r="C583" s="43"/>
      <c r="D583" s="43"/>
    </row>
    <row r="584">
      <c r="C584" s="43"/>
      <c r="D584" s="43"/>
    </row>
    <row r="585">
      <c r="C585" s="43"/>
      <c r="D585" s="43"/>
    </row>
    <row r="586">
      <c r="C586" s="43"/>
      <c r="D586" s="43"/>
    </row>
    <row r="587">
      <c r="C587" s="43"/>
      <c r="D587" s="43"/>
    </row>
    <row r="588">
      <c r="C588" s="43"/>
      <c r="D588" s="43"/>
    </row>
    <row r="589">
      <c r="C589" s="43"/>
      <c r="D589" s="43"/>
    </row>
    <row r="590">
      <c r="C590" s="43"/>
      <c r="D590" s="43"/>
    </row>
    <row r="591">
      <c r="C591" s="43"/>
      <c r="D591" s="43"/>
    </row>
    <row r="592">
      <c r="C592" s="43"/>
      <c r="D592" s="43"/>
    </row>
    <row r="593">
      <c r="C593" s="43"/>
      <c r="D593" s="43"/>
    </row>
    <row r="594">
      <c r="C594" s="43"/>
      <c r="D594" s="43"/>
    </row>
    <row r="595">
      <c r="C595" s="43"/>
      <c r="D595" s="43"/>
    </row>
    <row r="596">
      <c r="C596" s="43"/>
      <c r="D596" s="43"/>
    </row>
    <row r="597">
      <c r="C597" s="43"/>
      <c r="D597" s="43"/>
    </row>
    <row r="598">
      <c r="C598" s="43"/>
      <c r="D598" s="43"/>
    </row>
    <row r="599">
      <c r="C599" s="43"/>
      <c r="D599" s="43"/>
    </row>
    <row r="600">
      <c r="C600" s="43"/>
      <c r="D600" s="43"/>
    </row>
    <row r="601">
      <c r="C601" s="43"/>
      <c r="D601" s="43"/>
    </row>
    <row r="602">
      <c r="C602" s="43"/>
      <c r="D602" s="43"/>
    </row>
    <row r="603">
      <c r="C603" s="43"/>
      <c r="D603" s="43"/>
    </row>
    <row r="604">
      <c r="C604" s="43"/>
      <c r="D604" s="43"/>
    </row>
    <row r="605">
      <c r="C605" s="43"/>
      <c r="D605" s="43"/>
    </row>
    <row r="606">
      <c r="C606" s="43"/>
      <c r="D606" s="43"/>
    </row>
    <row r="607">
      <c r="C607" s="43"/>
      <c r="D607" s="43"/>
    </row>
    <row r="608">
      <c r="C608" s="43"/>
      <c r="D608" s="43"/>
    </row>
    <row r="609">
      <c r="C609" s="43"/>
      <c r="D609" s="43"/>
    </row>
    <row r="610">
      <c r="C610" s="43"/>
      <c r="D610" s="43"/>
    </row>
    <row r="611">
      <c r="C611" s="43"/>
      <c r="D611" s="43"/>
    </row>
    <row r="612">
      <c r="C612" s="43"/>
      <c r="D612" s="43"/>
    </row>
    <row r="613">
      <c r="C613" s="43"/>
      <c r="D613" s="43"/>
    </row>
    <row r="614">
      <c r="C614" s="43"/>
      <c r="D614" s="43"/>
    </row>
    <row r="615">
      <c r="C615" s="43"/>
      <c r="D615" s="43"/>
    </row>
    <row r="616">
      <c r="C616" s="43"/>
      <c r="D616" s="43"/>
    </row>
    <row r="617">
      <c r="C617" s="43"/>
      <c r="D617" s="43"/>
    </row>
    <row r="618">
      <c r="C618" s="43"/>
      <c r="D618" s="43"/>
    </row>
    <row r="619">
      <c r="C619" s="43"/>
      <c r="D619" s="43"/>
    </row>
    <row r="620">
      <c r="C620" s="43"/>
      <c r="D620" s="43"/>
    </row>
    <row r="621">
      <c r="C621" s="43"/>
      <c r="D621" s="43"/>
    </row>
    <row r="622">
      <c r="C622" s="43"/>
      <c r="D622" s="43"/>
    </row>
    <row r="623">
      <c r="C623" s="43"/>
      <c r="D623" s="43"/>
    </row>
    <row r="624">
      <c r="C624" s="43"/>
      <c r="D624" s="43"/>
    </row>
    <row r="625">
      <c r="C625" s="43"/>
      <c r="D625" s="43"/>
    </row>
    <row r="626">
      <c r="C626" s="43"/>
      <c r="D626" s="43"/>
    </row>
    <row r="627">
      <c r="C627" s="43"/>
      <c r="D627" s="43"/>
    </row>
    <row r="628">
      <c r="C628" s="43"/>
      <c r="D628" s="43"/>
    </row>
    <row r="629">
      <c r="C629" s="43"/>
      <c r="D629" s="43"/>
    </row>
    <row r="630">
      <c r="C630" s="43"/>
      <c r="D630" s="43"/>
    </row>
    <row r="631">
      <c r="C631" s="43"/>
      <c r="D631" s="43"/>
    </row>
    <row r="632">
      <c r="C632" s="43"/>
      <c r="D632" s="43"/>
    </row>
    <row r="633">
      <c r="C633" s="43"/>
      <c r="D633" s="43"/>
    </row>
    <row r="634">
      <c r="C634" s="43"/>
      <c r="D634" s="43"/>
    </row>
    <row r="635">
      <c r="C635" s="43"/>
      <c r="D635" s="43"/>
    </row>
    <row r="636">
      <c r="C636" s="43"/>
      <c r="D636" s="43"/>
    </row>
    <row r="637">
      <c r="C637" s="43"/>
      <c r="D637" s="43"/>
    </row>
    <row r="638">
      <c r="C638" s="43"/>
      <c r="D638" s="43"/>
    </row>
    <row r="639">
      <c r="C639" s="43"/>
      <c r="D639" s="43"/>
    </row>
    <row r="640">
      <c r="C640" s="43"/>
      <c r="D640" s="43"/>
    </row>
    <row r="641">
      <c r="C641" s="43"/>
      <c r="D641" s="43"/>
    </row>
    <row r="642">
      <c r="C642" s="43"/>
      <c r="D642" s="43"/>
    </row>
    <row r="643">
      <c r="C643" s="43"/>
      <c r="D643" s="43"/>
    </row>
    <row r="644">
      <c r="C644" s="43"/>
      <c r="D644" s="43"/>
    </row>
    <row r="645">
      <c r="C645" s="43"/>
      <c r="D645" s="43"/>
    </row>
    <row r="646">
      <c r="C646" s="43"/>
      <c r="D646" s="43"/>
    </row>
    <row r="647">
      <c r="C647" s="43"/>
      <c r="D647" s="43"/>
    </row>
    <row r="648">
      <c r="C648" s="43"/>
      <c r="D648" s="43"/>
    </row>
    <row r="649">
      <c r="C649" s="43"/>
      <c r="D649" s="43"/>
    </row>
    <row r="650">
      <c r="C650" s="43"/>
      <c r="D650" s="43"/>
    </row>
    <row r="651">
      <c r="C651" s="43"/>
      <c r="D651" s="43"/>
    </row>
    <row r="652">
      <c r="C652" s="43"/>
      <c r="D652" s="43"/>
    </row>
    <row r="653">
      <c r="C653" s="43"/>
      <c r="D653" s="43"/>
    </row>
    <row r="654">
      <c r="C654" s="43"/>
      <c r="D654" s="43"/>
    </row>
    <row r="655">
      <c r="C655" s="43"/>
      <c r="D655" s="43"/>
    </row>
    <row r="656">
      <c r="C656" s="43"/>
      <c r="D656" s="43"/>
    </row>
    <row r="657">
      <c r="C657" s="43"/>
      <c r="D657" s="43"/>
    </row>
    <row r="658">
      <c r="C658" s="43"/>
      <c r="D658" s="43"/>
    </row>
    <row r="659">
      <c r="C659" s="43"/>
      <c r="D659" s="43"/>
    </row>
    <row r="660">
      <c r="C660" s="43"/>
      <c r="D660" s="43"/>
    </row>
    <row r="661">
      <c r="C661" s="43"/>
      <c r="D661" s="43"/>
    </row>
    <row r="662">
      <c r="C662" s="43"/>
      <c r="D662" s="43"/>
    </row>
    <row r="663">
      <c r="C663" s="43"/>
      <c r="D663" s="43"/>
    </row>
    <row r="664">
      <c r="C664" s="43"/>
      <c r="D664" s="43"/>
    </row>
    <row r="665">
      <c r="C665" s="43"/>
      <c r="D665" s="43"/>
    </row>
    <row r="666">
      <c r="C666" s="43"/>
      <c r="D666" s="43"/>
    </row>
    <row r="667">
      <c r="C667" s="43"/>
      <c r="D667" s="43"/>
    </row>
    <row r="668">
      <c r="C668" s="43"/>
      <c r="D668" s="43"/>
    </row>
    <row r="669">
      <c r="C669" s="43"/>
      <c r="D669" s="43"/>
    </row>
    <row r="670">
      <c r="C670" s="43"/>
      <c r="D670" s="43"/>
    </row>
    <row r="671">
      <c r="C671" s="43"/>
      <c r="D671" s="43"/>
    </row>
    <row r="672">
      <c r="C672" s="43"/>
      <c r="D672" s="43"/>
    </row>
    <row r="673">
      <c r="C673" s="43"/>
      <c r="D673" s="43"/>
    </row>
    <row r="674">
      <c r="C674" s="43"/>
      <c r="D674" s="43"/>
    </row>
    <row r="675">
      <c r="C675" s="43"/>
      <c r="D675" s="43"/>
    </row>
    <row r="676">
      <c r="C676" s="43"/>
      <c r="D676" s="43"/>
    </row>
    <row r="677">
      <c r="C677" s="43"/>
      <c r="D677" s="43"/>
    </row>
    <row r="678">
      <c r="C678" s="43"/>
      <c r="D678" s="43"/>
    </row>
    <row r="679">
      <c r="C679" s="43"/>
      <c r="D679" s="43"/>
    </row>
    <row r="680">
      <c r="C680" s="43"/>
      <c r="D680" s="43"/>
    </row>
    <row r="681">
      <c r="C681" s="43"/>
      <c r="D681" s="43"/>
    </row>
    <row r="682">
      <c r="C682" s="43"/>
      <c r="D682" s="43"/>
    </row>
    <row r="683">
      <c r="C683" s="43"/>
      <c r="D683" s="43"/>
    </row>
    <row r="684">
      <c r="C684" s="43"/>
      <c r="D684" s="43"/>
    </row>
    <row r="685">
      <c r="C685" s="43"/>
      <c r="D685" s="43"/>
    </row>
    <row r="686">
      <c r="C686" s="43"/>
      <c r="D686" s="43"/>
    </row>
    <row r="687">
      <c r="C687" s="43"/>
      <c r="D687" s="43"/>
    </row>
    <row r="688">
      <c r="C688" s="43"/>
      <c r="D688" s="43"/>
    </row>
    <row r="689">
      <c r="C689" s="43"/>
      <c r="D689" s="43"/>
    </row>
    <row r="690">
      <c r="C690" s="43"/>
      <c r="D690" s="43"/>
    </row>
    <row r="691">
      <c r="C691" s="43"/>
      <c r="D691" s="43"/>
    </row>
    <row r="692">
      <c r="C692" s="43"/>
      <c r="D692" s="43"/>
    </row>
    <row r="693">
      <c r="C693" s="43"/>
      <c r="D693" s="43"/>
    </row>
    <row r="694">
      <c r="C694" s="43"/>
      <c r="D694" s="43"/>
    </row>
    <row r="695">
      <c r="C695" s="43"/>
      <c r="D695" s="43"/>
    </row>
    <row r="696">
      <c r="C696" s="43"/>
      <c r="D696" s="43"/>
    </row>
    <row r="697">
      <c r="C697" s="43"/>
      <c r="D697" s="43"/>
    </row>
    <row r="698">
      <c r="C698" s="43"/>
      <c r="D698" s="43"/>
    </row>
    <row r="699">
      <c r="C699" s="43"/>
      <c r="D699" s="43"/>
    </row>
    <row r="700">
      <c r="C700" s="43"/>
      <c r="D700" s="43"/>
    </row>
    <row r="701">
      <c r="C701" s="43"/>
      <c r="D701" s="43"/>
    </row>
    <row r="702">
      <c r="C702" s="43"/>
      <c r="D702" s="43"/>
    </row>
    <row r="703">
      <c r="C703" s="43"/>
      <c r="D703" s="43"/>
    </row>
    <row r="704">
      <c r="C704" s="43"/>
      <c r="D704" s="43"/>
    </row>
    <row r="705">
      <c r="C705" s="43"/>
      <c r="D705" s="43"/>
    </row>
    <row r="706">
      <c r="C706" s="43"/>
      <c r="D706" s="43"/>
    </row>
    <row r="707">
      <c r="C707" s="43"/>
      <c r="D707" s="43"/>
    </row>
    <row r="708">
      <c r="C708" s="43"/>
      <c r="D708" s="43"/>
    </row>
    <row r="709">
      <c r="C709" s="43"/>
      <c r="D709" s="43"/>
    </row>
    <row r="710">
      <c r="C710" s="43"/>
      <c r="D710" s="43"/>
    </row>
    <row r="711">
      <c r="C711" s="43"/>
      <c r="D711" s="43"/>
    </row>
    <row r="712">
      <c r="C712" s="43"/>
      <c r="D712" s="43"/>
    </row>
    <row r="713">
      <c r="C713" s="43"/>
      <c r="D713" s="43"/>
    </row>
    <row r="714">
      <c r="C714" s="43"/>
      <c r="D714" s="43"/>
    </row>
    <row r="715">
      <c r="C715" s="43"/>
      <c r="D715" s="43"/>
    </row>
    <row r="716">
      <c r="C716" s="43"/>
      <c r="D716" s="43"/>
    </row>
    <row r="717">
      <c r="C717" s="43"/>
      <c r="D717" s="43"/>
    </row>
    <row r="718">
      <c r="C718" s="43"/>
      <c r="D718" s="43"/>
    </row>
    <row r="719">
      <c r="C719" s="43"/>
      <c r="D719" s="43"/>
    </row>
    <row r="720">
      <c r="C720" s="43"/>
      <c r="D720" s="43"/>
    </row>
    <row r="721">
      <c r="C721" s="43"/>
      <c r="D721" s="43"/>
    </row>
    <row r="722">
      <c r="C722" s="43"/>
      <c r="D722" s="43"/>
    </row>
    <row r="723">
      <c r="C723" s="43"/>
      <c r="D723" s="43"/>
    </row>
    <row r="724">
      <c r="C724" s="43"/>
      <c r="D724" s="43"/>
    </row>
    <row r="725">
      <c r="C725" s="43"/>
      <c r="D725" s="43"/>
    </row>
    <row r="726">
      <c r="C726" s="43"/>
      <c r="D726" s="43"/>
    </row>
    <row r="727">
      <c r="C727" s="43"/>
      <c r="D727" s="43"/>
    </row>
    <row r="728">
      <c r="C728" s="43"/>
      <c r="D728" s="43"/>
    </row>
    <row r="729">
      <c r="C729" s="43"/>
      <c r="D729" s="43"/>
    </row>
    <row r="730">
      <c r="C730" s="43"/>
      <c r="D730" s="43"/>
    </row>
    <row r="731">
      <c r="C731" s="43"/>
      <c r="D731" s="43"/>
    </row>
    <row r="732">
      <c r="C732" s="43"/>
      <c r="D732" s="43"/>
    </row>
    <row r="733">
      <c r="C733" s="43"/>
      <c r="D733" s="43"/>
    </row>
    <row r="734">
      <c r="C734" s="43"/>
      <c r="D734" s="43"/>
    </row>
    <row r="735">
      <c r="C735" s="43"/>
      <c r="D735" s="43"/>
    </row>
    <row r="736">
      <c r="C736" s="43"/>
      <c r="D736" s="43"/>
    </row>
    <row r="737">
      <c r="C737" s="43"/>
      <c r="D737" s="43"/>
    </row>
    <row r="738">
      <c r="C738" s="43"/>
      <c r="D738" s="43"/>
    </row>
    <row r="739">
      <c r="C739" s="43"/>
      <c r="D739" s="43"/>
    </row>
    <row r="740">
      <c r="C740" s="43"/>
      <c r="D740" s="43"/>
    </row>
    <row r="741">
      <c r="C741" s="43"/>
      <c r="D741" s="43"/>
    </row>
    <row r="742">
      <c r="C742" s="43"/>
      <c r="D742" s="43"/>
    </row>
    <row r="743">
      <c r="C743" s="43"/>
      <c r="D743" s="43"/>
    </row>
    <row r="744">
      <c r="C744" s="43"/>
      <c r="D744" s="43"/>
    </row>
    <row r="745">
      <c r="C745" s="43"/>
      <c r="D745" s="43"/>
    </row>
    <row r="746">
      <c r="C746" s="43"/>
      <c r="D746" s="43"/>
    </row>
    <row r="747">
      <c r="C747" s="43"/>
      <c r="D747" s="43"/>
    </row>
    <row r="748">
      <c r="C748" s="43"/>
      <c r="D748" s="43"/>
    </row>
    <row r="749">
      <c r="C749" s="43"/>
      <c r="D749" s="43"/>
    </row>
    <row r="750">
      <c r="C750" s="43"/>
      <c r="D750" s="43"/>
    </row>
    <row r="751">
      <c r="C751" s="43"/>
      <c r="D751" s="43"/>
    </row>
    <row r="752">
      <c r="C752" s="43"/>
      <c r="D752" s="43"/>
    </row>
    <row r="753">
      <c r="C753" s="43"/>
      <c r="D753" s="43"/>
    </row>
    <row r="754">
      <c r="C754" s="43"/>
      <c r="D754" s="43"/>
    </row>
    <row r="755">
      <c r="C755" s="43"/>
      <c r="D755" s="43"/>
    </row>
    <row r="756">
      <c r="C756" s="43"/>
      <c r="D756" s="43"/>
    </row>
    <row r="757">
      <c r="C757" s="43"/>
      <c r="D757" s="43"/>
    </row>
    <row r="758">
      <c r="C758" s="43"/>
      <c r="D758" s="43"/>
    </row>
    <row r="759">
      <c r="C759" s="43"/>
      <c r="D759" s="43"/>
    </row>
    <row r="760">
      <c r="C760" s="43"/>
      <c r="D760" s="43"/>
    </row>
    <row r="761">
      <c r="C761" s="43"/>
      <c r="D761" s="43"/>
    </row>
    <row r="762">
      <c r="C762" s="43"/>
      <c r="D762" s="43"/>
    </row>
    <row r="763">
      <c r="C763" s="43"/>
      <c r="D763" s="43"/>
    </row>
    <row r="764">
      <c r="C764" s="43"/>
      <c r="D764" s="43"/>
    </row>
    <row r="765">
      <c r="C765" s="43"/>
      <c r="D765" s="43"/>
    </row>
    <row r="766">
      <c r="C766" s="43"/>
      <c r="D766" s="43"/>
    </row>
    <row r="767">
      <c r="C767" s="43"/>
      <c r="D767" s="43"/>
    </row>
    <row r="768">
      <c r="C768" s="43"/>
      <c r="D768" s="43"/>
    </row>
    <row r="769">
      <c r="C769" s="43"/>
      <c r="D769" s="43"/>
    </row>
    <row r="770">
      <c r="C770" s="43"/>
      <c r="D770" s="43"/>
    </row>
    <row r="771">
      <c r="C771" s="43"/>
      <c r="D771" s="43"/>
    </row>
    <row r="772">
      <c r="C772" s="43"/>
      <c r="D772" s="43"/>
    </row>
    <row r="773">
      <c r="C773" s="43"/>
      <c r="D773" s="43"/>
    </row>
    <row r="774">
      <c r="C774" s="43"/>
      <c r="D774" s="43"/>
    </row>
    <row r="775">
      <c r="C775" s="43"/>
      <c r="D775" s="43"/>
    </row>
    <row r="776">
      <c r="C776" s="43"/>
      <c r="D776" s="43"/>
    </row>
    <row r="777">
      <c r="C777" s="43"/>
      <c r="D777" s="43"/>
    </row>
    <row r="778">
      <c r="C778" s="43"/>
      <c r="D778" s="43"/>
    </row>
    <row r="779">
      <c r="C779" s="43"/>
      <c r="D779" s="43"/>
    </row>
    <row r="780">
      <c r="C780" s="43"/>
      <c r="D780" s="43"/>
    </row>
    <row r="781">
      <c r="C781" s="43"/>
      <c r="D781" s="43"/>
    </row>
    <row r="782">
      <c r="C782" s="43"/>
      <c r="D782" s="43"/>
    </row>
    <row r="783">
      <c r="C783" s="43"/>
      <c r="D783" s="43"/>
    </row>
    <row r="784">
      <c r="C784" s="43"/>
      <c r="D784" s="43"/>
    </row>
    <row r="785">
      <c r="C785" s="43"/>
      <c r="D785" s="43"/>
    </row>
    <row r="786">
      <c r="C786" s="43"/>
      <c r="D786" s="43"/>
    </row>
    <row r="787">
      <c r="C787" s="43"/>
      <c r="D787" s="43"/>
    </row>
    <row r="788">
      <c r="C788" s="43"/>
      <c r="D788" s="43"/>
    </row>
    <row r="789">
      <c r="C789" s="43"/>
      <c r="D789" s="43"/>
    </row>
    <row r="790">
      <c r="C790" s="43"/>
      <c r="D790" s="43"/>
    </row>
    <row r="791">
      <c r="C791" s="43"/>
      <c r="D791" s="43"/>
    </row>
    <row r="792">
      <c r="C792" s="43"/>
      <c r="D792" s="43"/>
    </row>
    <row r="793">
      <c r="C793" s="43"/>
      <c r="D793" s="43"/>
    </row>
    <row r="794">
      <c r="C794" s="43"/>
      <c r="D794" s="43"/>
    </row>
    <row r="795">
      <c r="C795" s="43"/>
      <c r="D795" s="43"/>
    </row>
    <row r="796">
      <c r="C796" s="43"/>
      <c r="D796" s="43"/>
    </row>
    <row r="797">
      <c r="C797" s="43"/>
      <c r="D797" s="43"/>
    </row>
    <row r="798">
      <c r="C798" s="43"/>
      <c r="D798" s="43"/>
    </row>
    <row r="799">
      <c r="C799" s="43"/>
      <c r="D799" s="43"/>
    </row>
    <row r="800">
      <c r="C800" s="43"/>
      <c r="D800" s="43"/>
    </row>
    <row r="801">
      <c r="C801" s="43"/>
      <c r="D801" s="43"/>
    </row>
    <row r="802">
      <c r="C802" s="43"/>
      <c r="D802" s="43"/>
    </row>
    <row r="803">
      <c r="C803" s="43"/>
      <c r="D803" s="43"/>
    </row>
    <row r="804">
      <c r="C804" s="43"/>
      <c r="D804" s="43"/>
    </row>
    <row r="805">
      <c r="C805" s="43"/>
      <c r="D805" s="43"/>
    </row>
    <row r="806">
      <c r="C806" s="43"/>
      <c r="D806" s="43"/>
    </row>
    <row r="807">
      <c r="C807" s="43"/>
      <c r="D807" s="43"/>
    </row>
    <row r="808">
      <c r="C808" s="43"/>
      <c r="D808" s="43"/>
    </row>
    <row r="809">
      <c r="C809" s="43"/>
      <c r="D809" s="43"/>
    </row>
    <row r="810">
      <c r="C810" s="43"/>
      <c r="D810" s="43"/>
    </row>
    <row r="811">
      <c r="C811" s="43"/>
      <c r="D811" s="43"/>
    </row>
    <row r="812">
      <c r="C812" s="43"/>
      <c r="D812" s="43"/>
    </row>
    <row r="813">
      <c r="C813" s="43"/>
      <c r="D813" s="43"/>
    </row>
    <row r="814">
      <c r="C814" s="43"/>
      <c r="D814" s="43"/>
    </row>
    <row r="815">
      <c r="C815" s="43"/>
      <c r="D815" s="43"/>
    </row>
    <row r="816">
      <c r="C816" s="43"/>
      <c r="D816" s="43"/>
    </row>
    <row r="817">
      <c r="C817" s="43"/>
      <c r="D817" s="43"/>
    </row>
    <row r="818">
      <c r="C818" s="43"/>
      <c r="D818" s="43"/>
    </row>
    <row r="819">
      <c r="C819" s="43"/>
      <c r="D819" s="43"/>
    </row>
    <row r="820">
      <c r="C820" s="43"/>
      <c r="D820" s="43"/>
    </row>
    <row r="821">
      <c r="C821" s="43"/>
      <c r="D821" s="43"/>
    </row>
    <row r="822">
      <c r="C822" s="43"/>
      <c r="D822" s="43"/>
    </row>
    <row r="823">
      <c r="C823" s="43"/>
      <c r="D823" s="43"/>
    </row>
    <row r="824">
      <c r="C824" s="43"/>
      <c r="D824" s="43"/>
    </row>
    <row r="825">
      <c r="C825" s="43"/>
      <c r="D825" s="43"/>
    </row>
    <row r="826">
      <c r="C826" s="43"/>
      <c r="D826" s="43"/>
    </row>
    <row r="827">
      <c r="C827" s="43"/>
      <c r="D827" s="43"/>
    </row>
    <row r="828">
      <c r="C828" s="43"/>
      <c r="D828" s="43"/>
    </row>
    <row r="829">
      <c r="C829" s="43"/>
      <c r="D829" s="43"/>
    </row>
    <row r="830">
      <c r="C830" s="43"/>
      <c r="D830" s="43"/>
    </row>
    <row r="831">
      <c r="C831" s="43"/>
      <c r="D831" s="43"/>
    </row>
    <row r="832">
      <c r="C832" s="43"/>
      <c r="D832" s="43"/>
    </row>
    <row r="833">
      <c r="C833" s="43"/>
      <c r="D833" s="43"/>
    </row>
    <row r="834">
      <c r="C834" s="43"/>
      <c r="D834" s="43"/>
    </row>
    <row r="835">
      <c r="C835" s="43"/>
      <c r="D835" s="43"/>
    </row>
    <row r="836">
      <c r="C836" s="43"/>
      <c r="D836" s="43"/>
    </row>
    <row r="837">
      <c r="C837" s="43"/>
      <c r="D837" s="43"/>
    </row>
    <row r="838">
      <c r="C838" s="43"/>
      <c r="D838" s="43"/>
    </row>
    <row r="839">
      <c r="C839" s="43"/>
      <c r="D839" s="43"/>
    </row>
    <row r="840">
      <c r="C840" s="43"/>
      <c r="D840" s="43"/>
    </row>
    <row r="841">
      <c r="C841" s="43"/>
      <c r="D841" s="43"/>
    </row>
    <row r="842">
      <c r="C842" s="43"/>
      <c r="D842" s="43"/>
    </row>
    <row r="843">
      <c r="C843" s="43"/>
      <c r="D843" s="43"/>
    </row>
    <row r="844">
      <c r="C844" s="43"/>
      <c r="D844" s="43"/>
    </row>
    <row r="845">
      <c r="C845" s="43"/>
      <c r="D845" s="43"/>
    </row>
    <row r="846">
      <c r="C846" s="43"/>
      <c r="D846" s="43"/>
    </row>
    <row r="847">
      <c r="C847" s="43"/>
      <c r="D847" s="43"/>
    </row>
    <row r="848">
      <c r="C848" s="43"/>
      <c r="D848" s="43"/>
    </row>
    <row r="849">
      <c r="C849" s="43"/>
      <c r="D849" s="43"/>
    </row>
    <row r="850">
      <c r="C850" s="43"/>
      <c r="D850" s="43"/>
    </row>
    <row r="851">
      <c r="C851" s="43"/>
      <c r="D851" s="43"/>
    </row>
    <row r="852">
      <c r="C852" s="43"/>
      <c r="D852" s="43"/>
    </row>
    <row r="853">
      <c r="C853" s="43"/>
      <c r="D853" s="43"/>
    </row>
    <row r="854">
      <c r="C854" s="43"/>
      <c r="D854" s="43"/>
    </row>
    <row r="855">
      <c r="C855" s="43"/>
      <c r="D855" s="43"/>
    </row>
    <row r="856">
      <c r="C856" s="43"/>
      <c r="D856" s="43"/>
    </row>
    <row r="857">
      <c r="C857" s="43"/>
      <c r="D857" s="43"/>
    </row>
    <row r="858">
      <c r="C858" s="43"/>
      <c r="D858" s="43"/>
    </row>
    <row r="859">
      <c r="C859" s="43"/>
      <c r="D859" s="43"/>
    </row>
    <row r="860">
      <c r="C860" s="43"/>
      <c r="D860" s="43"/>
    </row>
    <row r="861">
      <c r="C861" s="43"/>
      <c r="D861" s="43"/>
    </row>
    <row r="862">
      <c r="C862" s="43"/>
      <c r="D862" s="43"/>
    </row>
    <row r="863">
      <c r="C863" s="43"/>
      <c r="D863" s="43"/>
    </row>
    <row r="864">
      <c r="C864" s="43"/>
      <c r="D864" s="43"/>
    </row>
    <row r="865">
      <c r="C865" s="43"/>
      <c r="D865" s="43"/>
    </row>
    <row r="866">
      <c r="C866" s="43"/>
      <c r="D866" s="43"/>
    </row>
    <row r="867">
      <c r="C867" s="43"/>
      <c r="D867" s="43"/>
    </row>
    <row r="868">
      <c r="C868" s="43"/>
      <c r="D868" s="43"/>
    </row>
    <row r="869">
      <c r="C869" s="43"/>
      <c r="D869" s="43"/>
    </row>
    <row r="870">
      <c r="C870" s="43"/>
      <c r="D870" s="43"/>
    </row>
    <row r="871">
      <c r="C871" s="43"/>
      <c r="D871" s="43"/>
    </row>
    <row r="872">
      <c r="C872" s="43"/>
      <c r="D872" s="43"/>
    </row>
    <row r="873">
      <c r="C873" s="43"/>
      <c r="D873" s="43"/>
    </row>
    <row r="874">
      <c r="C874" s="43"/>
      <c r="D874" s="43"/>
    </row>
    <row r="875">
      <c r="C875" s="43"/>
      <c r="D875" s="43"/>
    </row>
    <row r="876">
      <c r="C876" s="43"/>
      <c r="D876" s="43"/>
    </row>
    <row r="877">
      <c r="C877" s="43"/>
      <c r="D877" s="43"/>
    </row>
    <row r="878">
      <c r="C878" s="43"/>
      <c r="D878" s="43"/>
    </row>
    <row r="879">
      <c r="C879" s="43"/>
      <c r="D879" s="43"/>
    </row>
    <row r="880">
      <c r="C880" s="43"/>
      <c r="D880" s="43"/>
    </row>
    <row r="881">
      <c r="C881" s="43"/>
      <c r="D881" s="43"/>
    </row>
    <row r="882">
      <c r="C882" s="43"/>
      <c r="D882" s="43"/>
    </row>
    <row r="883">
      <c r="C883" s="43"/>
      <c r="D883" s="43"/>
    </row>
    <row r="884">
      <c r="C884" s="43"/>
      <c r="D884" s="43"/>
    </row>
    <row r="885">
      <c r="C885" s="43"/>
      <c r="D885" s="43"/>
    </row>
    <row r="886">
      <c r="C886" s="43"/>
      <c r="D886" s="43"/>
    </row>
    <row r="887">
      <c r="C887" s="43"/>
      <c r="D887" s="43"/>
    </row>
    <row r="888">
      <c r="C888" s="43"/>
      <c r="D888" s="43"/>
    </row>
    <row r="889">
      <c r="C889" s="43"/>
      <c r="D889" s="43"/>
    </row>
    <row r="890">
      <c r="C890" s="43"/>
      <c r="D890" s="43"/>
    </row>
    <row r="891">
      <c r="C891" s="43"/>
      <c r="D891" s="43"/>
    </row>
    <row r="892">
      <c r="C892" s="43"/>
      <c r="D892" s="43"/>
    </row>
    <row r="893">
      <c r="C893" s="43"/>
      <c r="D893" s="43"/>
    </row>
    <row r="894">
      <c r="C894" s="43"/>
      <c r="D894" s="43"/>
    </row>
    <row r="895">
      <c r="C895" s="43"/>
      <c r="D895" s="43"/>
    </row>
    <row r="896">
      <c r="C896" s="43"/>
      <c r="D896" s="43"/>
    </row>
    <row r="897">
      <c r="C897" s="43"/>
      <c r="D897" s="43"/>
    </row>
    <row r="898">
      <c r="C898" s="43"/>
      <c r="D898" s="43"/>
    </row>
    <row r="899">
      <c r="C899" s="43"/>
      <c r="D899" s="43"/>
    </row>
    <row r="900">
      <c r="C900" s="43"/>
      <c r="D900" s="43"/>
    </row>
    <row r="901">
      <c r="C901" s="43"/>
      <c r="D901" s="43"/>
    </row>
    <row r="902">
      <c r="C902" s="43"/>
      <c r="D902" s="43"/>
    </row>
    <row r="903">
      <c r="C903" s="43"/>
      <c r="D903" s="43"/>
    </row>
    <row r="904">
      <c r="C904" s="43"/>
      <c r="D904" s="43"/>
    </row>
    <row r="905">
      <c r="C905" s="43"/>
      <c r="D905" s="43"/>
    </row>
    <row r="906">
      <c r="C906" s="43"/>
      <c r="D906" s="43"/>
    </row>
    <row r="907">
      <c r="C907" s="43"/>
      <c r="D907" s="43"/>
    </row>
    <row r="908">
      <c r="C908" s="43"/>
      <c r="D908" s="43"/>
    </row>
    <row r="909">
      <c r="C909" s="43"/>
      <c r="D909" s="43"/>
    </row>
    <row r="910">
      <c r="C910" s="43"/>
      <c r="D910" s="43"/>
    </row>
    <row r="911">
      <c r="C911" s="43"/>
      <c r="D911" s="43"/>
    </row>
    <row r="912">
      <c r="C912" s="43"/>
      <c r="D912" s="43"/>
    </row>
    <row r="913">
      <c r="C913" s="43"/>
      <c r="D913" s="43"/>
    </row>
    <row r="914">
      <c r="C914" s="43"/>
      <c r="D914" s="43"/>
    </row>
    <row r="915">
      <c r="C915" s="43"/>
      <c r="D915" s="43"/>
    </row>
    <row r="916">
      <c r="C916" s="43"/>
      <c r="D916" s="43"/>
    </row>
    <row r="917">
      <c r="C917" s="43"/>
      <c r="D917" s="43"/>
    </row>
    <row r="918">
      <c r="C918" s="43"/>
      <c r="D918" s="43"/>
    </row>
    <row r="919">
      <c r="C919" s="43"/>
      <c r="D919" s="43"/>
    </row>
    <row r="920">
      <c r="C920" s="43"/>
      <c r="D920" s="43"/>
    </row>
    <row r="921">
      <c r="C921" s="43"/>
      <c r="D921" s="43"/>
    </row>
    <row r="922">
      <c r="C922" s="43"/>
      <c r="D922" s="43"/>
    </row>
    <row r="923">
      <c r="C923" s="43"/>
      <c r="D923" s="43"/>
    </row>
    <row r="924">
      <c r="C924" s="43"/>
      <c r="D924" s="43"/>
    </row>
    <row r="925">
      <c r="C925" s="43"/>
      <c r="D925" s="43"/>
    </row>
    <row r="926">
      <c r="C926" s="43"/>
      <c r="D926" s="43"/>
    </row>
    <row r="927">
      <c r="C927" s="43"/>
      <c r="D927" s="43"/>
    </row>
    <row r="928">
      <c r="C928" s="43"/>
      <c r="D928" s="43"/>
    </row>
    <row r="929">
      <c r="C929" s="43"/>
      <c r="D929" s="43"/>
    </row>
    <row r="930">
      <c r="C930" s="43"/>
      <c r="D930" s="43"/>
    </row>
    <row r="931">
      <c r="C931" s="43"/>
      <c r="D931" s="43"/>
    </row>
    <row r="932">
      <c r="C932" s="43"/>
      <c r="D932" s="43"/>
    </row>
    <row r="933">
      <c r="C933" s="43"/>
      <c r="D933" s="43"/>
    </row>
    <row r="934">
      <c r="C934" s="43"/>
      <c r="D934" s="43"/>
    </row>
    <row r="935">
      <c r="C935" s="43"/>
      <c r="D935" s="43"/>
    </row>
    <row r="936">
      <c r="C936" s="43"/>
      <c r="D936" s="43"/>
    </row>
    <row r="937">
      <c r="C937" s="43"/>
      <c r="D937" s="43"/>
    </row>
    <row r="938">
      <c r="C938" s="43"/>
      <c r="D938" s="43"/>
    </row>
    <row r="939">
      <c r="C939" s="43"/>
      <c r="D939" s="43"/>
    </row>
    <row r="940">
      <c r="C940" s="43"/>
      <c r="D940" s="43"/>
    </row>
    <row r="941">
      <c r="C941" s="43"/>
      <c r="D941" s="43"/>
    </row>
    <row r="942">
      <c r="C942" s="43"/>
      <c r="D942" s="43"/>
    </row>
    <row r="943">
      <c r="C943" s="43"/>
      <c r="D943" s="43"/>
    </row>
    <row r="944">
      <c r="C944" s="43"/>
      <c r="D944" s="43"/>
    </row>
    <row r="945">
      <c r="C945" s="43"/>
      <c r="D945" s="43"/>
    </row>
    <row r="946">
      <c r="C946" s="43"/>
      <c r="D946" s="43"/>
    </row>
    <row r="947">
      <c r="C947" s="43"/>
      <c r="D947" s="43"/>
    </row>
    <row r="948">
      <c r="C948" s="43"/>
      <c r="D948" s="43"/>
    </row>
    <row r="949">
      <c r="C949" s="43"/>
      <c r="D949" s="43"/>
    </row>
    <row r="950">
      <c r="C950" s="43"/>
      <c r="D950" s="43"/>
    </row>
    <row r="951">
      <c r="C951" s="43"/>
      <c r="D951" s="43"/>
    </row>
    <row r="952">
      <c r="C952" s="43"/>
      <c r="D952" s="43"/>
    </row>
    <row r="953">
      <c r="C953" s="43"/>
      <c r="D953" s="43"/>
    </row>
    <row r="954">
      <c r="C954" s="43"/>
      <c r="D954" s="43"/>
    </row>
    <row r="955">
      <c r="C955" s="43"/>
      <c r="D955" s="43"/>
    </row>
    <row r="956">
      <c r="C956" s="43"/>
      <c r="D956" s="43"/>
    </row>
    <row r="957">
      <c r="C957" s="43"/>
      <c r="D957" s="43"/>
    </row>
    <row r="958">
      <c r="C958" s="43"/>
      <c r="D958" s="43"/>
    </row>
    <row r="959">
      <c r="C959" s="43"/>
      <c r="D959" s="43"/>
    </row>
    <row r="960">
      <c r="C960" s="43"/>
      <c r="D960" s="43"/>
    </row>
    <row r="961">
      <c r="C961" s="43"/>
      <c r="D961" s="43"/>
    </row>
    <row r="962">
      <c r="C962" s="43"/>
      <c r="D962" s="43"/>
    </row>
    <row r="963">
      <c r="C963" s="43"/>
      <c r="D963" s="43"/>
    </row>
    <row r="964">
      <c r="C964" s="43"/>
      <c r="D964" s="43"/>
    </row>
    <row r="965">
      <c r="C965" s="43"/>
      <c r="D965" s="43"/>
    </row>
    <row r="966">
      <c r="C966" s="43"/>
      <c r="D966" s="43"/>
    </row>
    <row r="967">
      <c r="C967" s="43"/>
      <c r="D967" s="43"/>
    </row>
    <row r="968">
      <c r="C968" s="43"/>
      <c r="D968" s="43"/>
    </row>
    <row r="969">
      <c r="C969" s="43"/>
      <c r="D969" s="43"/>
    </row>
    <row r="970">
      <c r="C970" s="43"/>
      <c r="D970" s="43"/>
    </row>
    <row r="971">
      <c r="C971" s="43"/>
      <c r="D971" s="43"/>
    </row>
    <row r="972">
      <c r="C972" s="43"/>
      <c r="D972" s="43"/>
    </row>
    <row r="973">
      <c r="C973" s="43"/>
      <c r="D973" s="43"/>
    </row>
    <row r="974">
      <c r="C974" s="43"/>
      <c r="D974" s="43"/>
    </row>
    <row r="975">
      <c r="C975" s="43"/>
      <c r="D975" s="43"/>
    </row>
    <row r="976">
      <c r="C976" s="43"/>
      <c r="D976" s="43"/>
    </row>
    <row r="977">
      <c r="C977" s="43"/>
      <c r="D977" s="43"/>
    </row>
    <row r="978">
      <c r="C978" s="43"/>
      <c r="D978" s="43"/>
    </row>
    <row r="979">
      <c r="C979" s="43"/>
      <c r="D979" s="43"/>
    </row>
    <row r="980">
      <c r="C980" s="43"/>
      <c r="D980" s="43"/>
    </row>
    <row r="981">
      <c r="C981" s="43"/>
      <c r="D981" s="43"/>
    </row>
    <row r="982">
      <c r="C982" s="43"/>
      <c r="D982" s="43"/>
    </row>
    <row r="983">
      <c r="C983" s="43"/>
      <c r="D983" s="43"/>
    </row>
    <row r="984">
      <c r="C984" s="43"/>
      <c r="D984" s="43"/>
    </row>
    <row r="985">
      <c r="C985" s="43"/>
      <c r="D985" s="43"/>
    </row>
    <row r="986">
      <c r="C986" s="43"/>
      <c r="D986" s="43"/>
    </row>
    <row r="987">
      <c r="C987" s="43"/>
      <c r="D987" s="43"/>
    </row>
    <row r="988">
      <c r="C988" s="43"/>
      <c r="D988" s="43"/>
    </row>
    <row r="989">
      <c r="C989" s="43"/>
      <c r="D989" s="43"/>
    </row>
    <row r="990">
      <c r="C990" s="43"/>
      <c r="D990" s="43"/>
    </row>
    <row r="991">
      <c r="C991" s="43"/>
      <c r="D991" s="43"/>
    </row>
    <row r="992">
      <c r="C992" s="43"/>
      <c r="D992" s="43"/>
    </row>
    <row r="993">
      <c r="C993" s="43"/>
      <c r="D993" s="43"/>
    </row>
    <row r="994">
      <c r="C994" s="43"/>
      <c r="D994" s="43"/>
    </row>
    <row r="995">
      <c r="C995" s="43"/>
      <c r="D995" s="43"/>
    </row>
    <row r="996">
      <c r="C996" s="43"/>
      <c r="D996" s="43"/>
    </row>
    <row r="997">
      <c r="C997" s="43"/>
      <c r="D997" s="43"/>
    </row>
    <row r="998">
      <c r="C998" s="43"/>
      <c r="D998" s="43"/>
    </row>
    <row r="999">
      <c r="C999" s="43"/>
      <c r="D999" s="43"/>
    </row>
    <row r="1000">
      <c r="C1000" s="43"/>
      <c r="D1000" s="43"/>
    </row>
    <row r="1001">
      <c r="C1001" s="43"/>
      <c r="D1001" s="43"/>
    </row>
    <row r="1002">
      <c r="C1002" s="43"/>
      <c r="D1002" s="43"/>
    </row>
    <row r="1003">
      <c r="C1003" s="43"/>
      <c r="D1003" s="43"/>
    </row>
    <row r="1004">
      <c r="C1004" s="43"/>
      <c r="D1004" s="43"/>
    </row>
    <row r="1005">
      <c r="C1005" s="43"/>
      <c r="D1005" s="43"/>
    </row>
    <row r="1006">
      <c r="C1006" s="43"/>
      <c r="D1006" s="43"/>
    </row>
    <row r="1007">
      <c r="C1007" s="43"/>
      <c r="D1007" s="43"/>
      <c r="E1007" s="44"/>
    </row>
    <row r="1008">
      <c r="C1008" s="43"/>
      <c r="D1008" s="43"/>
    </row>
    <row r="1009">
      <c r="C1009" s="43"/>
      <c r="D1009" s="43"/>
    </row>
    <row r="1010">
      <c r="C1010" s="43"/>
      <c r="D1010" s="43"/>
    </row>
    <row r="1011">
      <c r="C1011" s="43"/>
      <c r="D1011" s="43"/>
    </row>
    <row r="1012">
      <c r="C1012" s="43"/>
      <c r="D1012" s="43"/>
    </row>
    <row r="1013">
      <c r="C1013" s="43"/>
      <c r="D1013" s="43"/>
    </row>
    <row r="1014">
      <c r="C1014" s="43"/>
      <c r="D1014" s="43"/>
    </row>
    <row r="1015">
      <c r="C1015" s="43"/>
      <c r="D1015" s="43"/>
    </row>
    <row r="1016">
      <c r="C1016" s="43"/>
      <c r="D1016" s="43"/>
    </row>
    <row r="1017">
      <c r="C1017" s="43"/>
      <c r="D1017" s="43"/>
    </row>
    <row r="1018">
      <c r="C1018" s="43"/>
      <c r="D1018" s="43"/>
    </row>
    <row r="1019">
      <c r="C1019" s="43"/>
      <c r="D1019" s="43"/>
    </row>
    <row r="1020">
      <c r="C1020" s="43"/>
      <c r="D1020" s="43"/>
    </row>
    <row r="1021">
      <c r="C1021" s="43"/>
      <c r="D1021" s="43"/>
    </row>
    <row r="1022">
      <c r="C1022" s="43"/>
      <c r="D1022" s="43"/>
    </row>
    <row r="1023">
      <c r="C1023" s="43"/>
      <c r="D1023" s="43"/>
    </row>
    <row r="1024">
      <c r="C1024" s="43"/>
      <c r="D1024" s="43"/>
    </row>
    <row r="1025">
      <c r="C1025" s="43"/>
      <c r="D1025" s="43"/>
    </row>
    <row r="1026">
      <c r="C1026" s="43"/>
      <c r="D1026" s="43"/>
    </row>
    <row r="1027">
      <c r="C1027" s="43"/>
      <c r="D102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2045</v>
      </c>
      <c r="B5" s="5" t="s">
        <v>2395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2396</v>
      </c>
      <c r="F8" s="20" t="s">
        <v>12</v>
      </c>
      <c r="G8" s="21" t="s">
        <v>2397</v>
      </c>
      <c r="H8" s="20" t="s">
        <v>14</v>
      </c>
    </row>
    <row r="9">
      <c r="A9" s="48" t="s">
        <v>58</v>
      </c>
      <c r="B9" s="37" t="s">
        <v>782</v>
      </c>
      <c r="C9" s="64" t="s">
        <v>328</v>
      </c>
      <c r="D9" s="86">
        <v>8800.0</v>
      </c>
      <c r="E9" s="50">
        <f t="shared" ref="E9:E37" si="1">D9+700</f>
        <v>9500</v>
      </c>
      <c r="F9" s="50">
        <f t="shared" ref="F9:F38" si="2">E9*3%+E9</f>
        <v>9785</v>
      </c>
      <c r="G9" s="40">
        <f t="shared" ref="G9:G38" si="3">E9*4*0.8%*107%+E9*1.5%*107%+E9</f>
        <v>9977.755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48" t="s">
        <v>58</v>
      </c>
      <c r="B10" s="37" t="s">
        <v>1513</v>
      </c>
      <c r="C10" s="78"/>
      <c r="D10" s="86">
        <v>7300.0</v>
      </c>
      <c r="E10" s="50">
        <f t="shared" si="1"/>
        <v>8000</v>
      </c>
      <c r="F10" s="50">
        <f t="shared" si="2"/>
        <v>8240</v>
      </c>
      <c r="G10" s="40">
        <f t="shared" si="3"/>
        <v>8402.32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1361</v>
      </c>
      <c r="C11" s="78" t="s">
        <v>708</v>
      </c>
      <c r="D11" s="86">
        <v>8900.0</v>
      </c>
      <c r="E11" s="50">
        <f t="shared" si="1"/>
        <v>9600</v>
      </c>
      <c r="F11" s="50">
        <f t="shared" si="2"/>
        <v>9888</v>
      </c>
      <c r="G11" s="40">
        <f t="shared" si="3"/>
        <v>10082.784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37" t="s">
        <v>1068</v>
      </c>
      <c r="C12" s="115"/>
      <c r="D12" s="86">
        <v>10100.0</v>
      </c>
      <c r="E12" s="50">
        <f t="shared" si="1"/>
        <v>10800</v>
      </c>
      <c r="F12" s="40">
        <f t="shared" si="2"/>
        <v>11124</v>
      </c>
      <c r="G12" s="40">
        <f t="shared" si="3"/>
        <v>11343.132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48" t="s">
        <v>130</v>
      </c>
      <c r="B13" s="37" t="s">
        <v>1551</v>
      </c>
      <c r="C13" s="115"/>
      <c r="D13" s="86">
        <v>12500.0</v>
      </c>
      <c r="E13" s="50">
        <f t="shared" si="1"/>
        <v>13200</v>
      </c>
      <c r="F13" s="40">
        <f t="shared" si="2"/>
        <v>13596</v>
      </c>
      <c r="G13" s="40">
        <f t="shared" si="3"/>
        <v>13863.828</v>
      </c>
      <c r="H13" s="60" t="s">
        <v>47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2398</v>
      </c>
      <c r="C14" s="64" t="s">
        <v>309</v>
      </c>
      <c r="D14" s="53">
        <v>10600.0</v>
      </c>
      <c r="E14" s="50">
        <f t="shared" si="1"/>
        <v>11300</v>
      </c>
      <c r="F14" s="50">
        <f t="shared" si="2"/>
        <v>11639</v>
      </c>
      <c r="G14" s="50">
        <f t="shared" si="3"/>
        <v>11868.277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52" t="s">
        <v>2250</v>
      </c>
      <c r="C15" s="64" t="s">
        <v>708</v>
      </c>
      <c r="D15" s="53">
        <v>10400.0</v>
      </c>
      <c r="E15" s="50">
        <f t="shared" si="1"/>
        <v>11100</v>
      </c>
      <c r="F15" s="50">
        <f t="shared" si="2"/>
        <v>11433</v>
      </c>
      <c r="G15" s="50">
        <f t="shared" si="3"/>
        <v>11658.219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45</v>
      </c>
      <c r="B16" s="37" t="s">
        <v>1642</v>
      </c>
      <c r="C16" s="115"/>
      <c r="D16" s="86">
        <v>8000.0</v>
      </c>
      <c r="E16" s="50">
        <f t="shared" si="1"/>
        <v>8700</v>
      </c>
      <c r="F16" s="50">
        <f t="shared" si="2"/>
        <v>8961</v>
      </c>
      <c r="G16" s="40">
        <f t="shared" si="3"/>
        <v>9137.523</v>
      </c>
      <c r="H16" s="60" t="s">
        <v>1370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45</v>
      </c>
      <c r="B17" s="37" t="s">
        <v>1642</v>
      </c>
      <c r="C17" s="115"/>
      <c r="D17" s="86">
        <v>11200.0</v>
      </c>
      <c r="E17" s="50">
        <f t="shared" si="1"/>
        <v>11900</v>
      </c>
      <c r="F17" s="50">
        <f t="shared" si="2"/>
        <v>12257</v>
      </c>
      <c r="G17" s="40">
        <f t="shared" si="3"/>
        <v>12498.451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37" t="s">
        <v>2399</v>
      </c>
      <c r="C18" s="78"/>
      <c r="D18" s="86">
        <v>10400.0</v>
      </c>
      <c r="E18" s="50">
        <f t="shared" si="1"/>
        <v>11100</v>
      </c>
      <c r="F18" s="50">
        <f t="shared" si="2"/>
        <v>11433</v>
      </c>
      <c r="G18" s="40">
        <f t="shared" si="3"/>
        <v>11658.219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329</v>
      </c>
      <c r="B19" s="37" t="s">
        <v>1491</v>
      </c>
      <c r="C19" s="78" t="s">
        <v>708</v>
      </c>
      <c r="D19" s="86">
        <v>10700.0</v>
      </c>
      <c r="E19" s="50">
        <f t="shared" si="1"/>
        <v>11400</v>
      </c>
      <c r="F19" s="50">
        <f t="shared" si="2"/>
        <v>11742</v>
      </c>
      <c r="G19" s="40">
        <f t="shared" si="3"/>
        <v>11973.306</v>
      </c>
      <c r="H19" s="63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37" t="s">
        <v>2400</v>
      </c>
      <c r="C20" s="78" t="s">
        <v>708</v>
      </c>
      <c r="D20" s="86">
        <v>11750.0</v>
      </c>
      <c r="E20" s="50">
        <f t="shared" si="1"/>
        <v>12450</v>
      </c>
      <c r="F20" s="50">
        <f t="shared" si="2"/>
        <v>12823.5</v>
      </c>
      <c r="G20" s="40">
        <f t="shared" si="3"/>
        <v>13076.1105</v>
      </c>
      <c r="H20" s="63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104</v>
      </c>
      <c r="B21" s="37" t="s">
        <v>1595</v>
      </c>
      <c r="C21" s="115"/>
      <c r="D21" s="86">
        <v>7800.0</v>
      </c>
      <c r="E21" s="50">
        <f t="shared" si="1"/>
        <v>8500</v>
      </c>
      <c r="F21" s="40">
        <f t="shared" si="2"/>
        <v>8755</v>
      </c>
      <c r="G21" s="40">
        <f t="shared" si="3"/>
        <v>8927.465</v>
      </c>
      <c r="H21" s="63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104</v>
      </c>
      <c r="B22" s="58" t="s">
        <v>2401</v>
      </c>
      <c r="C22" s="115" t="s">
        <v>708</v>
      </c>
      <c r="D22" s="86">
        <v>9500.0</v>
      </c>
      <c r="E22" s="50">
        <f t="shared" si="1"/>
        <v>10200</v>
      </c>
      <c r="F22" s="40">
        <f t="shared" si="2"/>
        <v>10506</v>
      </c>
      <c r="G22" s="40">
        <f t="shared" si="3"/>
        <v>10712.958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282</v>
      </c>
      <c r="B23" s="37" t="s">
        <v>1133</v>
      </c>
      <c r="C23" s="117"/>
      <c r="D23" s="86">
        <v>6400.0</v>
      </c>
      <c r="E23" s="50">
        <f t="shared" si="1"/>
        <v>7100</v>
      </c>
      <c r="F23" s="50">
        <f t="shared" si="2"/>
        <v>7313</v>
      </c>
      <c r="G23" s="40">
        <f t="shared" si="3"/>
        <v>7457.059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282</v>
      </c>
      <c r="B24" s="37" t="s">
        <v>1729</v>
      </c>
      <c r="C24" s="117"/>
      <c r="D24" s="86">
        <v>10900.0</v>
      </c>
      <c r="E24" s="50">
        <f t="shared" si="1"/>
        <v>11600</v>
      </c>
      <c r="F24" s="50">
        <f t="shared" si="2"/>
        <v>11948</v>
      </c>
      <c r="G24" s="40">
        <f t="shared" si="3"/>
        <v>12183.364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174</v>
      </c>
      <c r="B25" s="52" t="s">
        <v>1568</v>
      </c>
      <c r="C25" s="78"/>
      <c r="D25" s="53">
        <v>9250.0</v>
      </c>
      <c r="E25" s="50">
        <f t="shared" si="1"/>
        <v>9950</v>
      </c>
      <c r="F25" s="50">
        <f t="shared" si="2"/>
        <v>10248.5</v>
      </c>
      <c r="G25" s="40">
        <f t="shared" si="3"/>
        <v>10450.3855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63</v>
      </c>
      <c r="B26" s="37" t="s">
        <v>809</v>
      </c>
      <c r="C26" s="117"/>
      <c r="D26" s="86">
        <v>8550.0</v>
      </c>
      <c r="E26" s="50">
        <f t="shared" si="1"/>
        <v>9250</v>
      </c>
      <c r="F26" s="50">
        <f t="shared" si="2"/>
        <v>9527.5</v>
      </c>
      <c r="G26" s="40">
        <f t="shared" si="3"/>
        <v>9715.1825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63</v>
      </c>
      <c r="B27" s="37" t="s">
        <v>1079</v>
      </c>
      <c r="C27" s="117" t="s">
        <v>309</v>
      </c>
      <c r="D27" s="86">
        <v>6900.0</v>
      </c>
      <c r="E27" s="50">
        <f t="shared" si="1"/>
        <v>7600</v>
      </c>
      <c r="F27" s="50">
        <f t="shared" si="2"/>
        <v>7828</v>
      </c>
      <c r="G27" s="40">
        <f t="shared" si="3"/>
        <v>7982.204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idden="1">
      <c r="A28" s="52" t="s">
        <v>137</v>
      </c>
      <c r="B28" s="52" t="s">
        <v>2402</v>
      </c>
      <c r="C28" s="117"/>
      <c r="D28" s="53">
        <v>7800.0</v>
      </c>
      <c r="E28" s="50">
        <f t="shared" si="1"/>
        <v>8500</v>
      </c>
      <c r="F28" s="50">
        <f t="shared" si="2"/>
        <v>8755</v>
      </c>
      <c r="G28" s="50">
        <f t="shared" si="3"/>
        <v>8927.465</v>
      </c>
      <c r="H28" s="56" t="s">
        <v>47</v>
      </c>
      <c r="I28" s="30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48" t="s">
        <v>65</v>
      </c>
      <c r="B29" s="52" t="s">
        <v>1096</v>
      </c>
      <c r="C29" s="78"/>
      <c r="D29" s="49">
        <v>5750.0</v>
      </c>
      <c r="E29" s="50">
        <f t="shared" si="1"/>
        <v>6450</v>
      </c>
      <c r="F29" s="50">
        <f t="shared" si="2"/>
        <v>6643.5</v>
      </c>
      <c r="G29" s="50">
        <f t="shared" si="3"/>
        <v>6774.3705</v>
      </c>
      <c r="H29" s="77" t="s">
        <v>31</v>
      </c>
      <c r="I29" s="7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65</v>
      </c>
      <c r="B30" s="52" t="s">
        <v>1140</v>
      </c>
      <c r="C30" s="64" t="s">
        <v>328</v>
      </c>
      <c r="D30" s="53">
        <v>5750.0</v>
      </c>
      <c r="E30" s="50">
        <f t="shared" si="1"/>
        <v>6450</v>
      </c>
      <c r="F30" s="50">
        <f t="shared" si="2"/>
        <v>6643.5</v>
      </c>
      <c r="G30" s="50">
        <f t="shared" si="3"/>
        <v>6774.3705</v>
      </c>
      <c r="H30" s="57" t="s">
        <v>22</v>
      </c>
      <c r="I30" s="30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67</v>
      </c>
      <c r="B31" s="52" t="s">
        <v>1098</v>
      </c>
      <c r="C31" s="36"/>
      <c r="D31" s="53">
        <v>4400.0</v>
      </c>
      <c r="E31" s="50">
        <f t="shared" si="1"/>
        <v>5100</v>
      </c>
      <c r="F31" s="50">
        <f t="shared" si="2"/>
        <v>5253</v>
      </c>
      <c r="G31" s="50">
        <f t="shared" si="3"/>
        <v>5356.479</v>
      </c>
      <c r="H31" s="77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35</v>
      </c>
      <c r="B32" s="52" t="s">
        <v>490</v>
      </c>
      <c r="C32" s="65"/>
      <c r="D32" s="53">
        <v>4900.0</v>
      </c>
      <c r="E32" s="50">
        <f t="shared" si="1"/>
        <v>5600</v>
      </c>
      <c r="F32" s="50">
        <f t="shared" si="2"/>
        <v>5768</v>
      </c>
      <c r="G32" s="50">
        <f t="shared" si="3"/>
        <v>5881.624</v>
      </c>
      <c r="H32" s="56" t="s">
        <v>31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23</v>
      </c>
      <c r="B33" s="52" t="s">
        <v>1664</v>
      </c>
      <c r="C33" s="36"/>
      <c r="D33" s="53">
        <v>5050.0</v>
      </c>
      <c r="E33" s="50">
        <f t="shared" si="1"/>
        <v>5750</v>
      </c>
      <c r="F33" s="50">
        <f t="shared" si="2"/>
        <v>5922.5</v>
      </c>
      <c r="G33" s="50">
        <f t="shared" si="3"/>
        <v>6039.1675</v>
      </c>
      <c r="H33" s="63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idden="1">
      <c r="A34" s="52" t="s">
        <v>25</v>
      </c>
      <c r="B34" s="52" t="s">
        <v>731</v>
      </c>
      <c r="C34" s="36"/>
      <c r="D34" s="53">
        <v>3000.0</v>
      </c>
      <c r="E34" s="50">
        <f t="shared" si="1"/>
        <v>3700</v>
      </c>
      <c r="F34" s="50">
        <f t="shared" si="2"/>
        <v>3811</v>
      </c>
      <c r="G34" s="50">
        <f t="shared" si="3"/>
        <v>3886.073</v>
      </c>
      <c r="H34" s="60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25</v>
      </c>
      <c r="B35" s="52" t="s">
        <v>2112</v>
      </c>
      <c r="C35" s="36"/>
      <c r="D35" s="53">
        <v>2950.0</v>
      </c>
      <c r="E35" s="50">
        <f t="shared" si="1"/>
        <v>3650</v>
      </c>
      <c r="F35" s="50">
        <f t="shared" si="2"/>
        <v>3759.5</v>
      </c>
      <c r="G35" s="50">
        <f t="shared" si="3"/>
        <v>3833.5585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25</v>
      </c>
      <c r="B36" s="52" t="s">
        <v>1604</v>
      </c>
      <c r="C36" s="36"/>
      <c r="D36" s="53">
        <v>5150.0</v>
      </c>
      <c r="E36" s="50">
        <f t="shared" si="1"/>
        <v>5850</v>
      </c>
      <c r="F36" s="50">
        <f t="shared" si="2"/>
        <v>6025.5</v>
      </c>
      <c r="G36" s="50">
        <f t="shared" si="3"/>
        <v>6144.1965</v>
      </c>
      <c r="H36" s="56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146</v>
      </c>
      <c r="B37" s="52" t="s">
        <v>688</v>
      </c>
      <c r="C37" s="65"/>
      <c r="D37" s="53">
        <v>3100.0</v>
      </c>
      <c r="E37" s="50">
        <f t="shared" si="1"/>
        <v>3800</v>
      </c>
      <c r="F37" s="50">
        <f t="shared" si="2"/>
        <v>3914</v>
      </c>
      <c r="G37" s="50">
        <f t="shared" si="3"/>
        <v>3991.102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idden="1">
      <c r="A38" s="52" t="s">
        <v>107</v>
      </c>
      <c r="B38" s="52" t="s">
        <v>237</v>
      </c>
      <c r="C38" s="65"/>
      <c r="D38" s="53">
        <v>2750.0</v>
      </c>
      <c r="E38" s="50">
        <f>D38+500</f>
        <v>3250</v>
      </c>
      <c r="F38" s="50">
        <f t="shared" si="2"/>
        <v>3347.5</v>
      </c>
      <c r="G38" s="50">
        <f t="shared" si="3"/>
        <v>3413.4425</v>
      </c>
      <c r="H38" s="56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7"/>
      <c r="B39" s="47"/>
      <c r="C39" s="43"/>
      <c r="D39" s="66"/>
      <c r="E39" s="44"/>
      <c r="F39" s="45"/>
      <c r="G39" s="45"/>
      <c r="H39" s="67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68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</row>
    <row r="70">
      <c r="C70" s="43"/>
      <c r="D70" s="54"/>
      <c r="E70" s="44"/>
    </row>
    <row r="71">
      <c r="C71" s="43"/>
      <c r="D71" s="54"/>
      <c r="E71" s="44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</row>
    <row r="80">
      <c r="C80" s="43"/>
      <c r="D80" s="54"/>
    </row>
    <row r="81">
      <c r="C81" s="43"/>
      <c r="D81" s="54"/>
    </row>
    <row r="82">
      <c r="C82" s="43"/>
      <c r="D82" s="5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  <c r="E968" s="44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2403</v>
      </c>
      <c r="B5" s="5" t="s">
        <v>2404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2405</v>
      </c>
      <c r="F8" s="20" t="s">
        <v>12</v>
      </c>
      <c r="G8" s="21" t="s">
        <v>2406</v>
      </c>
      <c r="H8" s="20" t="s">
        <v>14</v>
      </c>
    </row>
    <row r="9">
      <c r="A9" s="48" t="s">
        <v>58</v>
      </c>
      <c r="B9" s="37" t="s">
        <v>1513</v>
      </c>
      <c r="C9" s="115"/>
      <c r="D9" s="86">
        <v>10500.0</v>
      </c>
      <c r="E9" s="50">
        <f t="shared" ref="E9:E18" si="1">D9+600</f>
        <v>11100</v>
      </c>
      <c r="F9" s="50">
        <f t="shared" ref="F9:F18" si="2">E9*3%+E9</f>
        <v>11433</v>
      </c>
      <c r="G9" s="40">
        <f t="shared" ref="G9:G18" si="3">E9*4*0.8%*107%+E9*1.5%*107%+E9</f>
        <v>11658.219</v>
      </c>
      <c r="H9" s="304" t="s">
        <v>79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2250</v>
      </c>
      <c r="C10" s="64" t="s">
        <v>708</v>
      </c>
      <c r="D10" s="53">
        <v>11350.0</v>
      </c>
      <c r="E10" s="50">
        <f t="shared" si="1"/>
        <v>11950</v>
      </c>
      <c r="F10" s="50">
        <f t="shared" si="2"/>
        <v>12308.5</v>
      </c>
      <c r="G10" s="50">
        <f t="shared" si="3"/>
        <v>12550.9655</v>
      </c>
      <c r="H10" s="165" t="s">
        <v>79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37" t="s">
        <v>1856</v>
      </c>
      <c r="C11" s="115"/>
      <c r="D11" s="86">
        <v>10000.0</v>
      </c>
      <c r="E11" s="50">
        <f t="shared" si="1"/>
        <v>10600</v>
      </c>
      <c r="F11" s="50">
        <f t="shared" si="2"/>
        <v>10918</v>
      </c>
      <c r="G11" s="40">
        <f t="shared" si="3"/>
        <v>11133.074</v>
      </c>
      <c r="H11" s="304" t="s">
        <v>79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282</v>
      </c>
      <c r="B12" s="52" t="s">
        <v>1319</v>
      </c>
      <c r="C12" s="64"/>
      <c r="D12" s="53">
        <v>7300.0</v>
      </c>
      <c r="E12" s="50">
        <f t="shared" si="1"/>
        <v>7900</v>
      </c>
      <c r="F12" s="50">
        <f t="shared" si="2"/>
        <v>8137</v>
      </c>
      <c r="G12" s="50">
        <f t="shared" si="3"/>
        <v>8297.291</v>
      </c>
      <c r="H12" s="165" t="s">
        <v>79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37" t="s">
        <v>1642</v>
      </c>
      <c r="C13" s="115"/>
      <c r="D13" s="86">
        <v>10650.0</v>
      </c>
      <c r="E13" s="50">
        <f t="shared" si="1"/>
        <v>11250</v>
      </c>
      <c r="F13" s="50">
        <f t="shared" si="2"/>
        <v>11587.5</v>
      </c>
      <c r="G13" s="40">
        <f t="shared" si="3"/>
        <v>11815.7625</v>
      </c>
      <c r="H13" s="304" t="s">
        <v>79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104</v>
      </c>
      <c r="B14" s="37" t="s">
        <v>2401</v>
      </c>
      <c r="C14" s="117" t="s">
        <v>708</v>
      </c>
      <c r="D14" s="86">
        <v>9000.0</v>
      </c>
      <c r="E14" s="40">
        <f t="shared" si="1"/>
        <v>9600</v>
      </c>
      <c r="F14" s="50">
        <f t="shared" si="2"/>
        <v>9888</v>
      </c>
      <c r="G14" s="40">
        <f t="shared" si="3"/>
        <v>10082.784</v>
      </c>
      <c r="H14" s="304" t="s">
        <v>79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65</v>
      </c>
      <c r="B15" s="52" t="s">
        <v>1096</v>
      </c>
      <c r="C15" s="78"/>
      <c r="D15" s="53">
        <v>5500.0</v>
      </c>
      <c r="E15" s="50">
        <f t="shared" si="1"/>
        <v>6100</v>
      </c>
      <c r="F15" s="50">
        <f t="shared" si="2"/>
        <v>6283</v>
      </c>
      <c r="G15" s="50">
        <f t="shared" si="3"/>
        <v>6406.769</v>
      </c>
      <c r="H15" s="165" t="s">
        <v>79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65</v>
      </c>
      <c r="B16" s="52" t="s">
        <v>1790</v>
      </c>
      <c r="C16" s="78"/>
      <c r="D16" s="53">
        <v>5800.0</v>
      </c>
      <c r="E16" s="50">
        <f t="shared" si="1"/>
        <v>6400</v>
      </c>
      <c r="F16" s="50">
        <f t="shared" si="2"/>
        <v>6592</v>
      </c>
      <c r="G16" s="50">
        <f t="shared" si="3"/>
        <v>6721.856</v>
      </c>
      <c r="H16" s="165" t="s">
        <v>79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35</v>
      </c>
      <c r="B17" s="52" t="s">
        <v>490</v>
      </c>
      <c r="C17" s="65"/>
      <c r="D17" s="53">
        <v>4800.0</v>
      </c>
      <c r="E17" s="50">
        <f t="shared" si="1"/>
        <v>5400</v>
      </c>
      <c r="F17" s="50">
        <f t="shared" si="2"/>
        <v>5562</v>
      </c>
      <c r="G17" s="50">
        <f t="shared" si="3"/>
        <v>5671.566</v>
      </c>
      <c r="H17" s="165" t="s">
        <v>79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107</v>
      </c>
      <c r="B18" s="52" t="s">
        <v>237</v>
      </c>
      <c r="C18" s="65"/>
      <c r="D18" s="53">
        <v>2800.0</v>
      </c>
      <c r="E18" s="50">
        <f t="shared" si="1"/>
        <v>3400</v>
      </c>
      <c r="F18" s="50">
        <f t="shared" si="2"/>
        <v>3502</v>
      </c>
      <c r="G18" s="50">
        <f t="shared" si="3"/>
        <v>3570.986</v>
      </c>
      <c r="H18" s="165" t="s">
        <v>79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8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8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8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B27" s="47"/>
      <c r="C27" s="43"/>
      <c r="D27" s="66"/>
      <c r="E27" s="44"/>
      <c r="F27" s="45"/>
      <c r="G27" s="45"/>
      <c r="H27" s="67"/>
    </row>
    <row r="28">
      <c r="A28" s="47"/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68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  <c r="E974" s="44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25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1271</v>
      </c>
      <c r="B5" s="5" t="s">
        <v>2407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2408</v>
      </c>
      <c r="F8" s="20" t="s">
        <v>12</v>
      </c>
      <c r="G8" s="21" t="s">
        <v>2409</v>
      </c>
      <c r="H8" s="20" t="s">
        <v>14</v>
      </c>
    </row>
    <row r="9" hidden="1">
      <c r="A9" s="52" t="s">
        <v>58</v>
      </c>
      <c r="B9" s="52" t="s">
        <v>1513</v>
      </c>
      <c r="C9" s="48"/>
      <c r="D9" s="53">
        <v>9150.0</v>
      </c>
      <c r="E9" s="50">
        <f>D9+600</f>
        <v>9750</v>
      </c>
      <c r="F9" s="50">
        <f t="shared" ref="F9:F19" si="1">E9*3%+E9</f>
        <v>10042.5</v>
      </c>
      <c r="G9" s="50">
        <f t="shared" ref="G9:G19" si="2">E9*4*0.8%*107%+E9*1.5%*107%+E9</f>
        <v>10240.3275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1545</v>
      </c>
      <c r="C10" s="48"/>
      <c r="D10" s="53">
        <v>15100.0</v>
      </c>
      <c r="E10" s="50">
        <f t="shared" ref="E10:E17" si="3">D10+700</f>
        <v>15800</v>
      </c>
      <c r="F10" s="50">
        <f t="shared" si="1"/>
        <v>16274</v>
      </c>
      <c r="G10" s="50">
        <f t="shared" si="2"/>
        <v>16594.582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1551</v>
      </c>
      <c r="C11" s="78"/>
      <c r="D11" s="53">
        <v>12400.0</v>
      </c>
      <c r="E11" s="50">
        <f t="shared" si="3"/>
        <v>13100</v>
      </c>
      <c r="F11" s="50">
        <f t="shared" si="1"/>
        <v>13493</v>
      </c>
      <c r="G11" s="50">
        <f t="shared" si="2"/>
        <v>13758.799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48" t="s">
        <v>329</v>
      </c>
      <c r="B12" s="52" t="s">
        <v>1856</v>
      </c>
      <c r="C12" s="48"/>
      <c r="D12" s="53">
        <v>11000.0</v>
      </c>
      <c r="E12" s="50">
        <f t="shared" si="3"/>
        <v>11700</v>
      </c>
      <c r="F12" s="50">
        <f t="shared" si="1"/>
        <v>12051</v>
      </c>
      <c r="G12" s="50">
        <f t="shared" si="2"/>
        <v>12288.393</v>
      </c>
      <c r="H12" s="7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2" t="s">
        <v>2410</v>
      </c>
      <c r="C13" s="48"/>
      <c r="D13" s="53">
        <v>11700.0</v>
      </c>
      <c r="E13" s="50">
        <f t="shared" si="3"/>
        <v>12400</v>
      </c>
      <c r="F13" s="50">
        <f t="shared" si="1"/>
        <v>12772</v>
      </c>
      <c r="G13" s="50">
        <f t="shared" si="2"/>
        <v>13023.596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45</v>
      </c>
      <c r="B14" s="52" t="s">
        <v>1557</v>
      </c>
      <c r="C14" s="78"/>
      <c r="D14" s="53">
        <v>11000.0</v>
      </c>
      <c r="E14" s="50">
        <f t="shared" si="3"/>
        <v>11700</v>
      </c>
      <c r="F14" s="50">
        <f t="shared" si="1"/>
        <v>12051</v>
      </c>
      <c r="G14" s="50">
        <f t="shared" si="2"/>
        <v>12288.393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282</v>
      </c>
      <c r="B15" s="52" t="s">
        <v>2411</v>
      </c>
      <c r="C15" s="78"/>
      <c r="D15" s="53">
        <v>6500.0</v>
      </c>
      <c r="E15" s="50">
        <f t="shared" si="3"/>
        <v>7200</v>
      </c>
      <c r="F15" s="40">
        <f t="shared" si="1"/>
        <v>7416</v>
      </c>
      <c r="G15" s="40">
        <f t="shared" si="2"/>
        <v>7562.088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174</v>
      </c>
      <c r="B16" s="52" t="s">
        <v>1568</v>
      </c>
      <c r="C16" s="78"/>
      <c r="D16" s="53">
        <v>10700.0</v>
      </c>
      <c r="E16" s="50">
        <f t="shared" si="3"/>
        <v>11400</v>
      </c>
      <c r="F16" s="40">
        <f t="shared" si="1"/>
        <v>11742</v>
      </c>
      <c r="G16" s="40">
        <f t="shared" si="2"/>
        <v>11973.306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52" t="s">
        <v>137</v>
      </c>
      <c r="B17" s="52" t="s">
        <v>396</v>
      </c>
      <c r="C17" s="78"/>
      <c r="D17" s="53">
        <v>6150.0</v>
      </c>
      <c r="E17" s="50">
        <f t="shared" si="3"/>
        <v>6850</v>
      </c>
      <c r="F17" s="40">
        <f t="shared" si="1"/>
        <v>7055.5</v>
      </c>
      <c r="G17" s="40">
        <f t="shared" si="2"/>
        <v>7194.4865</v>
      </c>
      <c r="H17" s="7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65</v>
      </c>
      <c r="B18" s="52" t="s">
        <v>1603</v>
      </c>
      <c r="C18" s="78"/>
      <c r="D18" s="53">
        <v>5500.0</v>
      </c>
      <c r="E18" s="50">
        <f t="shared" ref="E18:E19" si="4">D18+600</f>
        <v>6100</v>
      </c>
      <c r="F18" s="40">
        <f t="shared" si="1"/>
        <v>6283</v>
      </c>
      <c r="G18" s="40">
        <f t="shared" si="2"/>
        <v>6406.769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65</v>
      </c>
      <c r="B19" s="52" t="s">
        <v>2098</v>
      </c>
      <c r="C19" s="64" t="s">
        <v>328</v>
      </c>
      <c r="D19" s="53">
        <v>6300.0</v>
      </c>
      <c r="E19" s="50">
        <f t="shared" si="4"/>
        <v>6900</v>
      </c>
      <c r="F19" s="40">
        <f t="shared" si="1"/>
        <v>7107</v>
      </c>
      <c r="G19" s="40">
        <f t="shared" si="2"/>
        <v>7247.001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8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8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68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  <c r="E980" s="44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148</v>
      </c>
      <c r="B5" s="5" t="s">
        <v>2412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2413</v>
      </c>
      <c r="F8" s="20" t="s">
        <v>12</v>
      </c>
      <c r="G8" s="21" t="s">
        <v>2414</v>
      </c>
      <c r="H8" s="20" t="s">
        <v>14</v>
      </c>
    </row>
    <row r="9">
      <c r="A9" s="52" t="s">
        <v>58</v>
      </c>
      <c r="B9" s="52" t="s">
        <v>2415</v>
      </c>
      <c r="C9" s="48"/>
      <c r="D9" s="53">
        <v>8400.0</v>
      </c>
      <c r="E9" s="50">
        <f t="shared" ref="E9:E13" si="1">D9+600</f>
        <v>9000</v>
      </c>
      <c r="F9" s="50">
        <f t="shared" ref="F9:F13" si="2">E9*3%+E9</f>
        <v>9270</v>
      </c>
      <c r="G9" s="50">
        <f t="shared" ref="G9:G13" si="3">E9*4*0.8%*107%+E9*1.5%*107%+E9</f>
        <v>9452.61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52" t="s">
        <v>1778</v>
      </c>
      <c r="C10" s="48"/>
      <c r="D10" s="53">
        <v>10600.0</v>
      </c>
      <c r="E10" s="50">
        <f t="shared" si="1"/>
        <v>11200</v>
      </c>
      <c r="F10" s="50">
        <f t="shared" si="2"/>
        <v>11536</v>
      </c>
      <c r="G10" s="50">
        <f t="shared" si="3"/>
        <v>11763.248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1551</v>
      </c>
      <c r="C11" s="48"/>
      <c r="D11" s="53">
        <v>13400.0</v>
      </c>
      <c r="E11" s="50">
        <f t="shared" si="1"/>
        <v>14000</v>
      </c>
      <c r="F11" s="50">
        <f t="shared" si="2"/>
        <v>14420</v>
      </c>
      <c r="G11" s="50">
        <f t="shared" si="3"/>
        <v>14704.06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52" t="s">
        <v>1490</v>
      </c>
      <c r="C12" s="48"/>
      <c r="D12" s="53">
        <v>14700.0</v>
      </c>
      <c r="E12" s="50">
        <f t="shared" si="1"/>
        <v>15300</v>
      </c>
      <c r="F12" s="50">
        <f t="shared" si="2"/>
        <v>15759</v>
      </c>
      <c r="G12" s="50">
        <f t="shared" si="3"/>
        <v>16069.437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282</v>
      </c>
      <c r="B13" s="52" t="s">
        <v>2077</v>
      </c>
      <c r="C13" s="48"/>
      <c r="D13" s="53">
        <v>11250.0</v>
      </c>
      <c r="E13" s="50">
        <f t="shared" si="1"/>
        <v>11850</v>
      </c>
      <c r="F13" s="50">
        <f t="shared" si="2"/>
        <v>12205.5</v>
      </c>
      <c r="G13" s="50">
        <f t="shared" si="3"/>
        <v>12445.9365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79"/>
      <c r="D16" s="80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68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981">
      <c r="E981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25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2416</v>
      </c>
      <c r="B5" s="5" t="s">
        <v>2417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2418</v>
      </c>
      <c r="F8" s="20" t="s">
        <v>12</v>
      </c>
      <c r="G8" s="21" t="s">
        <v>2419</v>
      </c>
      <c r="H8" s="20" t="s">
        <v>14</v>
      </c>
    </row>
    <row r="9">
      <c r="A9" s="22" t="s">
        <v>130</v>
      </c>
      <c r="B9" s="23" t="s">
        <v>1068</v>
      </c>
      <c r="C9" s="33"/>
      <c r="D9" s="90">
        <v>10300.0</v>
      </c>
      <c r="E9" s="26">
        <f t="shared" ref="E9:E16" si="1">D9+800</f>
        <v>11100</v>
      </c>
      <c r="F9" s="26">
        <f t="shared" ref="F9:F16" si="2">E9*3%+E9</f>
        <v>11433</v>
      </c>
      <c r="G9" s="26">
        <f t="shared" ref="G9:G16" si="3">E9*4*0.8%*107%+E9*1.5%*107%+E9</f>
        <v>11658.219</v>
      </c>
      <c r="H9" s="51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329</v>
      </c>
      <c r="B10" s="37" t="s">
        <v>2420</v>
      </c>
      <c r="C10" s="38"/>
      <c r="D10" s="59">
        <v>16500.0</v>
      </c>
      <c r="E10" s="26">
        <f t="shared" si="1"/>
        <v>17300</v>
      </c>
      <c r="F10" s="40">
        <f t="shared" si="2"/>
        <v>17819</v>
      </c>
      <c r="G10" s="40">
        <f t="shared" si="3"/>
        <v>18170.017</v>
      </c>
      <c r="H10" s="60" t="s">
        <v>1398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37" t="s">
        <v>1857</v>
      </c>
      <c r="C11" s="38"/>
      <c r="D11" s="59">
        <v>21000.0</v>
      </c>
      <c r="E11" s="26">
        <f t="shared" si="1"/>
        <v>21800</v>
      </c>
      <c r="F11" s="40">
        <f t="shared" si="2"/>
        <v>22454</v>
      </c>
      <c r="G11" s="40">
        <f t="shared" si="3"/>
        <v>22896.322</v>
      </c>
      <c r="H11" s="51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37" t="s">
        <v>2421</v>
      </c>
      <c r="C12" s="117"/>
      <c r="D12" s="59">
        <v>16500.0</v>
      </c>
      <c r="E12" s="26">
        <f t="shared" si="1"/>
        <v>17300</v>
      </c>
      <c r="F12" s="40">
        <f t="shared" si="2"/>
        <v>17819</v>
      </c>
      <c r="G12" s="40">
        <f t="shared" si="3"/>
        <v>18170.017</v>
      </c>
      <c r="H12" s="51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37" t="s">
        <v>1642</v>
      </c>
      <c r="C13" s="38"/>
      <c r="D13" s="59">
        <v>8750.0</v>
      </c>
      <c r="E13" s="26">
        <f t="shared" si="1"/>
        <v>9550</v>
      </c>
      <c r="F13" s="40">
        <f t="shared" si="2"/>
        <v>9836.5</v>
      </c>
      <c r="G13" s="40">
        <f t="shared" si="3"/>
        <v>10030.2695</v>
      </c>
      <c r="H13" s="51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65</v>
      </c>
      <c r="B14" s="37" t="s">
        <v>1790</v>
      </c>
      <c r="C14" s="38"/>
      <c r="D14" s="59">
        <v>6100.0</v>
      </c>
      <c r="E14" s="26">
        <f t="shared" si="1"/>
        <v>6900</v>
      </c>
      <c r="F14" s="40">
        <f t="shared" si="2"/>
        <v>7107</v>
      </c>
      <c r="G14" s="40">
        <f t="shared" si="3"/>
        <v>7247.001</v>
      </c>
      <c r="H14" s="60" t="s">
        <v>47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35</v>
      </c>
      <c r="B15" s="37" t="s">
        <v>673</v>
      </c>
      <c r="C15" s="117" t="s">
        <v>309</v>
      </c>
      <c r="D15" s="59">
        <v>5200.0</v>
      </c>
      <c r="E15" s="26">
        <f t="shared" si="1"/>
        <v>6000</v>
      </c>
      <c r="F15" s="40">
        <f t="shared" si="2"/>
        <v>6180</v>
      </c>
      <c r="G15" s="40">
        <f t="shared" si="3"/>
        <v>6301.74</v>
      </c>
      <c r="H15" s="51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67</v>
      </c>
      <c r="B16" s="37" t="s">
        <v>1253</v>
      </c>
      <c r="C16" s="38"/>
      <c r="D16" s="59">
        <v>4950.0</v>
      </c>
      <c r="E16" s="26">
        <f t="shared" si="1"/>
        <v>5750</v>
      </c>
      <c r="F16" s="40">
        <f t="shared" si="2"/>
        <v>5922.5</v>
      </c>
      <c r="G16" s="40">
        <f t="shared" si="3"/>
        <v>6039.1675</v>
      </c>
      <c r="H16" s="51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8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8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68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  <c r="E978" s="44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2422</v>
      </c>
      <c r="B5" s="5" t="s">
        <v>2423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2424</v>
      </c>
      <c r="F8" s="20" t="s">
        <v>12</v>
      </c>
      <c r="G8" s="21" t="s">
        <v>2425</v>
      </c>
      <c r="H8" s="20" t="s">
        <v>14</v>
      </c>
    </row>
    <row r="9">
      <c r="A9" s="52" t="s">
        <v>130</v>
      </c>
      <c r="B9" s="52" t="s">
        <v>2426</v>
      </c>
      <c r="C9" s="78"/>
      <c r="D9" s="53">
        <v>9900.0</v>
      </c>
      <c r="E9" s="50">
        <f t="shared" ref="E9:E12" si="1">D9+700</f>
        <v>10600</v>
      </c>
      <c r="F9" s="50">
        <f t="shared" ref="F9:F12" si="2">E9*3%+E9</f>
        <v>10918</v>
      </c>
      <c r="G9" s="50">
        <f t="shared" ref="G9:G12" si="3">E9*4*0.8%*107%+E9*1.5%*107%+E9</f>
        <v>11133.074</v>
      </c>
      <c r="H9" s="224" t="s">
        <v>2427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65</v>
      </c>
      <c r="B10" s="52" t="s">
        <v>2378</v>
      </c>
      <c r="C10" s="78"/>
      <c r="D10" s="53">
        <v>5200.0</v>
      </c>
      <c r="E10" s="50">
        <f t="shared" si="1"/>
        <v>5900</v>
      </c>
      <c r="F10" s="50">
        <f t="shared" si="2"/>
        <v>6077</v>
      </c>
      <c r="G10" s="50">
        <f t="shared" si="3"/>
        <v>6196.711</v>
      </c>
      <c r="H10" s="165" t="s">
        <v>79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52" t="s">
        <v>2428</v>
      </c>
      <c r="C11" s="64"/>
      <c r="D11" s="53">
        <v>11900.0</v>
      </c>
      <c r="E11" s="50">
        <f t="shared" si="1"/>
        <v>12600</v>
      </c>
      <c r="F11" s="50">
        <f t="shared" si="2"/>
        <v>12978</v>
      </c>
      <c r="G11" s="50">
        <f t="shared" si="3"/>
        <v>13233.654</v>
      </c>
      <c r="H11" s="224" t="s">
        <v>2429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63</v>
      </c>
      <c r="B12" s="52" t="s">
        <v>2430</v>
      </c>
      <c r="C12" s="64"/>
      <c r="D12" s="53">
        <v>8500.0</v>
      </c>
      <c r="E12" s="50">
        <f t="shared" si="1"/>
        <v>9200</v>
      </c>
      <c r="F12" s="50">
        <f t="shared" si="2"/>
        <v>9476</v>
      </c>
      <c r="G12" s="50">
        <f t="shared" si="3"/>
        <v>9662.668</v>
      </c>
      <c r="H12" s="224" t="s">
        <v>2431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79"/>
      <c r="D15" s="80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30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68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980">
      <c r="E980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25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247</v>
      </c>
      <c r="B5" s="5" t="s">
        <v>2432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2433</v>
      </c>
      <c r="F8" s="20" t="s">
        <v>12</v>
      </c>
      <c r="G8" s="21" t="s">
        <v>2434</v>
      </c>
      <c r="H8" s="20" t="s">
        <v>14</v>
      </c>
    </row>
    <row r="9">
      <c r="A9" s="22" t="s">
        <v>130</v>
      </c>
      <c r="B9" s="23" t="s">
        <v>1551</v>
      </c>
      <c r="C9" s="33"/>
      <c r="D9" s="90">
        <v>13800.0</v>
      </c>
      <c r="E9" s="26">
        <f t="shared" ref="E9:E11" si="1">D9+800</f>
        <v>14600</v>
      </c>
      <c r="F9" s="26">
        <f t="shared" ref="F9:F11" si="2">E9*3%+E9</f>
        <v>15038</v>
      </c>
      <c r="G9" s="26">
        <f t="shared" ref="G9:G11" si="3">E9*4*0.8%*107%+E9*1.5%*107%+E9</f>
        <v>15334.234</v>
      </c>
      <c r="H9" s="60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329</v>
      </c>
      <c r="B10" s="37" t="s">
        <v>2132</v>
      </c>
      <c r="C10" s="38"/>
      <c r="D10" s="59">
        <v>13800.0</v>
      </c>
      <c r="E10" s="26">
        <f t="shared" si="1"/>
        <v>14600</v>
      </c>
      <c r="F10" s="40">
        <f t="shared" si="2"/>
        <v>15038</v>
      </c>
      <c r="G10" s="40">
        <f t="shared" si="3"/>
        <v>15334.234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282</v>
      </c>
      <c r="B11" s="37" t="s">
        <v>2435</v>
      </c>
      <c r="C11" s="38"/>
      <c r="D11" s="59">
        <v>7700.0</v>
      </c>
      <c r="E11" s="26">
        <f t="shared" si="1"/>
        <v>8500</v>
      </c>
      <c r="F11" s="40">
        <f t="shared" si="2"/>
        <v>8755</v>
      </c>
      <c r="G11" s="40">
        <f t="shared" si="3"/>
        <v>8927.465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9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9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9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8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8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8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9"/>
      <c r="D25" s="84"/>
      <c r="E25" s="81"/>
      <c r="F25" s="81"/>
      <c r="G25" s="81"/>
      <c r="H25" s="82"/>
      <c r="I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A28" s="47"/>
      <c r="B28" s="47"/>
      <c r="C28" s="43"/>
      <c r="D28" s="66"/>
      <c r="E28" s="44"/>
      <c r="F28" s="45"/>
      <c r="G28" s="45"/>
      <c r="H28" s="67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68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4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  <c r="E973" s="44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25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1840</v>
      </c>
      <c r="B5" s="5" t="s">
        <v>2436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2437</v>
      </c>
      <c r="F8" s="20" t="s">
        <v>12</v>
      </c>
      <c r="G8" s="21" t="s">
        <v>2438</v>
      </c>
      <c r="H8" s="20" t="s">
        <v>14</v>
      </c>
    </row>
    <row r="9">
      <c r="A9" s="32" t="s">
        <v>130</v>
      </c>
      <c r="B9" s="23" t="s">
        <v>1550</v>
      </c>
      <c r="C9" s="42"/>
      <c r="D9" s="90">
        <v>9500.0</v>
      </c>
      <c r="E9" s="26">
        <f t="shared" ref="E9:E13" si="1">D9+800</f>
        <v>10300</v>
      </c>
      <c r="F9" s="26">
        <f t="shared" ref="F9:F13" si="2">E9*3%+E9</f>
        <v>10609</v>
      </c>
      <c r="G9" s="26">
        <f t="shared" ref="G9:G13" si="3">E9*4*0.8%*107%+E9*1.5%*107%+E9</f>
        <v>10817.987</v>
      </c>
      <c r="H9" s="302" t="s">
        <v>1398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130</v>
      </c>
      <c r="B10" s="34" t="s">
        <v>2223</v>
      </c>
      <c r="C10" s="42"/>
      <c r="D10" s="90">
        <v>11500.0</v>
      </c>
      <c r="E10" s="26">
        <f t="shared" si="1"/>
        <v>12300</v>
      </c>
      <c r="F10" s="26">
        <f t="shared" si="2"/>
        <v>12669</v>
      </c>
      <c r="G10" s="26">
        <f t="shared" si="3"/>
        <v>12918.567</v>
      </c>
      <c r="H10" s="302" t="s">
        <v>2439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130</v>
      </c>
      <c r="B11" s="23" t="s">
        <v>2223</v>
      </c>
      <c r="C11" s="33"/>
      <c r="D11" s="90">
        <v>13500.0</v>
      </c>
      <c r="E11" s="26">
        <f t="shared" si="1"/>
        <v>14300</v>
      </c>
      <c r="F11" s="26">
        <f t="shared" si="2"/>
        <v>14729</v>
      </c>
      <c r="G11" s="26">
        <f t="shared" si="3"/>
        <v>15019.147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45</v>
      </c>
      <c r="B12" s="34" t="s">
        <v>2440</v>
      </c>
      <c r="C12" s="42"/>
      <c r="D12" s="90">
        <v>11100.0</v>
      </c>
      <c r="E12" s="26">
        <f t="shared" si="1"/>
        <v>11900</v>
      </c>
      <c r="F12" s="26">
        <f t="shared" si="2"/>
        <v>12257</v>
      </c>
      <c r="G12" s="26">
        <f t="shared" si="3"/>
        <v>12498.451</v>
      </c>
      <c r="H12" s="302" t="s">
        <v>2343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2" t="s">
        <v>45</v>
      </c>
      <c r="B13" s="23" t="s">
        <v>2440</v>
      </c>
      <c r="C13" s="33"/>
      <c r="D13" s="90">
        <v>13900.0</v>
      </c>
      <c r="E13" s="26">
        <f t="shared" si="1"/>
        <v>14700</v>
      </c>
      <c r="F13" s="26">
        <f t="shared" si="2"/>
        <v>15141</v>
      </c>
      <c r="G13" s="26">
        <f t="shared" si="3"/>
        <v>15439.263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9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8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8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8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4"/>
      <c r="E27" s="81"/>
      <c r="F27" s="81"/>
      <c r="G27" s="81"/>
      <c r="H27" s="82"/>
      <c r="I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68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  <c r="E975" s="44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25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636</v>
      </c>
      <c r="B5" s="5" t="s">
        <v>2441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2442</v>
      </c>
      <c r="F8" s="20" t="s">
        <v>12</v>
      </c>
      <c r="G8" s="21" t="s">
        <v>2443</v>
      </c>
      <c r="H8" s="20" t="s">
        <v>14</v>
      </c>
    </row>
    <row r="9">
      <c r="A9" s="22" t="s">
        <v>58</v>
      </c>
      <c r="B9" s="23" t="s">
        <v>1513</v>
      </c>
      <c r="C9" s="42"/>
      <c r="D9" s="90">
        <v>8100.0</v>
      </c>
      <c r="E9" s="26">
        <f t="shared" ref="E9:E15" si="1">D9+800</f>
        <v>8900</v>
      </c>
      <c r="F9" s="26">
        <f t="shared" ref="F9:F15" si="2">E9*3%+E9</f>
        <v>9167</v>
      </c>
      <c r="G9" s="26">
        <f t="shared" ref="G9:G15" si="3">E9*4*0.8%*107%+E9*1.5%*107%+E9</f>
        <v>9347.581</v>
      </c>
      <c r="H9" s="63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130</v>
      </c>
      <c r="B10" s="23" t="s">
        <v>1551</v>
      </c>
      <c r="C10" s="33"/>
      <c r="D10" s="90">
        <v>14800.0</v>
      </c>
      <c r="E10" s="26">
        <f t="shared" si="1"/>
        <v>15600</v>
      </c>
      <c r="F10" s="26">
        <f t="shared" si="2"/>
        <v>16068</v>
      </c>
      <c r="G10" s="26">
        <f t="shared" si="3"/>
        <v>16384.524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130</v>
      </c>
      <c r="B11" s="23" t="s">
        <v>2225</v>
      </c>
      <c r="C11" s="33"/>
      <c r="D11" s="90">
        <v>18400.0</v>
      </c>
      <c r="E11" s="26">
        <f t="shared" si="1"/>
        <v>19200</v>
      </c>
      <c r="F11" s="26">
        <f t="shared" si="2"/>
        <v>19776</v>
      </c>
      <c r="G11" s="26">
        <f t="shared" si="3"/>
        <v>20165.568</v>
      </c>
      <c r="H11" s="302" t="s">
        <v>2084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37" t="s">
        <v>2132</v>
      </c>
      <c r="C12" s="38"/>
      <c r="D12" s="59">
        <v>14500.0</v>
      </c>
      <c r="E12" s="26">
        <f t="shared" si="1"/>
        <v>15300</v>
      </c>
      <c r="F12" s="40">
        <f t="shared" si="2"/>
        <v>15759</v>
      </c>
      <c r="G12" s="40">
        <f t="shared" si="3"/>
        <v>16069.437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37" t="s">
        <v>2444</v>
      </c>
      <c r="C13" s="38"/>
      <c r="D13" s="59">
        <v>16000.0</v>
      </c>
      <c r="E13" s="26">
        <f t="shared" si="1"/>
        <v>16800</v>
      </c>
      <c r="F13" s="40">
        <f t="shared" si="2"/>
        <v>17304</v>
      </c>
      <c r="G13" s="40">
        <f t="shared" si="3"/>
        <v>17644.872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282</v>
      </c>
      <c r="B14" s="37" t="s">
        <v>2445</v>
      </c>
      <c r="C14" s="38"/>
      <c r="D14" s="59">
        <v>11800.0</v>
      </c>
      <c r="E14" s="26">
        <f t="shared" si="1"/>
        <v>12600</v>
      </c>
      <c r="F14" s="40">
        <f t="shared" si="2"/>
        <v>12978</v>
      </c>
      <c r="G14" s="40">
        <f t="shared" si="3"/>
        <v>13233.654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174</v>
      </c>
      <c r="B15" s="37" t="s">
        <v>1568</v>
      </c>
      <c r="C15" s="38"/>
      <c r="D15" s="59">
        <v>12600.0</v>
      </c>
      <c r="E15" s="26">
        <f t="shared" si="1"/>
        <v>13400</v>
      </c>
      <c r="F15" s="40">
        <f t="shared" si="2"/>
        <v>13802</v>
      </c>
      <c r="G15" s="40">
        <f t="shared" si="3"/>
        <v>14073.886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8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8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8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4"/>
      <c r="E29" s="81"/>
      <c r="F29" s="81"/>
      <c r="G29" s="81"/>
      <c r="H29" s="82"/>
      <c r="I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68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  <c r="E977" s="44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25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1840</v>
      </c>
      <c r="B5" s="5" t="s">
        <v>2446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2447</v>
      </c>
      <c r="F8" s="20" t="s">
        <v>12</v>
      </c>
      <c r="G8" s="21" t="s">
        <v>2448</v>
      </c>
      <c r="H8" s="20" t="s">
        <v>14</v>
      </c>
    </row>
    <row r="9">
      <c r="A9" s="22" t="s">
        <v>130</v>
      </c>
      <c r="B9" s="23" t="s">
        <v>1545</v>
      </c>
      <c r="C9" s="42"/>
      <c r="D9" s="90">
        <v>15000.0</v>
      </c>
      <c r="E9" s="26">
        <f t="shared" ref="E9:E10" si="1">D9+800</f>
        <v>15800</v>
      </c>
      <c r="F9" s="26">
        <f t="shared" ref="F9:F10" si="2">E9*3%+E9</f>
        <v>16274</v>
      </c>
      <c r="G9" s="26">
        <f t="shared" ref="G9:G10" si="3">E9*4*0.8%*107%+E9*1.5%*107%+E9</f>
        <v>16594.582</v>
      </c>
      <c r="H9" s="63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329</v>
      </c>
      <c r="B10" s="37" t="s">
        <v>2449</v>
      </c>
      <c r="C10" s="38"/>
      <c r="D10" s="59">
        <v>18500.0</v>
      </c>
      <c r="E10" s="26">
        <f t="shared" si="1"/>
        <v>19300</v>
      </c>
      <c r="F10" s="40">
        <f t="shared" si="2"/>
        <v>19879</v>
      </c>
      <c r="G10" s="40">
        <f t="shared" si="3"/>
        <v>20270.597</v>
      </c>
      <c r="H10" s="302" t="s">
        <v>2450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9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9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9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79"/>
      <c r="C14" s="9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98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8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8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B25" s="47"/>
      <c r="C25" s="43"/>
      <c r="D25" s="66"/>
      <c r="E25" s="44"/>
      <c r="F25" s="45"/>
      <c r="G25" s="45"/>
      <c r="H25" s="67"/>
    </row>
    <row r="26">
      <c r="A26" s="47"/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68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  <c r="E972" s="44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5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2451</v>
      </c>
      <c r="B5" s="5" t="s">
        <v>2452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2453</v>
      </c>
      <c r="F8" s="20" t="s">
        <v>12</v>
      </c>
      <c r="G8" s="21" t="s">
        <v>2454</v>
      </c>
      <c r="H8" s="20" t="s">
        <v>14</v>
      </c>
    </row>
    <row r="9">
      <c r="A9" s="52" t="s">
        <v>130</v>
      </c>
      <c r="B9" s="52" t="s">
        <v>1551</v>
      </c>
      <c r="C9" s="78"/>
      <c r="D9" s="53">
        <v>10800.0</v>
      </c>
      <c r="E9" s="40">
        <f t="shared" ref="E9:E20" si="1">D9+700</f>
        <v>11500</v>
      </c>
      <c r="F9" s="40">
        <f t="shared" ref="F9:F20" si="2">E9*3%+E9</f>
        <v>11845</v>
      </c>
      <c r="G9" s="50">
        <f t="shared" ref="G9:G20" si="3">E9*4*0.8%*107%+E9*1.5%*107%+E9</f>
        <v>12078.335</v>
      </c>
      <c r="H9" s="56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2075</v>
      </c>
      <c r="C10" s="64" t="s">
        <v>708</v>
      </c>
      <c r="D10" s="53">
        <v>11650.0</v>
      </c>
      <c r="E10" s="40">
        <f t="shared" si="1"/>
        <v>12350</v>
      </c>
      <c r="F10" s="40">
        <f t="shared" si="2"/>
        <v>12720.5</v>
      </c>
      <c r="G10" s="50">
        <f t="shared" si="3"/>
        <v>12971.0815</v>
      </c>
      <c r="H10" s="56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52" t="s">
        <v>1223</v>
      </c>
      <c r="C11" s="64" t="s">
        <v>708</v>
      </c>
      <c r="D11" s="53">
        <v>14700.0</v>
      </c>
      <c r="E11" s="40">
        <f t="shared" si="1"/>
        <v>15400</v>
      </c>
      <c r="F11" s="40">
        <f t="shared" si="2"/>
        <v>15862</v>
      </c>
      <c r="G11" s="50">
        <f t="shared" si="3"/>
        <v>16174.466</v>
      </c>
      <c r="H11" s="56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45</v>
      </c>
      <c r="B12" s="37" t="s">
        <v>382</v>
      </c>
      <c r="C12" s="115"/>
      <c r="D12" s="86">
        <v>9050.0</v>
      </c>
      <c r="E12" s="40">
        <f t="shared" si="1"/>
        <v>9750</v>
      </c>
      <c r="F12" s="40">
        <f t="shared" si="2"/>
        <v>10042.5</v>
      </c>
      <c r="G12" s="40">
        <f t="shared" si="3"/>
        <v>10240.3275</v>
      </c>
      <c r="H12" s="60" t="s">
        <v>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45</v>
      </c>
      <c r="B13" s="37" t="s">
        <v>1642</v>
      </c>
      <c r="C13" s="115"/>
      <c r="D13" s="86">
        <v>10650.0</v>
      </c>
      <c r="E13" s="40">
        <f t="shared" si="1"/>
        <v>11350</v>
      </c>
      <c r="F13" s="40">
        <f t="shared" si="2"/>
        <v>11690.5</v>
      </c>
      <c r="G13" s="40">
        <f t="shared" si="3"/>
        <v>11920.7915</v>
      </c>
      <c r="H13" s="51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65</v>
      </c>
      <c r="B14" s="37" t="s">
        <v>1096</v>
      </c>
      <c r="C14" s="115"/>
      <c r="D14" s="86">
        <v>4500.0</v>
      </c>
      <c r="E14" s="40">
        <f t="shared" si="1"/>
        <v>5200</v>
      </c>
      <c r="F14" s="40">
        <f t="shared" si="2"/>
        <v>5356</v>
      </c>
      <c r="G14" s="40">
        <f t="shared" si="3"/>
        <v>5461.508</v>
      </c>
      <c r="H14" s="51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65</v>
      </c>
      <c r="B15" s="37" t="s">
        <v>2455</v>
      </c>
      <c r="C15" s="117" t="s">
        <v>328</v>
      </c>
      <c r="D15" s="86">
        <v>5500.0</v>
      </c>
      <c r="E15" s="40">
        <f t="shared" si="1"/>
        <v>6200</v>
      </c>
      <c r="F15" s="40">
        <f t="shared" si="2"/>
        <v>6386</v>
      </c>
      <c r="G15" s="40">
        <f t="shared" si="3"/>
        <v>6511.798</v>
      </c>
      <c r="H15" s="51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52" t="s">
        <v>295</v>
      </c>
      <c r="B16" s="37" t="s">
        <v>2456</v>
      </c>
      <c r="C16" s="58"/>
      <c r="D16" s="86">
        <v>4050.0</v>
      </c>
      <c r="E16" s="40">
        <f t="shared" si="1"/>
        <v>4750</v>
      </c>
      <c r="F16" s="40">
        <f t="shared" si="2"/>
        <v>4892.5</v>
      </c>
      <c r="G16" s="40">
        <f t="shared" si="3"/>
        <v>4988.8775</v>
      </c>
      <c r="H16" s="60" t="s">
        <v>47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25</v>
      </c>
      <c r="B17" s="37" t="s">
        <v>731</v>
      </c>
      <c r="C17" s="115"/>
      <c r="D17" s="86">
        <v>2550.0</v>
      </c>
      <c r="E17" s="40">
        <f t="shared" si="1"/>
        <v>3250</v>
      </c>
      <c r="F17" s="40">
        <f t="shared" si="2"/>
        <v>3347.5</v>
      </c>
      <c r="G17" s="40">
        <f t="shared" si="3"/>
        <v>3413.4425</v>
      </c>
      <c r="H17" s="51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67</v>
      </c>
      <c r="B18" s="37" t="s">
        <v>730</v>
      </c>
      <c r="C18" s="58"/>
      <c r="D18" s="86">
        <v>2800.0</v>
      </c>
      <c r="E18" s="40">
        <f t="shared" si="1"/>
        <v>3500</v>
      </c>
      <c r="F18" s="40">
        <f t="shared" si="2"/>
        <v>3605</v>
      </c>
      <c r="G18" s="40">
        <f t="shared" si="3"/>
        <v>3676.015</v>
      </c>
      <c r="H18" s="63" t="s">
        <v>47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146</v>
      </c>
      <c r="B19" s="37" t="s">
        <v>688</v>
      </c>
      <c r="C19" s="115"/>
      <c r="D19" s="86">
        <v>2450.0</v>
      </c>
      <c r="E19" s="40">
        <f t="shared" si="1"/>
        <v>3150</v>
      </c>
      <c r="F19" s="40">
        <f t="shared" si="2"/>
        <v>3244.5</v>
      </c>
      <c r="G19" s="40">
        <f t="shared" si="3"/>
        <v>3308.4135</v>
      </c>
      <c r="H19" s="51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107</v>
      </c>
      <c r="B20" s="37" t="s">
        <v>237</v>
      </c>
      <c r="C20" s="115"/>
      <c r="D20" s="86">
        <v>2250.0</v>
      </c>
      <c r="E20" s="40">
        <f t="shared" si="1"/>
        <v>2950</v>
      </c>
      <c r="F20" s="40">
        <f t="shared" si="2"/>
        <v>3038.5</v>
      </c>
      <c r="G20" s="40">
        <f t="shared" si="3"/>
        <v>3098.3555</v>
      </c>
      <c r="H20" s="51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0"/>
      <c r="B21" s="30"/>
      <c r="C21" s="99"/>
      <c r="D21" s="151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0"/>
      <c r="B22" s="30"/>
      <c r="C22" s="98"/>
      <c r="D22" s="151"/>
      <c r="E22" s="81"/>
      <c r="F22" s="81"/>
      <c r="G22" s="81"/>
      <c r="H22" s="15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7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98"/>
      <c r="D26" s="80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83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83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83"/>
      <c r="B29" s="7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7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7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7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7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7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8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8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8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9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99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B44" s="47"/>
      <c r="C44" s="43"/>
      <c r="D44" s="66"/>
      <c r="E44" s="44"/>
      <c r="F44" s="45"/>
      <c r="G44" s="45"/>
      <c r="H44" s="67"/>
    </row>
    <row r="45">
      <c r="A45" s="47"/>
      <c r="B45" s="47"/>
      <c r="C45" s="43"/>
      <c r="D45" s="66"/>
      <c r="E45" s="44"/>
      <c r="F45" s="45"/>
      <c r="G45" s="45"/>
      <c r="H45" s="67"/>
    </row>
    <row r="46">
      <c r="A46" s="47"/>
      <c r="B46" s="47"/>
      <c r="C46" s="43"/>
      <c r="D46" s="66"/>
      <c r="E46" s="44"/>
      <c r="F46" s="45"/>
      <c r="G46" s="45"/>
      <c r="H46" s="67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68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  <c r="E991" s="44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5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2457</v>
      </c>
      <c r="B5" s="5" t="s">
        <v>2458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2459</v>
      </c>
      <c r="F8" s="20" t="s">
        <v>12</v>
      </c>
      <c r="G8" s="21" t="s">
        <v>2460</v>
      </c>
      <c r="H8" s="20" t="s">
        <v>14</v>
      </c>
    </row>
    <row r="9">
      <c r="A9" s="52" t="s">
        <v>130</v>
      </c>
      <c r="B9" s="52" t="s">
        <v>1551</v>
      </c>
      <c r="C9" s="78"/>
      <c r="D9" s="53">
        <v>11550.0</v>
      </c>
      <c r="E9" s="40">
        <f t="shared" ref="E9:E11" si="1">D9+700</f>
        <v>12250</v>
      </c>
      <c r="F9" s="40">
        <f t="shared" ref="F9:F11" si="2">E9*3%+E9</f>
        <v>12617.5</v>
      </c>
      <c r="G9" s="50">
        <f t="shared" ref="G9:G11" si="3">E9*4*0.8%*107%+E9*1.5%*107%+E9</f>
        <v>12866.0525</v>
      </c>
      <c r="H9" s="56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65</v>
      </c>
      <c r="B10" s="37" t="s">
        <v>2461</v>
      </c>
      <c r="C10" s="117" t="s">
        <v>328</v>
      </c>
      <c r="D10" s="86">
        <v>5400.0</v>
      </c>
      <c r="E10" s="40">
        <f t="shared" si="1"/>
        <v>6100</v>
      </c>
      <c r="F10" s="40">
        <f t="shared" si="2"/>
        <v>6283</v>
      </c>
      <c r="G10" s="40">
        <f t="shared" si="3"/>
        <v>6406.769</v>
      </c>
      <c r="H10" s="51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107</v>
      </c>
      <c r="B11" s="37" t="s">
        <v>2462</v>
      </c>
      <c r="C11" s="115"/>
      <c r="D11" s="86">
        <v>2000.0</v>
      </c>
      <c r="E11" s="40">
        <f t="shared" si="1"/>
        <v>2700</v>
      </c>
      <c r="F11" s="40">
        <f t="shared" si="2"/>
        <v>2781</v>
      </c>
      <c r="G11" s="40">
        <f t="shared" si="3"/>
        <v>2835.783</v>
      </c>
      <c r="H11" s="60" t="s">
        <v>2463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0"/>
      <c r="B12" s="30"/>
      <c r="C12" s="99"/>
      <c r="D12" s="151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0"/>
      <c r="B13" s="30"/>
      <c r="C13" s="98"/>
      <c r="D13" s="151"/>
      <c r="E13" s="81"/>
      <c r="F13" s="81"/>
      <c r="G13" s="81"/>
      <c r="H13" s="15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9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98"/>
      <c r="D17" s="80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3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7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8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8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8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68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  <c r="E982" s="44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38"/>
    <col customWidth="1" min="6" max="6" width="13.2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2071</v>
      </c>
      <c r="B5" s="5" t="s">
        <v>2464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2465</v>
      </c>
      <c r="F8" s="20" t="s">
        <v>12</v>
      </c>
      <c r="G8" s="21" t="s">
        <v>2466</v>
      </c>
      <c r="H8" s="20" t="s">
        <v>14</v>
      </c>
    </row>
    <row r="9" hidden="1">
      <c r="A9" s="48" t="s">
        <v>58</v>
      </c>
      <c r="B9" s="58" t="s">
        <v>1513</v>
      </c>
      <c r="C9" s="115"/>
      <c r="D9" s="86">
        <v>7000.0</v>
      </c>
      <c r="E9" s="40">
        <f t="shared" ref="E9:E10" si="1">D9+700</f>
        <v>7700</v>
      </c>
      <c r="F9" s="40">
        <f t="shared" ref="F9:F27" si="2">E9*3%+E9</f>
        <v>7931</v>
      </c>
      <c r="G9" s="40">
        <f t="shared" ref="G9:G27" si="3">E9*4*0.8%*107%+E9*1.5%*107%+E9</f>
        <v>8087.233</v>
      </c>
      <c r="H9" s="60" t="s">
        <v>2467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48" t="s">
        <v>58</v>
      </c>
      <c r="B10" s="58" t="s">
        <v>1513</v>
      </c>
      <c r="C10" s="115"/>
      <c r="D10" s="86">
        <v>8650.0</v>
      </c>
      <c r="E10" s="40">
        <f t="shared" si="1"/>
        <v>9350</v>
      </c>
      <c r="F10" s="40">
        <f t="shared" si="2"/>
        <v>9630.5</v>
      </c>
      <c r="G10" s="40">
        <f t="shared" si="3"/>
        <v>9820.2115</v>
      </c>
      <c r="H10" s="51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2468</v>
      </c>
      <c r="C11" s="78"/>
      <c r="D11" s="53">
        <v>10400.0</v>
      </c>
      <c r="E11" s="40">
        <f t="shared" ref="E11:E27" si="4">D11+800</f>
        <v>11200</v>
      </c>
      <c r="F11" s="50">
        <f t="shared" si="2"/>
        <v>11536</v>
      </c>
      <c r="G11" s="50">
        <f t="shared" si="3"/>
        <v>11763.248</v>
      </c>
      <c r="H11" s="56" t="s">
        <v>747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2469</v>
      </c>
      <c r="C12" s="78"/>
      <c r="D12" s="53">
        <v>11300.0</v>
      </c>
      <c r="E12" s="40">
        <f t="shared" si="4"/>
        <v>12100</v>
      </c>
      <c r="F12" s="50">
        <f t="shared" si="2"/>
        <v>12463</v>
      </c>
      <c r="G12" s="50">
        <f t="shared" si="3"/>
        <v>12708.509</v>
      </c>
      <c r="H12" s="60" t="s">
        <v>683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130</v>
      </c>
      <c r="B13" s="52" t="s">
        <v>2470</v>
      </c>
      <c r="C13" s="64" t="s">
        <v>309</v>
      </c>
      <c r="D13" s="53">
        <v>10600.0</v>
      </c>
      <c r="E13" s="40">
        <f t="shared" si="4"/>
        <v>11400</v>
      </c>
      <c r="F13" s="50">
        <f t="shared" si="2"/>
        <v>11742</v>
      </c>
      <c r="G13" s="50">
        <f t="shared" si="3"/>
        <v>11973.306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2471</v>
      </c>
      <c r="C14" s="64"/>
      <c r="D14" s="53">
        <v>12500.0</v>
      </c>
      <c r="E14" s="40">
        <f t="shared" si="4"/>
        <v>13300</v>
      </c>
      <c r="F14" s="50">
        <f t="shared" si="2"/>
        <v>13699</v>
      </c>
      <c r="G14" s="50">
        <f t="shared" si="3"/>
        <v>13968.857</v>
      </c>
      <c r="H14" s="95" t="s">
        <v>2472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37" t="s">
        <v>2473</v>
      </c>
      <c r="C15" s="62"/>
      <c r="D15" s="86">
        <v>10200.0</v>
      </c>
      <c r="E15" s="40">
        <f t="shared" si="4"/>
        <v>11000</v>
      </c>
      <c r="F15" s="40">
        <f t="shared" si="2"/>
        <v>11330</v>
      </c>
      <c r="G15" s="40">
        <f t="shared" si="3"/>
        <v>11553.19</v>
      </c>
      <c r="H15" s="63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37" t="s">
        <v>2474</v>
      </c>
      <c r="C16" s="38"/>
      <c r="D16" s="86">
        <v>11200.0</v>
      </c>
      <c r="E16" s="40">
        <f t="shared" si="4"/>
        <v>12000</v>
      </c>
      <c r="F16" s="40">
        <f t="shared" si="2"/>
        <v>12360</v>
      </c>
      <c r="G16" s="40">
        <f t="shared" si="3"/>
        <v>12603.48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52" t="s">
        <v>2475</v>
      </c>
      <c r="C17" s="78" t="s">
        <v>309</v>
      </c>
      <c r="D17" s="53">
        <v>11900.0</v>
      </c>
      <c r="E17" s="40">
        <f t="shared" si="4"/>
        <v>12700</v>
      </c>
      <c r="F17" s="50">
        <f t="shared" si="2"/>
        <v>13081</v>
      </c>
      <c r="G17" s="50">
        <f t="shared" si="3"/>
        <v>13338.683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329</v>
      </c>
      <c r="B18" s="52" t="s">
        <v>2476</v>
      </c>
      <c r="C18" s="64" t="s">
        <v>309</v>
      </c>
      <c r="D18" s="53">
        <v>12750.0</v>
      </c>
      <c r="E18" s="40">
        <f t="shared" si="4"/>
        <v>13550</v>
      </c>
      <c r="F18" s="50">
        <f t="shared" si="2"/>
        <v>13956.5</v>
      </c>
      <c r="G18" s="50">
        <f t="shared" si="3"/>
        <v>14231.4295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45</v>
      </c>
      <c r="B19" s="37" t="s">
        <v>2477</v>
      </c>
      <c r="C19" s="115"/>
      <c r="D19" s="86">
        <v>8000.0</v>
      </c>
      <c r="E19" s="40">
        <f t="shared" si="4"/>
        <v>8800</v>
      </c>
      <c r="F19" s="40">
        <f t="shared" si="2"/>
        <v>9064</v>
      </c>
      <c r="G19" s="40">
        <f t="shared" si="3"/>
        <v>9242.552</v>
      </c>
      <c r="H19" s="60" t="s">
        <v>1092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45</v>
      </c>
      <c r="B20" s="37" t="s">
        <v>1557</v>
      </c>
      <c r="C20" s="115"/>
      <c r="D20" s="86">
        <v>9800.0</v>
      </c>
      <c r="E20" s="40">
        <f t="shared" si="4"/>
        <v>10600</v>
      </c>
      <c r="F20" s="40">
        <f t="shared" si="2"/>
        <v>10918</v>
      </c>
      <c r="G20" s="40">
        <f t="shared" si="3"/>
        <v>11133.074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45</v>
      </c>
      <c r="B21" s="37" t="s">
        <v>2478</v>
      </c>
      <c r="C21" s="117" t="s">
        <v>309</v>
      </c>
      <c r="D21" s="86">
        <v>11200.0</v>
      </c>
      <c r="E21" s="40">
        <f t="shared" si="4"/>
        <v>12000</v>
      </c>
      <c r="F21" s="40">
        <f t="shared" si="2"/>
        <v>12360</v>
      </c>
      <c r="G21" s="40">
        <f t="shared" si="3"/>
        <v>12603.48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282</v>
      </c>
      <c r="B22" s="52" t="s">
        <v>2479</v>
      </c>
      <c r="C22" s="64"/>
      <c r="D22" s="53">
        <v>6500.0</v>
      </c>
      <c r="E22" s="40">
        <f t="shared" si="4"/>
        <v>7300</v>
      </c>
      <c r="F22" s="50">
        <f t="shared" si="2"/>
        <v>7519</v>
      </c>
      <c r="G22" s="50">
        <f t="shared" si="3"/>
        <v>7667.117</v>
      </c>
      <c r="H22" s="56" t="s">
        <v>172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174</v>
      </c>
      <c r="B23" s="52" t="s">
        <v>1568</v>
      </c>
      <c r="C23" s="78"/>
      <c r="D23" s="53">
        <v>8400.0</v>
      </c>
      <c r="E23" s="40">
        <f t="shared" si="4"/>
        <v>9200</v>
      </c>
      <c r="F23" s="50">
        <f t="shared" si="2"/>
        <v>9476</v>
      </c>
      <c r="G23" s="50">
        <f t="shared" si="3"/>
        <v>9662.668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65</v>
      </c>
      <c r="B24" s="37" t="s">
        <v>2480</v>
      </c>
      <c r="C24" s="117" t="s">
        <v>328</v>
      </c>
      <c r="D24" s="53">
        <v>5750.0</v>
      </c>
      <c r="E24" s="40">
        <f t="shared" si="4"/>
        <v>6550</v>
      </c>
      <c r="F24" s="50">
        <f t="shared" si="2"/>
        <v>6746.5</v>
      </c>
      <c r="G24" s="50">
        <f t="shared" si="3"/>
        <v>6879.3995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35</v>
      </c>
      <c r="B25" s="52" t="s">
        <v>673</v>
      </c>
      <c r="C25" s="64" t="s">
        <v>309</v>
      </c>
      <c r="D25" s="53">
        <v>4200.0</v>
      </c>
      <c r="E25" s="40">
        <f t="shared" si="4"/>
        <v>5000</v>
      </c>
      <c r="F25" s="50">
        <f t="shared" si="2"/>
        <v>5150</v>
      </c>
      <c r="G25" s="50">
        <f t="shared" si="3"/>
        <v>5251.45</v>
      </c>
      <c r="H25" s="77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52" t="s">
        <v>146</v>
      </c>
      <c r="B26" s="52" t="s">
        <v>688</v>
      </c>
      <c r="C26" s="64"/>
      <c r="D26" s="53">
        <v>2450.0</v>
      </c>
      <c r="E26" s="40">
        <f t="shared" si="4"/>
        <v>3250</v>
      </c>
      <c r="F26" s="50">
        <f t="shared" si="2"/>
        <v>3347.5</v>
      </c>
      <c r="G26" s="50">
        <f t="shared" si="3"/>
        <v>3413.4425</v>
      </c>
      <c r="H26" s="77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2481</v>
      </c>
      <c r="B27" s="52" t="s">
        <v>237</v>
      </c>
      <c r="C27" s="64"/>
      <c r="D27" s="53">
        <v>2600.0</v>
      </c>
      <c r="E27" s="40">
        <f t="shared" si="4"/>
        <v>3400</v>
      </c>
      <c r="F27" s="50">
        <f t="shared" si="2"/>
        <v>3502</v>
      </c>
      <c r="G27" s="50">
        <f t="shared" si="3"/>
        <v>3570.986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30"/>
      <c r="C28" s="98"/>
      <c r="D28" s="80"/>
      <c r="E28" s="81"/>
      <c r="F28" s="81"/>
      <c r="G28" s="81"/>
      <c r="H28" s="15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83"/>
      <c r="B29" s="30"/>
      <c r="C29" s="99"/>
      <c r="D29" s="80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83"/>
      <c r="B30" s="7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83"/>
      <c r="B31" s="7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7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7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7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7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7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8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8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98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9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9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/>
      <c r="C43" s="99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79"/>
      <c r="B44" s="29"/>
      <c r="C44" s="99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79"/>
      <c r="B45" s="29"/>
      <c r="C45" s="99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B46" s="47"/>
      <c r="C46" s="43"/>
      <c r="D46" s="66"/>
      <c r="E46" s="44"/>
      <c r="F46" s="45"/>
      <c r="G46" s="45"/>
      <c r="H46" s="67"/>
    </row>
    <row r="47">
      <c r="A47" s="47"/>
      <c r="B47" s="47"/>
      <c r="C47" s="43"/>
      <c r="D47" s="66"/>
      <c r="E47" s="44"/>
      <c r="F47" s="45"/>
      <c r="G47" s="45"/>
      <c r="H47" s="67"/>
    </row>
    <row r="48">
      <c r="A48" s="47"/>
      <c r="B48" s="47"/>
      <c r="C48" s="43"/>
      <c r="D48" s="66"/>
      <c r="E48" s="44"/>
      <c r="F48" s="45"/>
      <c r="G48" s="45"/>
      <c r="H48" s="67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68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  <c r="E993" s="44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38"/>
    <col customWidth="1" min="6" max="6" width="13.2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2482</v>
      </c>
      <c r="B5" s="5" t="s">
        <v>2483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2484</v>
      </c>
      <c r="F8" s="20" t="s">
        <v>12</v>
      </c>
      <c r="G8" s="21" t="s">
        <v>2485</v>
      </c>
      <c r="H8" s="20" t="s">
        <v>14</v>
      </c>
    </row>
    <row r="9">
      <c r="A9" s="32" t="s">
        <v>130</v>
      </c>
      <c r="B9" s="34" t="s">
        <v>1551</v>
      </c>
      <c r="C9" s="34"/>
      <c r="D9" s="94">
        <v>11400.0</v>
      </c>
      <c r="E9" s="26">
        <f t="shared" ref="E9:E10" si="1">D9+800</f>
        <v>12200</v>
      </c>
      <c r="F9" s="26">
        <f t="shared" ref="F9:F10" si="2">E9*3%+E9</f>
        <v>12566</v>
      </c>
      <c r="G9" s="26">
        <f t="shared" ref="G9:G10" si="3">E9*4*0.8%*107%+E9*1.5%*107%+E9</f>
        <v>12813.538</v>
      </c>
      <c r="H9" s="132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282</v>
      </c>
      <c r="B10" s="34" t="s">
        <v>2486</v>
      </c>
      <c r="C10" s="42"/>
      <c r="D10" s="94">
        <v>5900.0</v>
      </c>
      <c r="E10" s="26">
        <f t="shared" si="1"/>
        <v>6700</v>
      </c>
      <c r="F10" s="26">
        <f t="shared" si="2"/>
        <v>6901</v>
      </c>
      <c r="G10" s="26">
        <f t="shared" si="3"/>
        <v>7036.943</v>
      </c>
      <c r="H10" s="132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83"/>
      <c r="B11" s="79"/>
      <c r="C11" s="9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83"/>
      <c r="B12" s="79"/>
      <c r="C12" s="9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9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9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8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8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8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B27" s="47"/>
      <c r="C27" s="43"/>
      <c r="D27" s="66"/>
      <c r="E27" s="44"/>
      <c r="F27" s="45"/>
      <c r="G27" s="45"/>
      <c r="H27" s="67"/>
    </row>
    <row r="28">
      <c r="A28" s="47"/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68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  <c r="E974" s="44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38"/>
    <col customWidth="1" min="6" max="6" width="13.2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154</v>
      </c>
      <c r="B5" s="5" t="s">
        <v>2487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2488</v>
      </c>
      <c r="F8" s="20" t="s">
        <v>12</v>
      </c>
      <c r="G8" s="21" t="s">
        <v>2489</v>
      </c>
      <c r="H8" s="20" t="s">
        <v>14</v>
      </c>
    </row>
    <row r="9">
      <c r="A9" s="32" t="s">
        <v>130</v>
      </c>
      <c r="B9" s="23" t="s">
        <v>2490</v>
      </c>
      <c r="C9" s="131" t="s">
        <v>328</v>
      </c>
      <c r="D9" s="96">
        <v>9150.0</v>
      </c>
      <c r="E9" s="26">
        <f t="shared" ref="E9:E21" si="1">D9+800</f>
        <v>9950</v>
      </c>
      <c r="F9" s="26">
        <f t="shared" ref="F9:F21" si="2">E9*3%+E9</f>
        <v>10248.5</v>
      </c>
      <c r="G9" s="26">
        <f t="shared" ref="G9:G21" si="3">E9*4*0.8%*107%+E9*1.5%*107%+E9</f>
        <v>10450.3855</v>
      </c>
      <c r="H9" s="132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32" t="s">
        <v>130</v>
      </c>
      <c r="B10" s="34" t="s">
        <v>1551</v>
      </c>
      <c r="C10" s="33"/>
      <c r="D10" s="96">
        <v>11200.0</v>
      </c>
      <c r="E10" s="26">
        <f t="shared" si="1"/>
        <v>12000</v>
      </c>
      <c r="F10" s="26">
        <f t="shared" si="2"/>
        <v>12360</v>
      </c>
      <c r="G10" s="26">
        <f t="shared" si="3"/>
        <v>12603.48</v>
      </c>
      <c r="H10" s="132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130</v>
      </c>
      <c r="B11" s="34" t="s">
        <v>1294</v>
      </c>
      <c r="C11" s="33"/>
      <c r="D11" s="217">
        <v>14100.0</v>
      </c>
      <c r="E11" s="26">
        <f t="shared" si="1"/>
        <v>14900</v>
      </c>
      <c r="F11" s="26">
        <f t="shared" si="2"/>
        <v>15347</v>
      </c>
      <c r="G11" s="26">
        <f t="shared" si="3"/>
        <v>15649.321</v>
      </c>
      <c r="H11" s="91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5" t="s">
        <v>329</v>
      </c>
      <c r="B12" s="34" t="s">
        <v>2491</v>
      </c>
      <c r="C12" s="33" t="s">
        <v>309</v>
      </c>
      <c r="D12" s="96">
        <v>9800.0</v>
      </c>
      <c r="E12" s="26">
        <f t="shared" si="1"/>
        <v>10600</v>
      </c>
      <c r="F12" s="26">
        <f t="shared" si="2"/>
        <v>10918</v>
      </c>
      <c r="G12" s="26">
        <f t="shared" si="3"/>
        <v>11133.074</v>
      </c>
      <c r="H12" s="91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5" t="s">
        <v>329</v>
      </c>
      <c r="B13" s="34" t="s">
        <v>2492</v>
      </c>
      <c r="C13" s="33" t="s">
        <v>309</v>
      </c>
      <c r="D13" s="217">
        <v>10500.0</v>
      </c>
      <c r="E13" s="26">
        <f t="shared" si="1"/>
        <v>11300</v>
      </c>
      <c r="F13" s="26">
        <f t="shared" si="2"/>
        <v>11639</v>
      </c>
      <c r="G13" s="26">
        <f t="shared" si="3"/>
        <v>11868.277</v>
      </c>
      <c r="H13" s="132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5" t="s">
        <v>329</v>
      </c>
      <c r="B14" s="23" t="s">
        <v>2493</v>
      </c>
      <c r="C14" s="33" t="s">
        <v>309</v>
      </c>
      <c r="D14" s="96">
        <v>13800.0</v>
      </c>
      <c r="E14" s="26">
        <f t="shared" si="1"/>
        <v>14600</v>
      </c>
      <c r="F14" s="26">
        <f t="shared" si="2"/>
        <v>15038</v>
      </c>
      <c r="G14" s="26">
        <f t="shared" si="3"/>
        <v>15334.234</v>
      </c>
      <c r="H14" s="132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32" t="s">
        <v>137</v>
      </c>
      <c r="B15" s="42" t="s">
        <v>1759</v>
      </c>
      <c r="C15" s="33" t="s">
        <v>309</v>
      </c>
      <c r="D15" s="217">
        <v>9100.0</v>
      </c>
      <c r="E15" s="26">
        <f t="shared" si="1"/>
        <v>9900</v>
      </c>
      <c r="F15" s="26">
        <f t="shared" si="2"/>
        <v>10197</v>
      </c>
      <c r="G15" s="26">
        <f t="shared" si="3"/>
        <v>10397.871</v>
      </c>
      <c r="H15" s="132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2" t="s">
        <v>65</v>
      </c>
      <c r="B16" s="23" t="s">
        <v>1185</v>
      </c>
      <c r="C16" s="33" t="s">
        <v>309</v>
      </c>
      <c r="D16" s="96">
        <v>4600.0</v>
      </c>
      <c r="E16" s="26">
        <f t="shared" si="1"/>
        <v>5400</v>
      </c>
      <c r="F16" s="26">
        <f t="shared" si="2"/>
        <v>5562</v>
      </c>
      <c r="G16" s="26">
        <f t="shared" si="3"/>
        <v>5671.566</v>
      </c>
      <c r="H16" s="91" t="s">
        <v>1135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2" t="s">
        <v>65</v>
      </c>
      <c r="B17" s="23" t="s">
        <v>1185</v>
      </c>
      <c r="C17" s="33" t="s">
        <v>309</v>
      </c>
      <c r="D17" s="96">
        <v>5500.0</v>
      </c>
      <c r="E17" s="26">
        <f t="shared" si="1"/>
        <v>6300</v>
      </c>
      <c r="F17" s="26">
        <f t="shared" si="2"/>
        <v>6489</v>
      </c>
      <c r="G17" s="26">
        <f t="shared" si="3"/>
        <v>6616.827</v>
      </c>
      <c r="H17" s="91" t="s">
        <v>172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2" t="s">
        <v>35</v>
      </c>
      <c r="B18" s="23" t="s">
        <v>673</v>
      </c>
      <c r="C18" s="131" t="s">
        <v>309</v>
      </c>
      <c r="D18" s="96">
        <v>3200.0</v>
      </c>
      <c r="E18" s="26">
        <f t="shared" si="1"/>
        <v>4000</v>
      </c>
      <c r="F18" s="26">
        <f t="shared" si="2"/>
        <v>4120</v>
      </c>
      <c r="G18" s="26">
        <f t="shared" si="3"/>
        <v>4201.16</v>
      </c>
      <c r="H18" s="305" t="s">
        <v>47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32" t="s">
        <v>67</v>
      </c>
      <c r="B19" s="42" t="s">
        <v>1098</v>
      </c>
      <c r="C19" s="24"/>
      <c r="D19" s="96">
        <v>3800.0</v>
      </c>
      <c r="E19" s="26">
        <f t="shared" si="1"/>
        <v>4600</v>
      </c>
      <c r="F19" s="26">
        <f t="shared" si="2"/>
        <v>4738</v>
      </c>
      <c r="G19" s="26">
        <f t="shared" si="3"/>
        <v>4831.334</v>
      </c>
      <c r="H19" s="132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32" t="s">
        <v>146</v>
      </c>
      <c r="B20" s="42" t="s">
        <v>688</v>
      </c>
      <c r="C20" s="24"/>
      <c r="D20" s="96">
        <v>2650.0</v>
      </c>
      <c r="E20" s="26">
        <f t="shared" si="1"/>
        <v>3450</v>
      </c>
      <c r="F20" s="26">
        <f t="shared" si="2"/>
        <v>3553.5</v>
      </c>
      <c r="G20" s="26">
        <f t="shared" si="3"/>
        <v>3623.5005</v>
      </c>
      <c r="H20" s="132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2" t="s">
        <v>107</v>
      </c>
      <c r="B21" s="42" t="s">
        <v>237</v>
      </c>
      <c r="C21" s="33"/>
      <c r="D21" s="96">
        <v>2600.0</v>
      </c>
      <c r="E21" s="26">
        <f t="shared" si="1"/>
        <v>3400</v>
      </c>
      <c r="F21" s="26">
        <f t="shared" si="2"/>
        <v>3502</v>
      </c>
      <c r="G21" s="26">
        <f t="shared" si="3"/>
        <v>3570.986</v>
      </c>
      <c r="H21" s="92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99"/>
      <c r="D22" s="306"/>
      <c r="E22" s="307"/>
      <c r="F22" s="308"/>
      <c r="G22" s="309"/>
      <c r="H22" s="30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99"/>
      <c r="D23" s="306"/>
      <c r="E23" s="308"/>
      <c r="F23" s="308"/>
      <c r="G23" s="309"/>
      <c r="H23" s="30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C26" s="43"/>
      <c r="D26" s="154"/>
      <c r="E26" s="44"/>
      <c r="F26" s="45"/>
      <c r="G26" s="45"/>
      <c r="H26" s="46"/>
    </row>
    <row r="27">
      <c r="C27" s="43"/>
      <c r="D27" s="154"/>
      <c r="E27" s="44"/>
      <c r="F27" s="45"/>
      <c r="G27" s="45"/>
      <c r="H27" s="46"/>
    </row>
    <row r="28">
      <c r="C28" s="43"/>
      <c r="D28" s="154"/>
      <c r="E28" s="44"/>
      <c r="F28" s="45"/>
      <c r="G28" s="45"/>
      <c r="H28" s="46"/>
    </row>
    <row r="29">
      <c r="C29" s="43"/>
      <c r="D29" s="154"/>
      <c r="E29" s="44"/>
      <c r="F29" s="45"/>
      <c r="G29" s="45"/>
      <c r="H29" s="46"/>
    </row>
    <row r="30">
      <c r="C30" s="43"/>
      <c r="D30" s="154"/>
      <c r="E30" s="44"/>
      <c r="F30" s="45"/>
      <c r="G30" s="45"/>
      <c r="H30" s="46"/>
    </row>
    <row r="31">
      <c r="C31" s="43"/>
      <c r="D31" s="154"/>
      <c r="E31" s="44"/>
      <c r="F31" s="45"/>
      <c r="G31" s="45"/>
      <c r="H31" s="46"/>
    </row>
    <row r="32">
      <c r="C32" s="43"/>
      <c r="D32" s="154"/>
      <c r="E32" s="44"/>
      <c r="F32" s="45"/>
      <c r="G32" s="45"/>
      <c r="H32" s="46"/>
    </row>
    <row r="33">
      <c r="C33" s="43"/>
      <c r="D33" s="154"/>
      <c r="E33" s="44"/>
      <c r="F33" s="45"/>
      <c r="G33" s="45"/>
      <c r="H33" s="46"/>
    </row>
    <row r="34">
      <c r="C34" s="43"/>
      <c r="D34" s="154"/>
      <c r="E34" s="44"/>
      <c r="F34" s="45"/>
      <c r="G34" s="45"/>
      <c r="H34" s="46"/>
    </row>
    <row r="35">
      <c r="C35" s="43"/>
      <c r="D35" s="154"/>
      <c r="E35" s="44"/>
      <c r="F35" s="45"/>
      <c r="G35" s="45"/>
      <c r="H35" s="46"/>
    </row>
    <row r="36">
      <c r="C36" s="43"/>
      <c r="D36" s="154"/>
      <c r="E36" s="44"/>
      <c r="F36" s="45"/>
      <c r="G36" s="45"/>
      <c r="H36" s="46"/>
    </row>
    <row r="37">
      <c r="C37" s="43"/>
      <c r="D37" s="154"/>
      <c r="E37" s="44"/>
      <c r="F37" s="45"/>
      <c r="G37" s="45"/>
      <c r="H37" s="46"/>
    </row>
    <row r="38">
      <c r="C38" s="43"/>
      <c r="D38" s="154"/>
      <c r="E38" s="44"/>
      <c r="F38" s="45"/>
      <c r="G38" s="45"/>
      <c r="H38" s="46"/>
    </row>
    <row r="39">
      <c r="C39" s="43"/>
      <c r="D39" s="154"/>
      <c r="E39" s="44"/>
      <c r="F39" s="45"/>
      <c r="G39" s="45"/>
      <c r="H39" s="46"/>
    </row>
    <row r="40">
      <c r="C40" s="43"/>
      <c r="D40" s="154"/>
      <c r="E40" s="44"/>
      <c r="F40" s="45"/>
      <c r="G40" s="45"/>
      <c r="H40" s="46"/>
    </row>
    <row r="41">
      <c r="C41" s="43"/>
      <c r="D41" s="154"/>
      <c r="E41" s="44"/>
      <c r="F41" s="45"/>
      <c r="G41" s="45"/>
      <c r="H41" s="46"/>
    </row>
    <row r="42">
      <c r="C42" s="43"/>
      <c r="D42" s="154"/>
      <c r="E42" s="44"/>
      <c r="F42" s="45"/>
      <c r="G42" s="45"/>
      <c r="H42" s="46"/>
    </row>
    <row r="43">
      <c r="C43" s="43"/>
      <c r="D43" s="154"/>
      <c r="E43" s="44"/>
      <c r="F43" s="45"/>
      <c r="G43" s="45"/>
      <c r="H43" s="46"/>
    </row>
    <row r="44">
      <c r="C44" s="43"/>
      <c r="D44" s="154"/>
      <c r="E44" s="44"/>
      <c r="F44" s="45"/>
      <c r="G44" s="45"/>
      <c r="H44" s="46"/>
    </row>
    <row r="45">
      <c r="C45" s="43"/>
      <c r="D45" s="154"/>
      <c r="E45" s="44"/>
      <c r="F45" s="45"/>
      <c r="G45" s="45"/>
      <c r="H45" s="46"/>
    </row>
    <row r="46">
      <c r="C46" s="43"/>
      <c r="D46" s="154"/>
      <c r="E46" s="44"/>
      <c r="F46" s="45"/>
      <c r="G46" s="45"/>
      <c r="H46" s="46"/>
    </row>
    <row r="47">
      <c r="C47" s="43"/>
      <c r="D47" s="154"/>
      <c r="E47" s="44"/>
      <c r="F47" s="45"/>
      <c r="G47" s="45"/>
      <c r="H47" s="46"/>
    </row>
    <row r="48">
      <c r="C48" s="43"/>
      <c r="D48" s="154"/>
      <c r="E48" s="44"/>
      <c r="F48" s="45"/>
      <c r="G48" s="45"/>
      <c r="H48" s="46"/>
    </row>
    <row r="49">
      <c r="C49" s="43"/>
      <c r="D49" s="154"/>
      <c r="E49" s="44"/>
      <c r="F49" s="45"/>
      <c r="G49" s="45"/>
      <c r="H49" s="46"/>
    </row>
    <row r="50">
      <c r="C50" s="43"/>
      <c r="D50" s="154"/>
      <c r="E50" s="44"/>
      <c r="F50" s="45"/>
      <c r="G50" s="45"/>
      <c r="H50" s="46"/>
    </row>
    <row r="51">
      <c r="C51" s="43"/>
      <c r="D51" s="154"/>
      <c r="E51" s="44"/>
      <c r="F51" s="45"/>
      <c r="G51" s="45"/>
      <c r="H51" s="46"/>
    </row>
    <row r="52">
      <c r="C52" s="43"/>
      <c r="D52" s="154"/>
      <c r="E52" s="44"/>
      <c r="F52" s="45"/>
      <c r="G52" s="45"/>
      <c r="H52" s="46"/>
    </row>
    <row r="53">
      <c r="C53" s="43"/>
      <c r="D53" s="154"/>
      <c r="E53" s="44"/>
      <c r="F53" s="45"/>
      <c r="G53" s="45"/>
      <c r="H53" s="46"/>
    </row>
    <row r="54">
      <c r="C54" s="43"/>
      <c r="D54" s="154"/>
      <c r="E54" s="44"/>
      <c r="F54" s="45"/>
      <c r="G54" s="45"/>
      <c r="H54" s="46"/>
    </row>
    <row r="55">
      <c r="C55" s="43"/>
      <c r="D55" s="154"/>
      <c r="E55" s="44"/>
      <c r="F55" s="45"/>
      <c r="G55" s="45"/>
      <c r="H55" s="46"/>
    </row>
    <row r="56">
      <c r="C56" s="43"/>
      <c r="D56" s="154"/>
      <c r="E56" s="44"/>
      <c r="F56" s="45"/>
      <c r="G56" s="45"/>
      <c r="H56" s="46"/>
    </row>
    <row r="57">
      <c r="C57" s="43"/>
      <c r="D57" s="154"/>
      <c r="E57" s="44"/>
      <c r="F57" s="45"/>
      <c r="G57" s="45"/>
      <c r="H57" s="46"/>
    </row>
    <row r="58">
      <c r="C58" s="43"/>
      <c r="D58" s="154"/>
      <c r="E58" s="44"/>
      <c r="F58" s="45"/>
      <c r="G58" s="45"/>
      <c r="H58" s="46"/>
    </row>
    <row r="59">
      <c r="C59" s="43"/>
      <c r="D59" s="154"/>
      <c r="E59" s="44"/>
      <c r="F59" s="45"/>
      <c r="G59" s="45"/>
      <c r="H59" s="46"/>
    </row>
    <row r="60">
      <c r="C60" s="43"/>
      <c r="D60" s="154"/>
      <c r="E60" s="44"/>
    </row>
    <row r="61">
      <c r="C61" s="43"/>
      <c r="D61" s="154"/>
      <c r="E61" s="44"/>
    </row>
    <row r="62">
      <c r="C62" s="43"/>
      <c r="D62" s="154"/>
      <c r="E62" s="44"/>
    </row>
    <row r="63">
      <c r="C63" s="43"/>
      <c r="D63" s="154"/>
      <c r="E63" s="44"/>
    </row>
    <row r="64">
      <c r="C64" s="43"/>
      <c r="D64" s="154"/>
      <c r="E64" s="44"/>
    </row>
    <row r="65">
      <c r="C65" s="43"/>
      <c r="D65" s="154"/>
      <c r="E65" s="44"/>
    </row>
    <row r="66">
      <c r="C66" s="43"/>
      <c r="D66" s="154"/>
      <c r="E66" s="44"/>
    </row>
    <row r="67">
      <c r="C67" s="43"/>
      <c r="D67" s="154"/>
      <c r="E67" s="44"/>
    </row>
    <row r="68">
      <c r="C68" s="43"/>
      <c r="D68" s="154"/>
      <c r="E68" s="44"/>
    </row>
    <row r="69">
      <c r="C69" s="43"/>
      <c r="D69" s="154"/>
      <c r="E69" s="44"/>
    </row>
    <row r="70">
      <c r="C70" s="43"/>
      <c r="D70" s="154"/>
    </row>
    <row r="71">
      <c r="C71" s="43"/>
      <c r="D71" s="154"/>
    </row>
    <row r="72">
      <c r="C72" s="43"/>
      <c r="D72" s="154"/>
    </row>
    <row r="73">
      <c r="C73" s="43"/>
      <c r="D73" s="154"/>
    </row>
    <row r="74">
      <c r="C74" s="43"/>
      <c r="D74" s="154"/>
    </row>
    <row r="75">
      <c r="C75" s="43"/>
      <c r="D75" s="154"/>
    </row>
    <row r="76">
      <c r="C76" s="43"/>
      <c r="D76" s="154"/>
    </row>
    <row r="77">
      <c r="C77" s="43"/>
      <c r="D77" s="43"/>
    </row>
    <row r="78">
      <c r="C78" s="43"/>
      <c r="D78" s="43"/>
    </row>
    <row r="79">
      <c r="C79" s="43"/>
      <c r="D79" s="43"/>
    </row>
    <row r="80">
      <c r="C80" s="43"/>
      <c r="D80" s="43"/>
    </row>
    <row r="81">
      <c r="C81" s="43"/>
      <c r="D81" s="43"/>
    </row>
    <row r="82">
      <c r="C82" s="43"/>
      <c r="D82" s="43"/>
    </row>
    <row r="83">
      <c r="C83" s="43"/>
      <c r="D83" s="43"/>
    </row>
    <row r="84">
      <c r="C84" s="43"/>
      <c r="D84" s="43"/>
    </row>
    <row r="85">
      <c r="C85" s="43"/>
      <c r="D85" s="43"/>
    </row>
    <row r="86">
      <c r="C86" s="43"/>
      <c r="D86" s="43"/>
    </row>
    <row r="87">
      <c r="C87" s="43"/>
      <c r="D87" s="43"/>
    </row>
    <row r="88">
      <c r="C88" s="43"/>
      <c r="D88" s="43"/>
    </row>
    <row r="89">
      <c r="C89" s="43"/>
      <c r="D89" s="43"/>
    </row>
    <row r="90">
      <c r="C90" s="43"/>
      <c r="D90" s="43"/>
    </row>
    <row r="91">
      <c r="C91" s="43"/>
      <c r="D91" s="43"/>
    </row>
    <row r="92">
      <c r="C92" s="43"/>
      <c r="D92" s="43"/>
    </row>
    <row r="93">
      <c r="C93" s="43"/>
      <c r="D93" s="43"/>
    </row>
    <row r="94">
      <c r="C94" s="43"/>
      <c r="D94" s="43"/>
    </row>
    <row r="95">
      <c r="C95" s="43"/>
      <c r="D95" s="43"/>
    </row>
    <row r="96">
      <c r="C96" s="43"/>
      <c r="D96" s="43"/>
    </row>
    <row r="97">
      <c r="C97" s="43"/>
      <c r="D97" s="43"/>
    </row>
    <row r="98">
      <c r="C98" s="43"/>
      <c r="D98" s="43"/>
    </row>
    <row r="99">
      <c r="C99" s="43"/>
      <c r="D99" s="43"/>
    </row>
    <row r="100">
      <c r="C100" s="43"/>
      <c r="D100" s="43"/>
    </row>
    <row r="101">
      <c r="C101" s="43"/>
      <c r="D101" s="43"/>
    </row>
    <row r="102">
      <c r="C102" s="43"/>
      <c r="D102" s="43"/>
    </row>
    <row r="103">
      <c r="C103" s="43"/>
      <c r="D103" s="43"/>
    </row>
    <row r="104">
      <c r="C104" s="43"/>
      <c r="D104" s="43"/>
    </row>
    <row r="105">
      <c r="C105" s="43"/>
      <c r="D105" s="43"/>
    </row>
    <row r="106">
      <c r="C106" s="43"/>
      <c r="D106" s="43"/>
    </row>
    <row r="107">
      <c r="C107" s="43"/>
      <c r="D107" s="43"/>
    </row>
    <row r="108">
      <c r="C108" s="43"/>
      <c r="D108" s="43"/>
    </row>
    <row r="109">
      <c r="C109" s="43"/>
      <c r="D109" s="43"/>
    </row>
    <row r="110">
      <c r="C110" s="43"/>
      <c r="D110" s="43"/>
    </row>
    <row r="111">
      <c r="C111" s="43"/>
      <c r="D111" s="43"/>
    </row>
    <row r="112">
      <c r="C112" s="43"/>
      <c r="D112" s="43"/>
    </row>
    <row r="113">
      <c r="C113" s="43"/>
      <c r="D113" s="43"/>
    </row>
    <row r="114">
      <c r="C114" s="43"/>
      <c r="D114" s="43"/>
    </row>
    <row r="115">
      <c r="C115" s="43"/>
      <c r="D115" s="43"/>
    </row>
    <row r="116">
      <c r="C116" s="43"/>
      <c r="D116" s="43"/>
    </row>
    <row r="117">
      <c r="C117" s="43"/>
      <c r="D117" s="43"/>
    </row>
    <row r="118">
      <c r="C118" s="43"/>
      <c r="D118" s="43"/>
    </row>
    <row r="119">
      <c r="C119" s="43"/>
      <c r="D119" s="43"/>
    </row>
    <row r="120">
      <c r="C120" s="43"/>
      <c r="D120" s="43"/>
    </row>
    <row r="121">
      <c r="C121" s="43"/>
      <c r="D121" s="43"/>
    </row>
    <row r="122">
      <c r="C122" s="43"/>
      <c r="D122" s="43"/>
    </row>
    <row r="123">
      <c r="C123" s="43"/>
      <c r="D123" s="43"/>
    </row>
    <row r="124">
      <c r="C124" s="43"/>
      <c r="D124" s="43"/>
    </row>
    <row r="125">
      <c r="C125" s="43"/>
      <c r="D125" s="43"/>
    </row>
    <row r="126">
      <c r="C126" s="43"/>
      <c r="D126" s="43"/>
    </row>
    <row r="127">
      <c r="C127" s="43"/>
      <c r="D127" s="43"/>
    </row>
    <row r="128">
      <c r="C128" s="43"/>
      <c r="D128" s="43"/>
    </row>
    <row r="129">
      <c r="C129" s="43"/>
      <c r="D129" s="43"/>
    </row>
    <row r="130">
      <c r="C130" s="43"/>
      <c r="D130" s="43"/>
    </row>
    <row r="131">
      <c r="C131" s="43"/>
      <c r="D131" s="43"/>
    </row>
    <row r="132">
      <c r="C132" s="43"/>
      <c r="D132" s="43"/>
    </row>
    <row r="133">
      <c r="C133" s="43"/>
      <c r="D133" s="43"/>
    </row>
    <row r="134">
      <c r="C134" s="43"/>
      <c r="D134" s="43"/>
    </row>
    <row r="135">
      <c r="C135" s="43"/>
      <c r="D135" s="43"/>
    </row>
    <row r="136">
      <c r="C136" s="43"/>
      <c r="D136" s="43"/>
    </row>
    <row r="137">
      <c r="C137" s="43"/>
      <c r="D137" s="43"/>
    </row>
    <row r="138">
      <c r="C138" s="43"/>
      <c r="D138" s="43"/>
    </row>
    <row r="139">
      <c r="C139" s="43"/>
      <c r="D139" s="43"/>
    </row>
    <row r="140">
      <c r="C140" s="43"/>
      <c r="D140" s="43"/>
    </row>
    <row r="141">
      <c r="C141" s="43"/>
      <c r="D141" s="43"/>
    </row>
    <row r="142">
      <c r="C142" s="43"/>
      <c r="D142" s="43"/>
    </row>
    <row r="143">
      <c r="C143" s="43"/>
      <c r="D143" s="43"/>
    </row>
    <row r="144">
      <c r="C144" s="43"/>
      <c r="D144" s="43"/>
    </row>
    <row r="145">
      <c r="C145" s="43"/>
      <c r="D145" s="43"/>
    </row>
    <row r="146">
      <c r="C146" s="43"/>
      <c r="D146" s="43"/>
    </row>
    <row r="147">
      <c r="C147" s="43"/>
      <c r="D147" s="43"/>
    </row>
    <row r="148">
      <c r="C148" s="43"/>
      <c r="D148" s="43"/>
    </row>
    <row r="149">
      <c r="C149" s="43"/>
      <c r="D149" s="43"/>
    </row>
    <row r="150">
      <c r="C150" s="43"/>
      <c r="D150" s="43"/>
    </row>
    <row r="151">
      <c r="C151" s="43"/>
      <c r="D151" s="43"/>
    </row>
    <row r="152">
      <c r="C152" s="43"/>
      <c r="D152" s="43"/>
    </row>
    <row r="153">
      <c r="C153" s="43"/>
      <c r="D153" s="43"/>
    </row>
    <row r="154">
      <c r="C154" s="43"/>
      <c r="D154" s="43"/>
    </row>
    <row r="155">
      <c r="C155" s="43"/>
      <c r="D155" s="43"/>
    </row>
    <row r="156">
      <c r="C156" s="43"/>
      <c r="D156" s="43"/>
    </row>
    <row r="157">
      <c r="C157" s="43"/>
      <c r="D157" s="43"/>
    </row>
    <row r="158">
      <c r="C158" s="43"/>
      <c r="D158" s="43"/>
    </row>
    <row r="159">
      <c r="C159" s="43"/>
      <c r="D159" s="43"/>
    </row>
    <row r="160">
      <c r="C160" s="43"/>
      <c r="D160" s="43"/>
    </row>
    <row r="161">
      <c r="C161" s="43"/>
      <c r="D161" s="43"/>
    </row>
    <row r="162">
      <c r="C162" s="43"/>
      <c r="D162" s="43"/>
    </row>
    <row r="163">
      <c r="C163" s="43"/>
      <c r="D163" s="43"/>
    </row>
    <row r="164">
      <c r="C164" s="43"/>
      <c r="D164" s="43"/>
    </row>
    <row r="165">
      <c r="C165" s="43"/>
      <c r="D165" s="43"/>
    </row>
    <row r="166">
      <c r="C166" s="43"/>
      <c r="D166" s="43"/>
    </row>
    <row r="167">
      <c r="C167" s="43"/>
      <c r="D167" s="43"/>
    </row>
    <row r="168">
      <c r="C168" s="43"/>
      <c r="D168" s="43"/>
    </row>
    <row r="169">
      <c r="C169" s="43"/>
      <c r="D169" s="43"/>
    </row>
    <row r="170">
      <c r="C170" s="43"/>
      <c r="D170" s="43"/>
    </row>
    <row r="171">
      <c r="C171" s="43"/>
      <c r="D171" s="43"/>
    </row>
    <row r="172">
      <c r="C172" s="43"/>
      <c r="D172" s="43"/>
    </row>
    <row r="173">
      <c r="C173" s="43"/>
      <c r="D173" s="43"/>
    </row>
    <row r="174">
      <c r="C174" s="43"/>
      <c r="D174" s="43"/>
    </row>
    <row r="175">
      <c r="C175" s="43"/>
      <c r="D175" s="43"/>
    </row>
    <row r="176">
      <c r="C176" s="43"/>
      <c r="D176" s="43"/>
    </row>
    <row r="177">
      <c r="C177" s="43"/>
      <c r="D177" s="43"/>
    </row>
    <row r="178">
      <c r="C178" s="43"/>
      <c r="D178" s="43"/>
    </row>
    <row r="179">
      <c r="C179" s="43"/>
      <c r="D179" s="43"/>
    </row>
    <row r="180">
      <c r="C180" s="43"/>
      <c r="D180" s="43"/>
    </row>
    <row r="181">
      <c r="C181" s="43"/>
      <c r="D181" s="43"/>
    </row>
    <row r="182">
      <c r="C182" s="43"/>
      <c r="D182" s="43"/>
    </row>
    <row r="183">
      <c r="C183" s="43"/>
      <c r="D183" s="43"/>
    </row>
    <row r="184">
      <c r="C184" s="43"/>
      <c r="D184" s="43"/>
    </row>
    <row r="185">
      <c r="C185" s="43"/>
      <c r="D185" s="43"/>
    </row>
    <row r="186">
      <c r="C186" s="43"/>
      <c r="D186" s="43"/>
    </row>
    <row r="187">
      <c r="C187" s="43"/>
      <c r="D187" s="43"/>
    </row>
    <row r="188">
      <c r="C188" s="43"/>
      <c r="D188" s="43"/>
    </row>
    <row r="189">
      <c r="C189" s="43"/>
      <c r="D189" s="43"/>
    </row>
    <row r="190">
      <c r="C190" s="43"/>
      <c r="D190" s="43"/>
    </row>
    <row r="191">
      <c r="C191" s="43"/>
      <c r="D191" s="43"/>
    </row>
    <row r="192">
      <c r="C192" s="43"/>
      <c r="D192" s="43"/>
    </row>
    <row r="193">
      <c r="C193" s="43"/>
      <c r="D193" s="43"/>
    </row>
    <row r="194">
      <c r="C194" s="43"/>
      <c r="D194" s="43"/>
    </row>
    <row r="195">
      <c r="C195" s="43"/>
      <c r="D195" s="43"/>
    </row>
    <row r="196">
      <c r="C196" s="43"/>
      <c r="D196" s="43"/>
    </row>
    <row r="197">
      <c r="C197" s="43"/>
      <c r="D197" s="43"/>
    </row>
    <row r="198">
      <c r="C198" s="43"/>
      <c r="D198" s="43"/>
    </row>
    <row r="199">
      <c r="C199" s="43"/>
      <c r="D199" s="43"/>
    </row>
    <row r="200">
      <c r="C200" s="43"/>
      <c r="D200" s="43"/>
    </row>
    <row r="201">
      <c r="C201" s="43"/>
      <c r="D201" s="43"/>
    </row>
    <row r="202">
      <c r="C202" s="43"/>
      <c r="D202" s="43"/>
    </row>
    <row r="203">
      <c r="C203" s="43"/>
      <c r="D203" s="43"/>
    </row>
    <row r="204">
      <c r="C204" s="43"/>
      <c r="D204" s="43"/>
    </row>
    <row r="205">
      <c r="C205" s="43"/>
      <c r="D205" s="43"/>
    </row>
    <row r="206">
      <c r="C206" s="43"/>
      <c r="D206" s="43"/>
    </row>
    <row r="207">
      <c r="C207" s="43"/>
      <c r="D207" s="43"/>
    </row>
    <row r="208">
      <c r="C208" s="43"/>
      <c r="D208" s="43"/>
    </row>
    <row r="209">
      <c r="C209" s="43"/>
      <c r="D209" s="43"/>
    </row>
    <row r="210">
      <c r="C210" s="43"/>
      <c r="D210" s="43"/>
    </row>
    <row r="211">
      <c r="C211" s="43"/>
      <c r="D211" s="43"/>
    </row>
    <row r="212">
      <c r="C212" s="43"/>
      <c r="D212" s="43"/>
    </row>
    <row r="213">
      <c r="C213" s="43"/>
      <c r="D213" s="43"/>
    </row>
    <row r="214">
      <c r="C214" s="43"/>
      <c r="D214" s="43"/>
    </row>
    <row r="215">
      <c r="C215" s="43"/>
      <c r="D215" s="43"/>
    </row>
    <row r="216">
      <c r="C216" s="43"/>
      <c r="D216" s="43"/>
    </row>
    <row r="217">
      <c r="C217" s="43"/>
      <c r="D217" s="43"/>
    </row>
    <row r="218">
      <c r="C218" s="43"/>
      <c r="D218" s="43"/>
    </row>
    <row r="219">
      <c r="C219" s="43"/>
      <c r="D219" s="43"/>
    </row>
    <row r="220">
      <c r="C220" s="43"/>
      <c r="D220" s="43"/>
    </row>
    <row r="221">
      <c r="C221" s="43"/>
      <c r="D221" s="43"/>
    </row>
    <row r="222">
      <c r="C222" s="43"/>
      <c r="D222" s="43"/>
    </row>
    <row r="223">
      <c r="C223" s="43"/>
      <c r="D223" s="43"/>
    </row>
    <row r="224">
      <c r="C224" s="43"/>
      <c r="D224" s="43"/>
    </row>
    <row r="225">
      <c r="C225" s="43"/>
      <c r="D225" s="43"/>
    </row>
    <row r="226">
      <c r="C226" s="43"/>
      <c r="D226" s="43"/>
    </row>
    <row r="227">
      <c r="C227" s="43"/>
      <c r="D227" s="43"/>
    </row>
    <row r="228">
      <c r="C228" s="43"/>
      <c r="D228" s="43"/>
    </row>
    <row r="229">
      <c r="C229" s="43"/>
      <c r="D229" s="43"/>
    </row>
    <row r="230">
      <c r="C230" s="43"/>
      <c r="D230" s="43"/>
    </row>
    <row r="231">
      <c r="C231" s="43"/>
      <c r="D231" s="43"/>
    </row>
    <row r="232">
      <c r="C232" s="43"/>
      <c r="D232" s="43"/>
    </row>
    <row r="233">
      <c r="C233" s="43"/>
      <c r="D233" s="43"/>
    </row>
    <row r="234">
      <c r="C234" s="43"/>
      <c r="D234" s="43"/>
    </row>
    <row r="235">
      <c r="C235" s="43"/>
      <c r="D235" s="43"/>
    </row>
    <row r="236">
      <c r="C236" s="43"/>
      <c r="D236" s="43"/>
    </row>
    <row r="237">
      <c r="C237" s="43"/>
      <c r="D237" s="43"/>
    </row>
    <row r="238">
      <c r="C238" s="43"/>
      <c r="D238" s="43"/>
    </row>
    <row r="239">
      <c r="C239" s="43"/>
      <c r="D239" s="43"/>
    </row>
    <row r="240">
      <c r="C240" s="43"/>
      <c r="D240" s="43"/>
    </row>
    <row r="241">
      <c r="C241" s="43"/>
      <c r="D241" s="43"/>
    </row>
    <row r="242">
      <c r="C242" s="43"/>
      <c r="D242" s="43"/>
    </row>
    <row r="243">
      <c r="C243" s="43"/>
      <c r="D243" s="43"/>
    </row>
    <row r="244">
      <c r="C244" s="43"/>
      <c r="D244" s="43"/>
    </row>
    <row r="245">
      <c r="C245" s="43"/>
      <c r="D245" s="43"/>
    </row>
    <row r="246">
      <c r="C246" s="43"/>
      <c r="D246" s="43"/>
    </row>
    <row r="247">
      <c r="C247" s="43"/>
      <c r="D247" s="43"/>
    </row>
    <row r="248">
      <c r="C248" s="43"/>
      <c r="D248" s="43"/>
    </row>
    <row r="249">
      <c r="C249" s="43"/>
      <c r="D249" s="43"/>
    </row>
    <row r="250">
      <c r="C250" s="43"/>
      <c r="D250" s="43"/>
    </row>
    <row r="251">
      <c r="C251" s="43"/>
      <c r="D251" s="43"/>
    </row>
    <row r="252">
      <c r="C252" s="43"/>
      <c r="D252" s="43"/>
    </row>
    <row r="253">
      <c r="C253" s="43"/>
      <c r="D253" s="43"/>
    </row>
    <row r="254">
      <c r="C254" s="43"/>
      <c r="D254" s="43"/>
    </row>
    <row r="255">
      <c r="C255" s="43"/>
      <c r="D255" s="43"/>
    </row>
    <row r="256">
      <c r="C256" s="43"/>
      <c r="D256" s="43"/>
    </row>
    <row r="257">
      <c r="C257" s="43"/>
      <c r="D257" s="43"/>
    </row>
    <row r="258">
      <c r="C258" s="43"/>
      <c r="D258" s="43"/>
    </row>
    <row r="259">
      <c r="C259" s="43"/>
      <c r="D259" s="43"/>
    </row>
    <row r="260">
      <c r="C260" s="43"/>
      <c r="D260" s="43"/>
    </row>
    <row r="261">
      <c r="C261" s="43"/>
      <c r="D261" s="43"/>
    </row>
    <row r="262">
      <c r="C262" s="43"/>
      <c r="D262" s="43"/>
    </row>
    <row r="263">
      <c r="C263" s="43"/>
      <c r="D263" s="43"/>
    </row>
    <row r="264">
      <c r="C264" s="43"/>
      <c r="D264" s="43"/>
    </row>
    <row r="265">
      <c r="C265" s="43"/>
      <c r="D265" s="43"/>
    </row>
    <row r="266">
      <c r="C266" s="43"/>
      <c r="D266" s="43"/>
    </row>
    <row r="267">
      <c r="C267" s="43"/>
      <c r="D267" s="43"/>
    </row>
    <row r="268">
      <c r="C268" s="43"/>
      <c r="D268" s="43"/>
    </row>
    <row r="269">
      <c r="C269" s="43"/>
      <c r="D269" s="43"/>
    </row>
    <row r="270">
      <c r="C270" s="43"/>
      <c r="D270" s="43"/>
    </row>
    <row r="271">
      <c r="C271" s="43"/>
      <c r="D271" s="43"/>
    </row>
    <row r="272">
      <c r="C272" s="43"/>
      <c r="D272" s="43"/>
    </row>
    <row r="273">
      <c r="C273" s="43"/>
      <c r="D273" s="43"/>
    </row>
    <row r="274">
      <c r="C274" s="43"/>
      <c r="D274" s="43"/>
    </row>
    <row r="275">
      <c r="C275" s="43"/>
      <c r="D275" s="43"/>
    </row>
    <row r="276">
      <c r="C276" s="43"/>
      <c r="D276" s="43"/>
    </row>
    <row r="277">
      <c r="C277" s="43"/>
      <c r="D277" s="43"/>
    </row>
    <row r="278">
      <c r="C278" s="43"/>
      <c r="D278" s="43"/>
    </row>
    <row r="279">
      <c r="C279" s="43"/>
      <c r="D279" s="43"/>
    </row>
    <row r="280">
      <c r="C280" s="43"/>
      <c r="D280" s="43"/>
    </row>
    <row r="281">
      <c r="C281" s="43"/>
      <c r="D281" s="43"/>
    </row>
    <row r="282">
      <c r="C282" s="43"/>
      <c r="D282" s="43"/>
    </row>
    <row r="283">
      <c r="C283" s="43"/>
      <c r="D283" s="43"/>
    </row>
    <row r="284">
      <c r="C284" s="43"/>
      <c r="D284" s="43"/>
    </row>
    <row r="285">
      <c r="C285" s="43"/>
      <c r="D285" s="43"/>
    </row>
    <row r="286">
      <c r="C286" s="43"/>
      <c r="D286" s="43"/>
    </row>
    <row r="287">
      <c r="C287" s="43"/>
      <c r="D287" s="43"/>
    </row>
    <row r="288">
      <c r="C288" s="43"/>
      <c r="D288" s="43"/>
    </row>
    <row r="289">
      <c r="C289" s="43"/>
      <c r="D289" s="43"/>
    </row>
    <row r="290">
      <c r="C290" s="43"/>
      <c r="D290" s="43"/>
    </row>
    <row r="291">
      <c r="C291" s="43"/>
      <c r="D291" s="43"/>
    </row>
    <row r="292">
      <c r="C292" s="43"/>
      <c r="D292" s="43"/>
    </row>
    <row r="293">
      <c r="C293" s="43"/>
      <c r="D293" s="43"/>
    </row>
    <row r="294">
      <c r="C294" s="43"/>
      <c r="D294" s="43"/>
    </row>
    <row r="295">
      <c r="C295" s="43"/>
      <c r="D295" s="43"/>
    </row>
    <row r="296">
      <c r="C296" s="43"/>
      <c r="D296" s="43"/>
    </row>
    <row r="297">
      <c r="C297" s="43"/>
      <c r="D297" s="43"/>
    </row>
    <row r="298">
      <c r="C298" s="43"/>
      <c r="D298" s="43"/>
    </row>
    <row r="299">
      <c r="C299" s="43"/>
      <c r="D299" s="43"/>
    </row>
    <row r="300">
      <c r="C300" s="43"/>
      <c r="D300" s="43"/>
    </row>
    <row r="301">
      <c r="C301" s="43"/>
      <c r="D301" s="43"/>
    </row>
    <row r="302">
      <c r="C302" s="43"/>
      <c r="D302" s="43"/>
    </row>
    <row r="303">
      <c r="C303" s="43"/>
      <c r="D303" s="43"/>
    </row>
    <row r="304">
      <c r="C304" s="43"/>
      <c r="D304" s="43"/>
    </row>
    <row r="305">
      <c r="C305" s="43"/>
      <c r="D305" s="43"/>
    </row>
    <row r="306">
      <c r="C306" s="43"/>
      <c r="D306" s="43"/>
    </row>
    <row r="307">
      <c r="C307" s="43"/>
      <c r="D307" s="43"/>
    </row>
    <row r="308">
      <c r="C308" s="43"/>
      <c r="D308" s="43"/>
    </row>
    <row r="309">
      <c r="C309" s="43"/>
      <c r="D309" s="43"/>
    </row>
    <row r="310">
      <c r="C310" s="43"/>
      <c r="D310" s="43"/>
    </row>
    <row r="311">
      <c r="C311" s="43"/>
      <c r="D311" s="43"/>
    </row>
    <row r="312">
      <c r="C312" s="43"/>
      <c r="D312" s="43"/>
    </row>
    <row r="313">
      <c r="C313" s="43"/>
      <c r="D313" s="43"/>
    </row>
    <row r="314">
      <c r="C314" s="43"/>
      <c r="D314" s="43"/>
    </row>
    <row r="315">
      <c r="C315" s="43"/>
      <c r="D315" s="43"/>
    </row>
    <row r="316">
      <c r="C316" s="43"/>
      <c r="D316" s="43"/>
    </row>
    <row r="317">
      <c r="C317" s="43"/>
      <c r="D317" s="43"/>
    </row>
    <row r="318">
      <c r="C318" s="43"/>
      <c r="D318" s="43"/>
    </row>
    <row r="319">
      <c r="C319" s="43"/>
      <c r="D319" s="43"/>
    </row>
    <row r="320">
      <c r="C320" s="43"/>
      <c r="D320" s="43"/>
    </row>
    <row r="321">
      <c r="C321" s="43"/>
      <c r="D321" s="43"/>
    </row>
    <row r="322">
      <c r="C322" s="43"/>
      <c r="D322" s="43"/>
    </row>
    <row r="323">
      <c r="C323" s="43"/>
      <c r="D323" s="43"/>
    </row>
    <row r="324">
      <c r="C324" s="43"/>
      <c r="D324" s="43"/>
    </row>
    <row r="325">
      <c r="C325" s="43"/>
      <c r="D325" s="43"/>
    </row>
    <row r="326">
      <c r="C326" s="43"/>
      <c r="D326" s="43"/>
    </row>
    <row r="327">
      <c r="C327" s="43"/>
      <c r="D327" s="43"/>
    </row>
    <row r="328">
      <c r="C328" s="43"/>
      <c r="D328" s="43"/>
    </row>
    <row r="329">
      <c r="C329" s="43"/>
      <c r="D329" s="43"/>
    </row>
    <row r="330">
      <c r="C330" s="43"/>
      <c r="D330" s="43"/>
    </row>
    <row r="331">
      <c r="C331" s="43"/>
      <c r="D331" s="43"/>
    </row>
    <row r="332">
      <c r="C332" s="43"/>
      <c r="D332" s="43"/>
    </row>
    <row r="333">
      <c r="C333" s="43"/>
      <c r="D333" s="43"/>
    </row>
    <row r="334">
      <c r="C334" s="43"/>
      <c r="D334" s="43"/>
    </row>
    <row r="335">
      <c r="C335" s="43"/>
      <c r="D335" s="43"/>
    </row>
    <row r="336">
      <c r="C336" s="43"/>
      <c r="D336" s="43"/>
    </row>
    <row r="337">
      <c r="C337" s="43"/>
      <c r="D337" s="43"/>
    </row>
    <row r="338">
      <c r="C338" s="43"/>
      <c r="D338" s="43"/>
    </row>
    <row r="339">
      <c r="C339" s="43"/>
      <c r="D339" s="43"/>
    </row>
    <row r="340">
      <c r="C340" s="43"/>
      <c r="D340" s="43"/>
    </row>
    <row r="341">
      <c r="C341" s="43"/>
      <c r="D341" s="43"/>
    </row>
    <row r="342">
      <c r="C342" s="43"/>
      <c r="D342" s="43"/>
    </row>
    <row r="343">
      <c r="C343" s="43"/>
      <c r="D343" s="43"/>
    </row>
    <row r="344">
      <c r="C344" s="43"/>
      <c r="D344" s="43"/>
    </row>
    <row r="345">
      <c r="C345" s="43"/>
      <c r="D345" s="43"/>
    </row>
    <row r="346">
      <c r="C346" s="43"/>
      <c r="D346" s="43"/>
    </row>
    <row r="347">
      <c r="C347" s="43"/>
      <c r="D347" s="43"/>
    </row>
    <row r="348">
      <c r="C348" s="43"/>
      <c r="D348" s="43"/>
    </row>
    <row r="349">
      <c r="C349" s="43"/>
      <c r="D349" s="43"/>
    </row>
    <row r="350">
      <c r="C350" s="43"/>
      <c r="D350" s="43"/>
    </row>
    <row r="351">
      <c r="C351" s="43"/>
      <c r="D351" s="43"/>
    </row>
    <row r="352">
      <c r="C352" s="43"/>
      <c r="D352" s="43"/>
    </row>
    <row r="353">
      <c r="C353" s="43"/>
      <c r="D353" s="43"/>
    </row>
    <row r="354">
      <c r="C354" s="43"/>
      <c r="D354" s="43"/>
    </row>
    <row r="355">
      <c r="C355" s="43"/>
      <c r="D355" s="43"/>
    </row>
    <row r="356">
      <c r="C356" s="43"/>
      <c r="D356" s="43"/>
    </row>
    <row r="357">
      <c r="C357" s="43"/>
      <c r="D357" s="43"/>
    </row>
    <row r="358">
      <c r="C358" s="43"/>
      <c r="D358" s="43"/>
    </row>
    <row r="359">
      <c r="C359" s="43"/>
      <c r="D359" s="43"/>
    </row>
    <row r="360">
      <c r="C360" s="43"/>
      <c r="D360" s="43"/>
    </row>
    <row r="361">
      <c r="C361" s="43"/>
      <c r="D361" s="43"/>
    </row>
    <row r="362">
      <c r="C362" s="43"/>
      <c r="D362" s="43"/>
    </row>
    <row r="363">
      <c r="C363" s="43"/>
      <c r="D363" s="43"/>
    </row>
    <row r="364">
      <c r="C364" s="43"/>
      <c r="D364" s="43"/>
    </row>
    <row r="365">
      <c r="C365" s="43"/>
      <c r="D365" s="43"/>
    </row>
    <row r="366">
      <c r="C366" s="43"/>
      <c r="D366" s="43"/>
    </row>
    <row r="367">
      <c r="C367" s="43"/>
      <c r="D367" s="43"/>
    </row>
    <row r="368">
      <c r="C368" s="43"/>
      <c r="D368" s="43"/>
    </row>
    <row r="369">
      <c r="C369" s="43"/>
      <c r="D369" s="43"/>
    </row>
    <row r="370">
      <c r="C370" s="43"/>
      <c r="D370" s="43"/>
    </row>
    <row r="371">
      <c r="C371" s="43"/>
      <c r="D371" s="43"/>
    </row>
    <row r="372">
      <c r="C372" s="43"/>
      <c r="D372" s="43"/>
    </row>
    <row r="373">
      <c r="C373" s="43"/>
      <c r="D373" s="43"/>
    </row>
    <row r="374">
      <c r="C374" s="43"/>
      <c r="D374" s="43"/>
    </row>
    <row r="375">
      <c r="C375" s="43"/>
      <c r="D375" s="43"/>
    </row>
    <row r="376">
      <c r="C376" s="43"/>
      <c r="D376" s="43"/>
    </row>
    <row r="377">
      <c r="C377" s="43"/>
      <c r="D377" s="43"/>
    </row>
    <row r="378">
      <c r="C378" s="43"/>
      <c r="D378" s="43"/>
    </row>
    <row r="379">
      <c r="C379" s="43"/>
      <c r="D379" s="43"/>
    </row>
    <row r="380">
      <c r="C380" s="43"/>
      <c r="D380" s="43"/>
    </row>
    <row r="381">
      <c r="C381" s="43"/>
      <c r="D381" s="43"/>
    </row>
    <row r="382">
      <c r="C382" s="43"/>
      <c r="D382" s="43"/>
    </row>
    <row r="383">
      <c r="C383" s="43"/>
      <c r="D383" s="43"/>
    </row>
    <row r="384">
      <c r="C384" s="43"/>
      <c r="D384" s="43"/>
    </row>
    <row r="385">
      <c r="C385" s="43"/>
      <c r="D385" s="43"/>
    </row>
    <row r="386">
      <c r="C386" s="43"/>
      <c r="D386" s="43"/>
    </row>
    <row r="387">
      <c r="C387" s="43"/>
      <c r="D387" s="43"/>
    </row>
    <row r="388">
      <c r="C388" s="43"/>
      <c r="D388" s="43"/>
    </row>
    <row r="389">
      <c r="C389" s="43"/>
      <c r="D389" s="43"/>
    </row>
    <row r="390">
      <c r="C390" s="43"/>
      <c r="D390" s="43"/>
    </row>
    <row r="391">
      <c r="C391" s="43"/>
      <c r="D391" s="43"/>
    </row>
    <row r="392">
      <c r="C392" s="43"/>
      <c r="D392" s="43"/>
    </row>
    <row r="393">
      <c r="C393" s="43"/>
      <c r="D393" s="43"/>
    </row>
    <row r="394">
      <c r="C394" s="43"/>
      <c r="D394" s="43"/>
    </row>
    <row r="395">
      <c r="C395" s="43"/>
      <c r="D395" s="43"/>
    </row>
    <row r="396">
      <c r="C396" s="43"/>
      <c r="D396" s="43"/>
    </row>
    <row r="397">
      <c r="C397" s="43"/>
      <c r="D397" s="43"/>
    </row>
    <row r="398">
      <c r="C398" s="43"/>
      <c r="D398" s="43"/>
    </row>
    <row r="399">
      <c r="C399" s="43"/>
      <c r="D399" s="43"/>
    </row>
    <row r="400">
      <c r="C400" s="43"/>
      <c r="D400" s="43"/>
    </row>
    <row r="401">
      <c r="C401" s="43"/>
      <c r="D401" s="43"/>
    </row>
    <row r="402">
      <c r="C402" s="43"/>
      <c r="D402" s="43"/>
    </row>
    <row r="403">
      <c r="C403" s="43"/>
      <c r="D403" s="43"/>
    </row>
    <row r="404">
      <c r="C404" s="43"/>
      <c r="D404" s="43"/>
    </row>
    <row r="405">
      <c r="C405" s="43"/>
      <c r="D405" s="43"/>
    </row>
    <row r="406">
      <c r="C406" s="43"/>
      <c r="D406" s="43"/>
    </row>
    <row r="407">
      <c r="C407" s="43"/>
      <c r="D407" s="43"/>
    </row>
    <row r="408">
      <c r="C408" s="43"/>
      <c r="D408" s="43"/>
    </row>
    <row r="409">
      <c r="C409" s="43"/>
      <c r="D409" s="43"/>
    </row>
    <row r="410">
      <c r="C410" s="43"/>
      <c r="D410" s="43"/>
    </row>
    <row r="411">
      <c r="C411" s="43"/>
      <c r="D411" s="43"/>
    </row>
    <row r="412">
      <c r="C412" s="43"/>
      <c r="D412" s="43"/>
    </row>
    <row r="413">
      <c r="C413" s="43"/>
      <c r="D413" s="43"/>
    </row>
    <row r="414">
      <c r="C414" s="43"/>
      <c r="D414" s="43"/>
    </row>
    <row r="415">
      <c r="C415" s="43"/>
      <c r="D415" s="43"/>
    </row>
    <row r="416">
      <c r="C416" s="43"/>
      <c r="D416" s="43"/>
    </row>
    <row r="417">
      <c r="C417" s="43"/>
      <c r="D417" s="43"/>
    </row>
    <row r="418">
      <c r="C418" s="43"/>
      <c r="D418" s="43"/>
    </row>
    <row r="419">
      <c r="C419" s="43"/>
      <c r="D419" s="43"/>
    </row>
    <row r="420">
      <c r="C420" s="43"/>
      <c r="D420" s="43"/>
    </row>
    <row r="421">
      <c r="C421" s="43"/>
      <c r="D421" s="43"/>
    </row>
    <row r="422">
      <c r="C422" s="43"/>
      <c r="D422" s="43"/>
    </row>
    <row r="423">
      <c r="C423" s="43"/>
      <c r="D423" s="43"/>
    </row>
    <row r="424">
      <c r="C424" s="43"/>
      <c r="D424" s="43"/>
    </row>
    <row r="425">
      <c r="C425" s="43"/>
      <c r="D425" s="43"/>
    </row>
    <row r="426">
      <c r="C426" s="43"/>
      <c r="D426" s="43"/>
    </row>
    <row r="427">
      <c r="C427" s="43"/>
      <c r="D427" s="43"/>
    </row>
    <row r="428">
      <c r="C428" s="43"/>
      <c r="D428" s="43"/>
    </row>
    <row r="429">
      <c r="C429" s="43"/>
      <c r="D429" s="43"/>
    </row>
    <row r="430">
      <c r="C430" s="43"/>
      <c r="D430" s="43"/>
    </row>
    <row r="431">
      <c r="C431" s="43"/>
      <c r="D431" s="43"/>
    </row>
    <row r="432">
      <c r="C432" s="43"/>
      <c r="D432" s="43"/>
    </row>
    <row r="433">
      <c r="C433" s="43"/>
      <c r="D433" s="43"/>
    </row>
    <row r="434">
      <c r="C434" s="43"/>
      <c r="D434" s="43"/>
    </row>
    <row r="435">
      <c r="C435" s="43"/>
      <c r="D435" s="43"/>
    </row>
    <row r="436">
      <c r="C436" s="43"/>
      <c r="D436" s="43"/>
    </row>
    <row r="437">
      <c r="C437" s="43"/>
      <c r="D437" s="43"/>
    </row>
    <row r="438">
      <c r="C438" s="43"/>
      <c r="D438" s="43"/>
    </row>
    <row r="439">
      <c r="C439" s="43"/>
      <c r="D439" s="43"/>
    </row>
    <row r="440">
      <c r="C440" s="43"/>
      <c r="D440" s="43"/>
    </row>
    <row r="441">
      <c r="C441" s="43"/>
      <c r="D441" s="43"/>
    </row>
    <row r="442">
      <c r="C442" s="43"/>
      <c r="D442" s="43"/>
    </row>
    <row r="443">
      <c r="C443" s="43"/>
      <c r="D443" s="43"/>
    </row>
    <row r="444">
      <c r="C444" s="43"/>
      <c r="D444" s="43"/>
    </row>
    <row r="445">
      <c r="C445" s="43"/>
      <c r="D445" s="43"/>
    </row>
    <row r="446">
      <c r="C446" s="43"/>
      <c r="D446" s="43"/>
    </row>
    <row r="447">
      <c r="C447" s="43"/>
      <c r="D447" s="43"/>
    </row>
    <row r="448">
      <c r="C448" s="43"/>
      <c r="D448" s="43"/>
    </row>
    <row r="449">
      <c r="C449" s="43"/>
      <c r="D449" s="43"/>
    </row>
    <row r="450">
      <c r="C450" s="43"/>
      <c r="D450" s="43"/>
    </row>
    <row r="451">
      <c r="C451" s="43"/>
      <c r="D451" s="43"/>
    </row>
    <row r="452">
      <c r="C452" s="43"/>
      <c r="D452" s="43"/>
    </row>
    <row r="453">
      <c r="C453" s="43"/>
      <c r="D453" s="43"/>
    </row>
    <row r="454">
      <c r="C454" s="43"/>
      <c r="D454" s="43"/>
    </row>
    <row r="455">
      <c r="C455" s="43"/>
      <c r="D455" s="43"/>
    </row>
    <row r="456">
      <c r="C456" s="43"/>
      <c r="D456" s="43"/>
    </row>
    <row r="457">
      <c r="C457" s="43"/>
      <c r="D457" s="43"/>
    </row>
    <row r="458">
      <c r="C458" s="43"/>
      <c r="D458" s="43"/>
    </row>
    <row r="459">
      <c r="C459" s="43"/>
      <c r="D459" s="43"/>
    </row>
    <row r="460">
      <c r="C460" s="43"/>
      <c r="D460" s="43"/>
    </row>
    <row r="461">
      <c r="C461" s="43"/>
      <c r="D461" s="43"/>
    </row>
    <row r="462">
      <c r="C462" s="43"/>
      <c r="D462" s="43"/>
    </row>
    <row r="463">
      <c r="C463" s="43"/>
      <c r="D463" s="43"/>
    </row>
    <row r="464">
      <c r="C464" s="43"/>
      <c r="D464" s="43"/>
    </row>
    <row r="465">
      <c r="C465" s="43"/>
      <c r="D465" s="43"/>
    </row>
    <row r="466">
      <c r="C466" s="43"/>
      <c r="D466" s="43"/>
    </row>
    <row r="467">
      <c r="C467" s="43"/>
      <c r="D467" s="43"/>
    </row>
    <row r="468">
      <c r="C468" s="43"/>
      <c r="D468" s="43"/>
    </row>
    <row r="469">
      <c r="C469" s="43"/>
      <c r="D469" s="43"/>
    </row>
    <row r="470">
      <c r="C470" s="43"/>
      <c r="D470" s="43"/>
    </row>
    <row r="471">
      <c r="C471" s="43"/>
      <c r="D471" s="43"/>
    </row>
    <row r="472">
      <c r="C472" s="43"/>
      <c r="D472" s="43"/>
    </row>
    <row r="473">
      <c r="C473" s="43"/>
      <c r="D473" s="43"/>
    </row>
    <row r="474">
      <c r="C474" s="43"/>
      <c r="D474" s="43"/>
    </row>
    <row r="475">
      <c r="C475" s="43"/>
      <c r="D475" s="43"/>
    </row>
    <row r="476">
      <c r="C476" s="43"/>
      <c r="D476" s="43"/>
    </row>
    <row r="477">
      <c r="C477" s="43"/>
      <c r="D477" s="43"/>
    </row>
    <row r="478">
      <c r="C478" s="43"/>
      <c r="D478" s="43"/>
    </row>
    <row r="479">
      <c r="C479" s="43"/>
      <c r="D479" s="43"/>
    </row>
    <row r="480">
      <c r="C480" s="43"/>
      <c r="D480" s="43"/>
    </row>
    <row r="481">
      <c r="C481" s="43"/>
      <c r="D481" s="43"/>
    </row>
    <row r="482">
      <c r="C482" s="43"/>
      <c r="D482" s="43"/>
    </row>
    <row r="483">
      <c r="C483" s="43"/>
      <c r="D483" s="43"/>
    </row>
    <row r="484">
      <c r="C484" s="43"/>
      <c r="D484" s="43"/>
    </row>
    <row r="485">
      <c r="C485" s="43"/>
      <c r="D485" s="43"/>
    </row>
    <row r="486">
      <c r="C486" s="43"/>
      <c r="D486" s="43"/>
    </row>
    <row r="487">
      <c r="C487" s="43"/>
      <c r="D487" s="43"/>
    </row>
    <row r="488">
      <c r="C488" s="43"/>
      <c r="D488" s="43"/>
    </row>
    <row r="489">
      <c r="C489" s="43"/>
      <c r="D489" s="43"/>
    </row>
    <row r="490">
      <c r="C490" s="43"/>
      <c r="D490" s="43"/>
    </row>
    <row r="491">
      <c r="C491" s="43"/>
      <c r="D491" s="43"/>
    </row>
    <row r="492">
      <c r="C492" s="43"/>
      <c r="D492" s="43"/>
    </row>
    <row r="493">
      <c r="C493" s="43"/>
      <c r="D493" s="43"/>
    </row>
    <row r="494">
      <c r="C494" s="43"/>
      <c r="D494" s="43"/>
    </row>
    <row r="495">
      <c r="C495" s="43"/>
      <c r="D495" s="43"/>
    </row>
    <row r="496">
      <c r="C496" s="43"/>
      <c r="D496" s="43"/>
    </row>
    <row r="497">
      <c r="C497" s="43"/>
      <c r="D497" s="43"/>
    </row>
    <row r="498">
      <c r="C498" s="43"/>
      <c r="D498" s="43"/>
    </row>
    <row r="499">
      <c r="C499" s="43"/>
      <c r="D499" s="43"/>
    </row>
    <row r="500">
      <c r="C500" s="43"/>
      <c r="D500" s="43"/>
    </row>
    <row r="501">
      <c r="C501" s="43"/>
      <c r="D501" s="43"/>
    </row>
    <row r="502">
      <c r="C502" s="43"/>
      <c r="D502" s="43"/>
    </row>
    <row r="503">
      <c r="C503" s="43"/>
      <c r="D503" s="43"/>
    </row>
    <row r="504">
      <c r="C504" s="43"/>
      <c r="D504" s="43"/>
    </row>
    <row r="505">
      <c r="C505" s="43"/>
      <c r="D505" s="43"/>
    </row>
    <row r="506">
      <c r="C506" s="43"/>
      <c r="D506" s="43"/>
    </row>
    <row r="507">
      <c r="C507" s="43"/>
      <c r="D507" s="43"/>
    </row>
    <row r="508">
      <c r="C508" s="43"/>
      <c r="D508" s="43"/>
    </row>
    <row r="509">
      <c r="C509" s="43"/>
      <c r="D509" s="43"/>
    </row>
    <row r="510">
      <c r="C510" s="43"/>
      <c r="D510" s="43"/>
    </row>
    <row r="511">
      <c r="C511" s="43"/>
      <c r="D511" s="43"/>
    </row>
    <row r="512">
      <c r="C512" s="43"/>
      <c r="D512" s="43"/>
    </row>
    <row r="513">
      <c r="C513" s="43"/>
      <c r="D513" s="43"/>
    </row>
    <row r="514">
      <c r="C514" s="43"/>
      <c r="D514" s="43"/>
    </row>
    <row r="515">
      <c r="C515" s="43"/>
      <c r="D515" s="43"/>
    </row>
    <row r="516">
      <c r="C516" s="43"/>
      <c r="D516" s="43"/>
    </row>
    <row r="517">
      <c r="C517" s="43"/>
      <c r="D517" s="43"/>
    </row>
    <row r="518">
      <c r="C518" s="43"/>
      <c r="D518" s="43"/>
    </row>
    <row r="519">
      <c r="C519" s="43"/>
      <c r="D519" s="43"/>
    </row>
    <row r="520">
      <c r="C520" s="43"/>
      <c r="D520" s="43"/>
    </row>
    <row r="521">
      <c r="C521" s="43"/>
      <c r="D521" s="43"/>
    </row>
    <row r="522">
      <c r="C522" s="43"/>
      <c r="D522" s="43"/>
    </row>
    <row r="523">
      <c r="C523" s="43"/>
      <c r="D523" s="43"/>
    </row>
    <row r="524">
      <c r="C524" s="43"/>
      <c r="D524" s="43"/>
    </row>
    <row r="525">
      <c r="C525" s="43"/>
      <c r="D525" s="43"/>
    </row>
    <row r="526">
      <c r="C526" s="43"/>
      <c r="D526" s="43"/>
    </row>
    <row r="527">
      <c r="C527" s="43"/>
      <c r="D527" s="43"/>
    </row>
    <row r="528">
      <c r="C528" s="43"/>
      <c r="D528" s="43"/>
    </row>
    <row r="529">
      <c r="C529" s="43"/>
      <c r="D529" s="43"/>
    </row>
    <row r="530">
      <c r="C530" s="43"/>
      <c r="D530" s="43"/>
    </row>
    <row r="531">
      <c r="C531" s="43"/>
      <c r="D531" s="43"/>
    </row>
    <row r="532">
      <c r="C532" s="43"/>
      <c r="D532" s="43"/>
    </row>
    <row r="533">
      <c r="C533" s="43"/>
      <c r="D533" s="43"/>
    </row>
    <row r="534">
      <c r="C534" s="43"/>
      <c r="D534" s="43"/>
    </row>
    <row r="535">
      <c r="C535" s="43"/>
      <c r="D535" s="43"/>
    </row>
    <row r="536">
      <c r="C536" s="43"/>
      <c r="D536" s="43"/>
    </row>
    <row r="537">
      <c r="C537" s="43"/>
      <c r="D537" s="43"/>
    </row>
    <row r="538">
      <c r="C538" s="43"/>
      <c r="D538" s="43"/>
    </row>
    <row r="539">
      <c r="C539" s="43"/>
      <c r="D539" s="43"/>
    </row>
    <row r="540">
      <c r="C540" s="43"/>
      <c r="D540" s="43"/>
    </row>
    <row r="541">
      <c r="C541" s="43"/>
      <c r="D541" s="43"/>
    </row>
    <row r="542">
      <c r="C542" s="43"/>
      <c r="D542" s="43"/>
    </row>
    <row r="543">
      <c r="C543" s="43"/>
      <c r="D543" s="43"/>
    </row>
    <row r="544">
      <c r="C544" s="43"/>
      <c r="D544" s="43"/>
    </row>
    <row r="545">
      <c r="C545" s="43"/>
      <c r="D545" s="43"/>
    </row>
    <row r="546">
      <c r="C546" s="43"/>
      <c r="D546" s="43"/>
    </row>
    <row r="547">
      <c r="C547" s="43"/>
      <c r="D547" s="43"/>
    </row>
    <row r="548">
      <c r="C548" s="43"/>
      <c r="D548" s="43"/>
    </row>
    <row r="549">
      <c r="C549" s="43"/>
      <c r="D549" s="43"/>
    </row>
    <row r="550">
      <c r="C550" s="43"/>
      <c r="D550" s="43"/>
    </row>
    <row r="551">
      <c r="C551" s="43"/>
      <c r="D551" s="43"/>
    </row>
    <row r="552">
      <c r="C552" s="43"/>
      <c r="D552" s="43"/>
    </row>
    <row r="553">
      <c r="C553" s="43"/>
      <c r="D553" s="43"/>
    </row>
    <row r="554">
      <c r="C554" s="43"/>
      <c r="D554" s="43"/>
    </row>
    <row r="555">
      <c r="C555" s="43"/>
      <c r="D555" s="43"/>
    </row>
    <row r="556">
      <c r="C556" s="43"/>
      <c r="D556" s="43"/>
    </row>
    <row r="557">
      <c r="C557" s="43"/>
      <c r="D557" s="43"/>
    </row>
    <row r="558">
      <c r="C558" s="43"/>
      <c r="D558" s="43"/>
    </row>
    <row r="559">
      <c r="C559" s="43"/>
      <c r="D559" s="43"/>
    </row>
    <row r="560">
      <c r="C560" s="43"/>
      <c r="D560" s="43"/>
    </row>
    <row r="561">
      <c r="C561" s="43"/>
      <c r="D561" s="43"/>
    </row>
    <row r="562">
      <c r="C562" s="43"/>
      <c r="D562" s="43"/>
    </row>
    <row r="563">
      <c r="C563" s="43"/>
      <c r="D563" s="43"/>
    </row>
    <row r="564">
      <c r="C564" s="43"/>
      <c r="D564" s="43"/>
    </row>
    <row r="565">
      <c r="C565" s="43"/>
      <c r="D565" s="43"/>
    </row>
    <row r="566">
      <c r="C566" s="43"/>
      <c r="D566" s="43"/>
    </row>
    <row r="567">
      <c r="C567" s="43"/>
      <c r="D567" s="43"/>
    </row>
    <row r="568">
      <c r="C568" s="43"/>
      <c r="D568" s="43"/>
    </row>
    <row r="569">
      <c r="C569" s="43"/>
      <c r="D569" s="43"/>
    </row>
    <row r="570">
      <c r="C570" s="43"/>
      <c r="D570" s="43"/>
    </row>
    <row r="571">
      <c r="C571" s="43"/>
      <c r="D571" s="43"/>
    </row>
    <row r="572">
      <c r="C572" s="43"/>
      <c r="D572" s="43"/>
    </row>
    <row r="573">
      <c r="C573" s="43"/>
      <c r="D573" s="43"/>
    </row>
    <row r="574">
      <c r="C574" s="43"/>
      <c r="D574" s="43"/>
    </row>
    <row r="575">
      <c r="C575" s="43"/>
      <c r="D575" s="43"/>
    </row>
    <row r="576">
      <c r="C576" s="43"/>
      <c r="D576" s="43"/>
    </row>
    <row r="577">
      <c r="C577" s="43"/>
      <c r="D577" s="43"/>
    </row>
    <row r="578">
      <c r="C578" s="43"/>
      <c r="D578" s="43"/>
    </row>
    <row r="579">
      <c r="C579" s="43"/>
      <c r="D579" s="43"/>
    </row>
    <row r="580">
      <c r="C580" s="43"/>
      <c r="D580" s="43"/>
    </row>
    <row r="581">
      <c r="C581" s="43"/>
      <c r="D581" s="43"/>
    </row>
    <row r="582">
      <c r="C582" s="43"/>
      <c r="D582" s="43"/>
    </row>
    <row r="583">
      <c r="C583" s="43"/>
      <c r="D583" s="43"/>
    </row>
    <row r="584">
      <c r="C584" s="43"/>
      <c r="D584" s="43"/>
    </row>
    <row r="585">
      <c r="C585" s="43"/>
      <c r="D585" s="43"/>
    </row>
    <row r="586">
      <c r="C586" s="43"/>
      <c r="D586" s="43"/>
    </row>
    <row r="587">
      <c r="C587" s="43"/>
      <c r="D587" s="43"/>
    </row>
    <row r="588">
      <c r="C588" s="43"/>
      <c r="D588" s="43"/>
    </row>
    <row r="589">
      <c r="C589" s="43"/>
      <c r="D589" s="43"/>
    </row>
    <row r="590">
      <c r="C590" s="43"/>
      <c r="D590" s="43"/>
    </row>
    <row r="591">
      <c r="C591" s="43"/>
      <c r="D591" s="43"/>
    </row>
    <row r="592">
      <c r="C592" s="43"/>
      <c r="D592" s="43"/>
    </row>
    <row r="593">
      <c r="C593" s="43"/>
      <c r="D593" s="43"/>
    </row>
    <row r="594">
      <c r="C594" s="43"/>
      <c r="D594" s="43"/>
    </row>
    <row r="595">
      <c r="C595" s="43"/>
      <c r="D595" s="43"/>
    </row>
    <row r="596">
      <c r="C596" s="43"/>
      <c r="D596" s="43"/>
    </row>
    <row r="597">
      <c r="C597" s="43"/>
      <c r="D597" s="43"/>
    </row>
    <row r="598">
      <c r="C598" s="43"/>
      <c r="D598" s="43"/>
    </row>
    <row r="599">
      <c r="C599" s="43"/>
      <c r="D599" s="43"/>
    </row>
    <row r="600">
      <c r="C600" s="43"/>
      <c r="D600" s="43"/>
    </row>
    <row r="601">
      <c r="C601" s="43"/>
      <c r="D601" s="43"/>
    </row>
    <row r="602">
      <c r="C602" s="43"/>
      <c r="D602" s="43"/>
    </row>
    <row r="603">
      <c r="C603" s="43"/>
      <c r="D603" s="43"/>
    </row>
    <row r="604">
      <c r="C604" s="43"/>
      <c r="D604" s="43"/>
    </row>
    <row r="605">
      <c r="C605" s="43"/>
      <c r="D605" s="43"/>
    </row>
    <row r="606">
      <c r="C606" s="43"/>
      <c r="D606" s="43"/>
    </row>
    <row r="607">
      <c r="C607" s="43"/>
      <c r="D607" s="43"/>
    </row>
    <row r="608">
      <c r="C608" s="43"/>
      <c r="D608" s="43"/>
    </row>
    <row r="609">
      <c r="C609" s="43"/>
      <c r="D609" s="43"/>
    </row>
    <row r="610">
      <c r="C610" s="43"/>
      <c r="D610" s="43"/>
    </row>
    <row r="611">
      <c r="C611" s="43"/>
      <c r="D611" s="43"/>
    </row>
    <row r="612">
      <c r="C612" s="43"/>
      <c r="D612" s="43"/>
    </row>
    <row r="613">
      <c r="C613" s="43"/>
      <c r="D613" s="43"/>
    </row>
    <row r="614">
      <c r="C614" s="43"/>
      <c r="D614" s="43"/>
    </row>
    <row r="615">
      <c r="C615" s="43"/>
      <c r="D615" s="43"/>
    </row>
    <row r="616">
      <c r="C616" s="43"/>
      <c r="D616" s="43"/>
    </row>
    <row r="617">
      <c r="C617" s="43"/>
      <c r="D617" s="43"/>
    </row>
    <row r="618">
      <c r="C618" s="43"/>
      <c r="D618" s="43"/>
    </row>
    <row r="619">
      <c r="C619" s="43"/>
      <c r="D619" s="43"/>
    </row>
    <row r="620">
      <c r="C620" s="43"/>
      <c r="D620" s="43"/>
    </row>
    <row r="621">
      <c r="C621" s="43"/>
      <c r="D621" s="43"/>
    </row>
    <row r="622">
      <c r="C622" s="43"/>
      <c r="D622" s="43"/>
    </row>
    <row r="623">
      <c r="C623" s="43"/>
      <c r="D623" s="43"/>
    </row>
    <row r="624">
      <c r="C624" s="43"/>
      <c r="D624" s="43"/>
    </row>
    <row r="625">
      <c r="C625" s="43"/>
      <c r="D625" s="43"/>
    </row>
    <row r="626">
      <c r="C626" s="43"/>
      <c r="D626" s="43"/>
    </row>
    <row r="627">
      <c r="C627" s="43"/>
      <c r="D627" s="43"/>
    </row>
    <row r="628">
      <c r="C628" s="43"/>
      <c r="D628" s="43"/>
    </row>
    <row r="629">
      <c r="C629" s="43"/>
      <c r="D629" s="43"/>
    </row>
    <row r="630">
      <c r="C630" s="43"/>
      <c r="D630" s="43"/>
    </row>
    <row r="631">
      <c r="C631" s="43"/>
      <c r="D631" s="43"/>
    </row>
    <row r="632">
      <c r="C632" s="43"/>
      <c r="D632" s="43"/>
    </row>
    <row r="633">
      <c r="C633" s="43"/>
      <c r="D633" s="43"/>
    </row>
    <row r="634">
      <c r="C634" s="43"/>
      <c r="D634" s="43"/>
    </row>
    <row r="635">
      <c r="C635" s="43"/>
      <c r="D635" s="43"/>
    </row>
    <row r="636">
      <c r="C636" s="43"/>
      <c r="D636" s="43"/>
    </row>
    <row r="637">
      <c r="C637" s="43"/>
      <c r="D637" s="43"/>
    </row>
    <row r="638">
      <c r="C638" s="43"/>
      <c r="D638" s="43"/>
    </row>
    <row r="639">
      <c r="C639" s="43"/>
      <c r="D639" s="43"/>
    </row>
    <row r="640">
      <c r="C640" s="43"/>
      <c r="D640" s="43"/>
    </row>
    <row r="641">
      <c r="C641" s="43"/>
      <c r="D641" s="43"/>
    </row>
    <row r="642">
      <c r="C642" s="43"/>
      <c r="D642" s="43"/>
    </row>
    <row r="643">
      <c r="C643" s="43"/>
      <c r="D643" s="43"/>
    </row>
    <row r="644">
      <c r="C644" s="43"/>
      <c r="D644" s="43"/>
    </row>
    <row r="645">
      <c r="C645" s="43"/>
      <c r="D645" s="43"/>
    </row>
    <row r="646">
      <c r="C646" s="43"/>
      <c r="D646" s="43"/>
    </row>
    <row r="647">
      <c r="C647" s="43"/>
      <c r="D647" s="43"/>
    </row>
    <row r="648">
      <c r="C648" s="43"/>
      <c r="D648" s="43"/>
    </row>
    <row r="649">
      <c r="C649" s="43"/>
      <c r="D649" s="43"/>
    </row>
    <row r="650">
      <c r="C650" s="43"/>
      <c r="D650" s="43"/>
    </row>
    <row r="651">
      <c r="C651" s="43"/>
      <c r="D651" s="43"/>
    </row>
    <row r="652">
      <c r="C652" s="43"/>
      <c r="D652" s="43"/>
    </row>
    <row r="653">
      <c r="C653" s="43"/>
      <c r="D653" s="43"/>
    </row>
    <row r="654">
      <c r="C654" s="43"/>
      <c r="D654" s="43"/>
    </row>
    <row r="655">
      <c r="C655" s="43"/>
      <c r="D655" s="43"/>
    </row>
    <row r="656">
      <c r="C656" s="43"/>
      <c r="D656" s="43"/>
    </row>
    <row r="657">
      <c r="C657" s="43"/>
      <c r="D657" s="43"/>
    </row>
    <row r="658">
      <c r="C658" s="43"/>
      <c r="D658" s="43"/>
    </row>
    <row r="659">
      <c r="C659" s="43"/>
      <c r="D659" s="43"/>
    </row>
    <row r="660">
      <c r="C660" s="43"/>
      <c r="D660" s="43"/>
    </row>
    <row r="661">
      <c r="C661" s="43"/>
      <c r="D661" s="43"/>
    </row>
    <row r="662">
      <c r="C662" s="43"/>
      <c r="D662" s="43"/>
    </row>
    <row r="663">
      <c r="C663" s="43"/>
      <c r="D663" s="43"/>
    </row>
    <row r="664">
      <c r="C664" s="43"/>
      <c r="D664" s="43"/>
    </row>
    <row r="665">
      <c r="C665" s="43"/>
      <c r="D665" s="43"/>
    </row>
    <row r="666">
      <c r="C666" s="43"/>
      <c r="D666" s="43"/>
    </row>
    <row r="667">
      <c r="C667" s="43"/>
      <c r="D667" s="43"/>
    </row>
    <row r="668">
      <c r="C668" s="43"/>
      <c r="D668" s="43"/>
    </row>
    <row r="669">
      <c r="C669" s="43"/>
      <c r="D669" s="43"/>
    </row>
    <row r="670">
      <c r="C670" s="43"/>
      <c r="D670" s="43"/>
    </row>
    <row r="671">
      <c r="C671" s="43"/>
      <c r="D671" s="43"/>
    </row>
    <row r="672">
      <c r="C672" s="43"/>
      <c r="D672" s="43"/>
    </row>
    <row r="673">
      <c r="C673" s="43"/>
      <c r="D673" s="43"/>
    </row>
    <row r="674">
      <c r="C674" s="43"/>
      <c r="D674" s="43"/>
    </row>
    <row r="675">
      <c r="C675" s="43"/>
      <c r="D675" s="43"/>
    </row>
    <row r="676">
      <c r="C676" s="43"/>
      <c r="D676" s="43"/>
    </row>
    <row r="677">
      <c r="C677" s="43"/>
      <c r="D677" s="43"/>
    </row>
    <row r="678">
      <c r="C678" s="43"/>
      <c r="D678" s="43"/>
    </row>
    <row r="679">
      <c r="C679" s="43"/>
      <c r="D679" s="43"/>
    </row>
    <row r="680">
      <c r="C680" s="43"/>
      <c r="D680" s="43"/>
    </row>
    <row r="681">
      <c r="C681" s="43"/>
      <c r="D681" s="43"/>
    </row>
    <row r="682">
      <c r="C682" s="43"/>
      <c r="D682" s="43"/>
    </row>
    <row r="683">
      <c r="C683" s="43"/>
      <c r="D683" s="43"/>
    </row>
    <row r="684">
      <c r="C684" s="43"/>
      <c r="D684" s="43"/>
    </row>
    <row r="685">
      <c r="C685" s="43"/>
      <c r="D685" s="43"/>
    </row>
    <row r="686">
      <c r="C686" s="43"/>
      <c r="D686" s="43"/>
    </row>
    <row r="687">
      <c r="C687" s="43"/>
      <c r="D687" s="43"/>
    </row>
    <row r="688">
      <c r="C688" s="43"/>
      <c r="D688" s="43"/>
    </row>
    <row r="689">
      <c r="C689" s="43"/>
      <c r="D689" s="43"/>
    </row>
    <row r="690">
      <c r="C690" s="43"/>
      <c r="D690" s="43"/>
    </row>
    <row r="691">
      <c r="C691" s="43"/>
      <c r="D691" s="43"/>
    </row>
    <row r="692">
      <c r="C692" s="43"/>
      <c r="D692" s="43"/>
    </row>
    <row r="693">
      <c r="C693" s="43"/>
      <c r="D693" s="43"/>
    </row>
    <row r="694">
      <c r="C694" s="43"/>
      <c r="D694" s="43"/>
    </row>
    <row r="695">
      <c r="C695" s="43"/>
      <c r="D695" s="43"/>
    </row>
    <row r="696">
      <c r="C696" s="43"/>
      <c r="D696" s="43"/>
    </row>
    <row r="697">
      <c r="C697" s="43"/>
      <c r="D697" s="43"/>
    </row>
    <row r="698">
      <c r="C698" s="43"/>
      <c r="D698" s="43"/>
    </row>
    <row r="699">
      <c r="C699" s="43"/>
      <c r="D699" s="43"/>
    </row>
    <row r="700">
      <c r="C700" s="43"/>
      <c r="D700" s="43"/>
    </row>
    <row r="701">
      <c r="C701" s="43"/>
      <c r="D701" s="43"/>
    </row>
    <row r="702">
      <c r="C702" s="43"/>
      <c r="D702" s="43"/>
    </row>
    <row r="703">
      <c r="C703" s="43"/>
      <c r="D703" s="43"/>
    </row>
    <row r="704">
      <c r="C704" s="43"/>
      <c r="D704" s="43"/>
    </row>
    <row r="705">
      <c r="C705" s="43"/>
      <c r="D705" s="43"/>
    </row>
    <row r="706">
      <c r="C706" s="43"/>
      <c r="D706" s="43"/>
    </row>
    <row r="707">
      <c r="C707" s="43"/>
      <c r="D707" s="43"/>
    </row>
    <row r="708">
      <c r="C708" s="43"/>
      <c r="D708" s="43"/>
    </row>
    <row r="709">
      <c r="C709" s="43"/>
      <c r="D709" s="43"/>
    </row>
    <row r="710">
      <c r="C710" s="43"/>
      <c r="D710" s="43"/>
    </row>
    <row r="711">
      <c r="C711" s="43"/>
      <c r="D711" s="43"/>
    </row>
    <row r="712">
      <c r="C712" s="43"/>
      <c r="D712" s="43"/>
    </row>
    <row r="713">
      <c r="C713" s="43"/>
      <c r="D713" s="43"/>
    </row>
    <row r="714">
      <c r="C714" s="43"/>
      <c r="D714" s="43"/>
    </row>
    <row r="715">
      <c r="C715" s="43"/>
      <c r="D715" s="43"/>
    </row>
    <row r="716">
      <c r="C716" s="43"/>
      <c r="D716" s="43"/>
    </row>
    <row r="717">
      <c r="C717" s="43"/>
      <c r="D717" s="43"/>
    </row>
    <row r="718">
      <c r="C718" s="43"/>
      <c r="D718" s="43"/>
    </row>
    <row r="719">
      <c r="C719" s="43"/>
      <c r="D719" s="43"/>
    </row>
    <row r="720">
      <c r="C720" s="43"/>
      <c r="D720" s="43"/>
    </row>
    <row r="721">
      <c r="C721" s="43"/>
      <c r="D721" s="43"/>
    </row>
    <row r="722">
      <c r="C722" s="43"/>
      <c r="D722" s="43"/>
    </row>
    <row r="723">
      <c r="C723" s="43"/>
      <c r="D723" s="43"/>
    </row>
    <row r="724">
      <c r="C724" s="43"/>
      <c r="D724" s="43"/>
    </row>
    <row r="725">
      <c r="C725" s="43"/>
      <c r="D725" s="43"/>
    </row>
    <row r="726">
      <c r="C726" s="43"/>
      <c r="D726" s="43"/>
    </row>
    <row r="727">
      <c r="C727" s="43"/>
      <c r="D727" s="43"/>
    </row>
    <row r="728">
      <c r="C728" s="43"/>
      <c r="D728" s="43"/>
    </row>
    <row r="729">
      <c r="C729" s="43"/>
      <c r="D729" s="43"/>
    </row>
    <row r="730">
      <c r="C730" s="43"/>
      <c r="D730" s="43"/>
    </row>
    <row r="731">
      <c r="C731" s="43"/>
      <c r="D731" s="43"/>
    </row>
    <row r="732">
      <c r="C732" s="43"/>
      <c r="D732" s="43"/>
    </row>
    <row r="733">
      <c r="C733" s="43"/>
      <c r="D733" s="43"/>
    </row>
    <row r="734">
      <c r="C734" s="43"/>
      <c r="D734" s="43"/>
    </row>
    <row r="735">
      <c r="C735" s="43"/>
      <c r="D735" s="43"/>
    </row>
    <row r="736">
      <c r="C736" s="43"/>
      <c r="D736" s="43"/>
    </row>
    <row r="737">
      <c r="C737" s="43"/>
      <c r="D737" s="43"/>
    </row>
    <row r="738">
      <c r="C738" s="43"/>
      <c r="D738" s="43"/>
    </row>
    <row r="739">
      <c r="C739" s="43"/>
      <c r="D739" s="43"/>
    </row>
    <row r="740">
      <c r="C740" s="43"/>
      <c r="D740" s="43"/>
    </row>
    <row r="741">
      <c r="C741" s="43"/>
      <c r="D741" s="43"/>
    </row>
    <row r="742">
      <c r="C742" s="43"/>
      <c r="D742" s="43"/>
    </row>
    <row r="743">
      <c r="C743" s="43"/>
      <c r="D743" s="43"/>
    </row>
    <row r="744">
      <c r="C744" s="43"/>
      <c r="D744" s="43"/>
    </row>
    <row r="745">
      <c r="C745" s="43"/>
      <c r="D745" s="43"/>
    </row>
    <row r="746">
      <c r="C746" s="43"/>
      <c r="D746" s="43"/>
    </row>
    <row r="747">
      <c r="C747" s="43"/>
      <c r="D747" s="43"/>
    </row>
    <row r="748">
      <c r="C748" s="43"/>
      <c r="D748" s="43"/>
    </row>
    <row r="749">
      <c r="C749" s="43"/>
      <c r="D749" s="43"/>
    </row>
    <row r="750">
      <c r="C750" s="43"/>
      <c r="D750" s="43"/>
    </row>
    <row r="751">
      <c r="C751" s="43"/>
      <c r="D751" s="43"/>
    </row>
    <row r="752">
      <c r="C752" s="43"/>
      <c r="D752" s="43"/>
    </row>
    <row r="753">
      <c r="C753" s="43"/>
      <c r="D753" s="43"/>
    </row>
    <row r="754">
      <c r="C754" s="43"/>
      <c r="D754" s="43"/>
    </row>
    <row r="755">
      <c r="C755" s="43"/>
      <c r="D755" s="43"/>
    </row>
    <row r="756">
      <c r="C756" s="43"/>
      <c r="D756" s="43"/>
    </row>
    <row r="757">
      <c r="C757" s="43"/>
      <c r="D757" s="43"/>
    </row>
    <row r="758">
      <c r="C758" s="43"/>
      <c r="D758" s="43"/>
    </row>
    <row r="759">
      <c r="C759" s="43"/>
      <c r="D759" s="43"/>
    </row>
    <row r="760">
      <c r="C760" s="43"/>
      <c r="D760" s="43"/>
    </row>
    <row r="761">
      <c r="C761" s="43"/>
      <c r="D761" s="43"/>
    </row>
    <row r="762">
      <c r="C762" s="43"/>
      <c r="D762" s="43"/>
    </row>
    <row r="763">
      <c r="C763" s="43"/>
      <c r="D763" s="43"/>
    </row>
    <row r="764">
      <c r="C764" s="43"/>
      <c r="D764" s="43"/>
    </row>
    <row r="765">
      <c r="C765" s="43"/>
      <c r="D765" s="43"/>
    </row>
    <row r="766">
      <c r="C766" s="43"/>
      <c r="D766" s="43"/>
    </row>
    <row r="767">
      <c r="C767" s="43"/>
      <c r="D767" s="43"/>
    </row>
    <row r="768">
      <c r="C768" s="43"/>
      <c r="D768" s="43"/>
    </row>
    <row r="769">
      <c r="C769" s="43"/>
      <c r="D769" s="43"/>
    </row>
    <row r="770">
      <c r="C770" s="43"/>
      <c r="D770" s="43"/>
    </row>
    <row r="771">
      <c r="C771" s="43"/>
      <c r="D771" s="43"/>
    </row>
    <row r="772">
      <c r="C772" s="43"/>
      <c r="D772" s="43"/>
    </row>
    <row r="773">
      <c r="C773" s="43"/>
      <c r="D773" s="43"/>
    </row>
    <row r="774">
      <c r="C774" s="43"/>
      <c r="D774" s="43"/>
    </row>
    <row r="775">
      <c r="C775" s="43"/>
      <c r="D775" s="43"/>
    </row>
    <row r="776">
      <c r="C776" s="43"/>
      <c r="D776" s="43"/>
    </row>
    <row r="777">
      <c r="C777" s="43"/>
      <c r="D777" s="43"/>
    </row>
    <row r="778">
      <c r="C778" s="43"/>
      <c r="D778" s="43"/>
    </row>
    <row r="779">
      <c r="C779" s="43"/>
      <c r="D779" s="43"/>
    </row>
    <row r="780">
      <c r="C780" s="43"/>
      <c r="D780" s="43"/>
    </row>
    <row r="781">
      <c r="C781" s="43"/>
      <c r="D781" s="43"/>
    </row>
    <row r="782">
      <c r="C782" s="43"/>
      <c r="D782" s="43"/>
    </row>
    <row r="783">
      <c r="C783" s="43"/>
      <c r="D783" s="43"/>
    </row>
    <row r="784">
      <c r="C784" s="43"/>
      <c r="D784" s="43"/>
    </row>
    <row r="785">
      <c r="C785" s="43"/>
      <c r="D785" s="43"/>
    </row>
    <row r="786">
      <c r="C786" s="43"/>
      <c r="D786" s="43"/>
    </row>
    <row r="787">
      <c r="C787" s="43"/>
      <c r="D787" s="43"/>
    </row>
    <row r="788">
      <c r="C788" s="43"/>
      <c r="D788" s="43"/>
    </row>
    <row r="789">
      <c r="C789" s="43"/>
      <c r="D789" s="43"/>
    </row>
    <row r="790">
      <c r="C790" s="43"/>
      <c r="D790" s="43"/>
    </row>
    <row r="791">
      <c r="C791" s="43"/>
      <c r="D791" s="43"/>
    </row>
    <row r="792">
      <c r="C792" s="43"/>
      <c r="D792" s="43"/>
    </row>
    <row r="793">
      <c r="C793" s="43"/>
      <c r="D793" s="43"/>
    </row>
    <row r="794">
      <c r="C794" s="43"/>
      <c r="D794" s="43"/>
    </row>
    <row r="795">
      <c r="C795" s="43"/>
      <c r="D795" s="43"/>
    </row>
    <row r="796">
      <c r="C796" s="43"/>
      <c r="D796" s="43"/>
    </row>
    <row r="797">
      <c r="C797" s="43"/>
      <c r="D797" s="43"/>
    </row>
    <row r="798">
      <c r="C798" s="43"/>
      <c r="D798" s="43"/>
    </row>
    <row r="799">
      <c r="C799" s="43"/>
      <c r="D799" s="43"/>
    </row>
    <row r="800">
      <c r="C800" s="43"/>
      <c r="D800" s="43"/>
    </row>
    <row r="801">
      <c r="C801" s="43"/>
      <c r="D801" s="43"/>
    </row>
    <row r="802">
      <c r="C802" s="43"/>
      <c r="D802" s="43"/>
    </row>
    <row r="803">
      <c r="C803" s="43"/>
      <c r="D803" s="43"/>
    </row>
    <row r="804">
      <c r="C804" s="43"/>
      <c r="D804" s="43"/>
    </row>
    <row r="805">
      <c r="C805" s="43"/>
      <c r="D805" s="43"/>
    </row>
    <row r="806">
      <c r="C806" s="43"/>
      <c r="D806" s="43"/>
    </row>
    <row r="807">
      <c r="C807" s="43"/>
      <c r="D807" s="43"/>
    </row>
    <row r="808">
      <c r="C808" s="43"/>
      <c r="D808" s="43"/>
    </row>
    <row r="809">
      <c r="C809" s="43"/>
      <c r="D809" s="43"/>
    </row>
    <row r="810">
      <c r="C810" s="43"/>
      <c r="D810" s="43"/>
    </row>
    <row r="811">
      <c r="C811" s="43"/>
      <c r="D811" s="43"/>
    </row>
    <row r="812">
      <c r="C812" s="43"/>
      <c r="D812" s="43"/>
    </row>
    <row r="813">
      <c r="C813" s="43"/>
      <c r="D813" s="43"/>
    </row>
    <row r="814">
      <c r="C814" s="43"/>
      <c r="D814" s="43"/>
    </row>
    <row r="815">
      <c r="C815" s="43"/>
      <c r="D815" s="43"/>
    </row>
    <row r="816">
      <c r="C816" s="43"/>
      <c r="D816" s="43"/>
    </row>
    <row r="817">
      <c r="C817" s="43"/>
      <c r="D817" s="43"/>
    </row>
    <row r="818">
      <c r="C818" s="43"/>
      <c r="D818" s="43"/>
    </row>
    <row r="819">
      <c r="C819" s="43"/>
      <c r="D819" s="43"/>
    </row>
    <row r="820">
      <c r="C820" s="43"/>
      <c r="D820" s="43"/>
    </row>
    <row r="821">
      <c r="C821" s="43"/>
      <c r="D821" s="43"/>
    </row>
    <row r="822">
      <c r="C822" s="43"/>
      <c r="D822" s="43"/>
    </row>
    <row r="823">
      <c r="C823" s="43"/>
      <c r="D823" s="43"/>
    </row>
    <row r="824">
      <c r="C824" s="43"/>
      <c r="D824" s="43"/>
    </row>
    <row r="825">
      <c r="C825" s="43"/>
      <c r="D825" s="43"/>
    </row>
    <row r="826">
      <c r="C826" s="43"/>
      <c r="D826" s="43"/>
    </row>
    <row r="827">
      <c r="C827" s="43"/>
      <c r="D827" s="43"/>
    </row>
    <row r="828">
      <c r="C828" s="43"/>
      <c r="D828" s="43"/>
    </row>
    <row r="829">
      <c r="C829" s="43"/>
      <c r="D829" s="43"/>
    </row>
    <row r="830">
      <c r="C830" s="43"/>
      <c r="D830" s="43"/>
    </row>
    <row r="831">
      <c r="C831" s="43"/>
      <c r="D831" s="43"/>
    </row>
    <row r="832">
      <c r="C832" s="43"/>
      <c r="D832" s="43"/>
    </row>
    <row r="833">
      <c r="C833" s="43"/>
      <c r="D833" s="43"/>
    </row>
    <row r="834">
      <c r="C834" s="43"/>
      <c r="D834" s="43"/>
    </row>
    <row r="835">
      <c r="C835" s="43"/>
      <c r="D835" s="43"/>
    </row>
    <row r="836">
      <c r="C836" s="43"/>
      <c r="D836" s="43"/>
    </row>
    <row r="837">
      <c r="C837" s="43"/>
      <c r="D837" s="43"/>
    </row>
    <row r="838">
      <c r="C838" s="43"/>
      <c r="D838" s="43"/>
    </row>
    <row r="839">
      <c r="C839" s="43"/>
      <c r="D839" s="43"/>
    </row>
    <row r="840">
      <c r="C840" s="43"/>
      <c r="D840" s="43"/>
    </row>
    <row r="841">
      <c r="C841" s="43"/>
      <c r="D841" s="43"/>
    </row>
    <row r="842">
      <c r="C842" s="43"/>
      <c r="D842" s="43"/>
    </row>
    <row r="843">
      <c r="C843" s="43"/>
      <c r="D843" s="43"/>
    </row>
    <row r="844">
      <c r="C844" s="43"/>
      <c r="D844" s="43"/>
    </row>
    <row r="845">
      <c r="C845" s="43"/>
      <c r="D845" s="43"/>
    </row>
    <row r="846">
      <c r="C846" s="43"/>
      <c r="D846" s="43"/>
    </row>
    <row r="847">
      <c r="C847" s="43"/>
      <c r="D847" s="43"/>
    </row>
    <row r="848">
      <c r="C848" s="43"/>
      <c r="D848" s="43"/>
    </row>
    <row r="849">
      <c r="C849" s="43"/>
      <c r="D849" s="43"/>
    </row>
    <row r="850">
      <c r="C850" s="43"/>
      <c r="D850" s="43"/>
    </row>
    <row r="851">
      <c r="C851" s="43"/>
      <c r="D851" s="43"/>
    </row>
    <row r="852">
      <c r="C852" s="43"/>
      <c r="D852" s="43"/>
    </row>
    <row r="853">
      <c r="C853" s="43"/>
      <c r="D853" s="43"/>
    </row>
    <row r="854">
      <c r="C854" s="43"/>
      <c r="D854" s="43"/>
    </row>
    <row r="855">
      <c r="C855" s="43"/>
      <c r="D855" s="43"/>
    </row>
    <row r="856">
      <c r="C856" s="43"/>
      <c r="D856" s="43"/>
    </row>
    <row r="857">
      <c r="C857" s="43"/>
      <c r="D857" s="43"/>
    </row>
    <row r="858">
      <c r="C858" s="43"/>
      <c r="D858" s="43"/>
    </row>
    <row r="859">
      <c r="C859" s="43"/>
      <c r="D859" s="43"/>
    </row>
    <row r="860">
      <c r="C860" s="43"/>
      <c r="D860" s="43"/>
    </row>
    <row r="861">
      <c r="C861" s="43"/>
      <c r="D861" s="43"/>
    </row>
    <row r="862">
      <c r="C862" s="43"/>
      <c r="D862" s="43"/>
    </row>
    <row r="863">
      <c r="C863" s="43"/>
      <c r="D863" s="43"/>
    </row>
    <row r="864">
      <c r="C864" s="43"/>
      <c r="D864" s="43"/>
    </row>
    <row r="865">
      <c r="C865" s="43"/>
      <c r="D865" s="43"/>
    </row>
    <row r="866">
      <c r="C866" s="43"/>
      <c r="D866" s="43"/>
    </row>
    <row r="867">
      <c r="C867" s="43"/>
      <c r="D867" s="43"/>
    </row>
    <row r="868">
      <c r="C868" s="43"/>
      <c r="D868" s="43"/>
    </row>
    <row r="869">
      <c r="C869" s="43"/>
      <c r="D869" s="43"/>
    </row>
    <row r="870">
      <c r="C870" s="43"/>
      <c r="D870" s="43"/>
    </row>
    <row r="871">
      <c r="C871" s="43"/>
      <c r="D871" s="43"/>
    </row>
    <row r="872">
      <c r="C872" s="43"/>
      <c r="D872" s="43"/>
    </row>
    <row r="873">
      <c r="C873" s="43"/>
      <c r="D873" s="43"/>
    </row>
    <row r="874">
      <c r="C874" s="43"/>
      <c r="D874" s="43"/>
    </row>
    <row r="875">
      <c r="C875" s="43"/>
      <c r="D875" s="43"/>
    </row>
    <row r="876">
      <c r="C876" s="43"/>
      <c r="D876" s="43"/>
    </row>
    <row r="877">
      <c r="C877" s="43"/>
      <c r="D877" s="43"/>
    </row>
    <row r="878">
      <c r="C878" s="43"/>
      <c r="D878" s="43"/>
    </row>
    <row r="879">
      <c r="C879" s="43"/>
      <c r="D879" s="43"/>
    </row>
    <row r="880">
      <c r="C880" s="43"/>
      <c r="D880" s="43"/>
    </row>
    <row r="881">
      <c r="C881" s="43"/>
      <c r="D881" s="43"/>
    </row>
    <row r="882">
      <c r="C882" s="43"/>
      <c r="D882" s="43"/>
    </row>
    <row r="883">
      <c r="C883" s="43"/>
      <c r="D883" s="43"/>
    </row>
    <row r="884">
      <c r="C884" s="43"/>
      <c r="D884" s="43"/>
    </row>
    <row r="885">
      <c r="C885" s="43"/>
      <c r="D885" s="43"/>
    </row>
    <row r="886">
      <c r="C886" s="43"/>
      <c r="D886" s="43"/>
    </row>
    <row r="887">
      <c r="C887" s="43"/>
      <c r="D887" s="43"/>
    </row>
    <row r="888">
      <c r="C888" s="43"/>
      <c r="D888" s="43"/>
    </row>
    <row r="889">
      <c r="C889" s="43"/>
      <c r="D889" s="43"/>
    </row>
    <row r="890">
      <c r="C890" s="43"/>
      <c r="D890" s="43"/>
    </row>
    <row r="891">
      <c r="C891" s="43"/>
      <c r="D891" s="43"/>
    </row>
    <row r="892">
      <c r="C892" s="43"/>
      <c r="D892" s="43"/>
    </row>
    <row r="893">
      <c r="C893" s="43"/>
      <c r="D893" s="43"/>
    </row>
    <row r="894">
      <c r="C894" s="43"/>
      <c r="D894" s="43"/>
    </row>
    <row r="895">
      <c r="C895" s="43"/>
      <c r="D895" s="43"/>
    </row>
    <row r="896">
      <c r="C896" s="43"/>
      <c r="D896" s="43"/>
    </row>
    <row r="897">
      <c r="C897" s="43"/>
      <c r="D897" s="43"/>
    </row>
    <row r="898">
      <c r="C898" s="43"/>
      <c r="D898" s="43"/>
    </row>
    <row r="899">
      <c r="C899" s="43"/>
      <c r="D899" s="43"/>
    </row>
    <row r="900">
      <c r="C900" s="43"/>
      <c r="D900" s="43"/>
    </row>
    <row r="901">
      <c r="C901" s="43"/>
      <c r="D901" s="43"/>
    </row>
    <row r="902">
      <c r="C902" s="43"/>
      <c r="D902" s="43"/>
    </row>
    <row r="903">
      <c r="C903" s="43"/>
      <c r="D903" s="43"/>
    </row>
    <row r="904">
      <c r="C904" s="43"/>
      <c r="D904" s="43"/>
    </row>
    <row r="905">
      <c r="C905" s="43"/>
      <c r="D905" s="43"/>
    </row>
    <row r="906">
      <c r="C906" s="43"/>
      <c r="D906" s="43"/>
    </row>
    <row r="907">
      <c r="C907" s="43"/>
      <c r="D907" s="43"/>
    </row>
    <row r="908">
      <c r="C908" s="43"/>
      <c r="D908" s="43"/>
    </row>
    <row r="909">
      <c r="C909" s="43"/>
      <c r="D909" s="43"/>
    </row>
    <row r="910">
      <c r="C910" s="43"/>
      <c r="D910" s="43"/>
    </row>
    <row r="911">
      <c r="C911" s="43"/>
      <c r="D911" s="43"/>
    </row>
    <row r="912">
      <c r="C912" s="43"/>
      <c r="D912" s="43"/>
    </row>
    <row r="913">
      <c r="C913" s="43"/>
      <c r="D913" s="43"/>
    </row>
    <row r="914">
      <c r="C914" s="43"/>
      <c r="D914" s="43"/>
    </row>
    <row r="915">
      <c r="C915" s="43"/>
      <c r="D915" s="43"/>
    </row>
    <row r="916">
      <c r="C916" s="43"/>
      <c r="D916" s="43"/>
    </row>
    <row r="917">
      <c r="C917" s="43"/>
      <c r="D917" s="43"/>
    </row>
    <row r="918">
      <c r="C918" s="43"/>
      <c r="D918" s="43"/>
    </row>
    <row r="919">
      <c r="C919" s="43"/>
      <c r="D919" s="43"/>
    </row>
    <row r="920">
      <c r="C920" s="43"/>
      <c r="D920" s="43"/>
    </row>
    <row r="921">
      <c r="C921" s="43"/>
      <c r="D921" s="43"/>
    </row>
    <row r="922">
      <c r="C922" s="43"/>
      <c r="D922" s="43"/>
    </row>
    <row r="923">
      <c r="C923" s="43"/>
      <c r="D923" s="43"/>
    </row>
    <row r="924">
      <c r="C924" s="43"/>
      <c r="D924" s="43"/>
    </row>
    <row r="925">
      <c r="C925" s="43"/>
      <c r="D925" s="43"/>
    </row>
    <row r="926">
      <c r="C926" s="43"/>
      <c r="D926" s="43"/>
    </row>
    <row r="927">
      <c r="C927" s="43"/>
      <c r="D927" s="43"/>
    </row>
    <row r="928">
      <c r="C928" s="43"/>
      <c r="D928" s="43"/>
    </row>
    <row r="929">
      <c r="C929" s="43"/>
      <c r="D929" s="43"/>
    </row>
    <row r="930">
      <c r="C930" s="43"/>
      <c r="D930" s="43"/>
    </row>
    <row r="931">
      <c r="C931" s="43"/>
      <c r="D931" s="43"/>
    </row>
    <row r="932">
      <c r="C932" s="43"/>
      <c r="D932" s="43"/>
    </row>
    <row r="933">
      <c r="C933" s="43"/>
      <c r="D933" s="43"/>
    </row>
    <row r="934">
      <c r="C934" s="43"/>
      <c r="D934" s="43"/>
    </row>
    <row r="935">
      <c r="C935" s="43"/>
      <c r="D935" s="43"/>
    </row>
    <row r="936">
      <c r="C936" s="43"/>
      <c r="D936" s="43"/>
    </row>
    <row r="937">
      <c r="C937" s="43"/>
      <c r="D937" s="43"/>
    </row>
    <row r="938">
      <c r="C938" s="43"/>
      <c r="D938" s="43"/>
    </row>
    <row r="939">
      <c r="C939" s="43"/>
      <c r="D939" s="43"/>
    </row>
    <row r="940">
      <c r="C940" s="43"/>
      <c r="D940" s="43"/>
    </row>
    <row r="941">
      <c r="C941" s="43"/>
      <c r="D941" s="43"/>
    </row>
    <row r="942">
      <c r="C942" s="43"/>
      <c r="D942" s="43"/>
    </row>
    <row r="943">
      <c r="C943" s="43"/>
      <c r="D943" s="43"/>
    </row>
    <row r="944">
      <c r="C944" s="43"/>
      <c r="D944" s="43"/>
    </row>
    <row r="945">
      <c r="C945" s="43"/>
      <c r="D945" s="43"/>
    </row>
    <row r="946">
      <c r="C946" s="43"/>
      <c r="D946" s="43"/>
    </row>
    <row r="947">
      <c r="C947" s="43"/>
      <c r="D947" s="43"/>
    </row>
    <row r="948">
      <c r="C948" s="43"/>
      <c r="D948" s="43"/>
    </row>
    <row r="949">
      <c r="C949" s="43"/>
      <c r="D949" s="43"/>
    </row>
    <row r="950">
      <c r="C950" s="43"/>
      <c r="D950" s="43"/>
    </row>
    <row r="951">
      <c r="C951" s="43"/>
      <c r="D951" s="43"/>
    </row>
    <row r="952">
      <c r="C952" s="43"/>
      <c r="D952" s="43"/>
    </row>
    <row r="953">
      <c r="C953" s="43"/>
      <c r="D953" s="43"/>
    </row>
    <row r="954">
      <c r="C954" s="43"/>
      <c r="D954" s="43"/>
    </row>
    <row r="955">
      <c r="C955" s="43"/>
      <c r="D955" s="43"/>
    </row>
    <row r="956">
      <c r="C956" s="43"/>
      <c r="D956" s="43"/>
    </row>
    <row r="957">
      <c r="C957" s="43"/>
      <c r="D957" s="43"/>
    </row>
    <row r="958">
      <c r="C958" s="43"/>
      <c r="D958" s="43"/>
    </row>
    <row r="959">
      <c r="C959" s="43"/>
      <c r="D959" s="43"/>
      <c r="E959" s="44"/>
    </row>
    <row r="960">
      <c r="C960" s="43"/>
      <c r="D960" s="43"/>
    </row>
    <row r="961">
      <c r="C961" s="43"/>
      <c r="D961" s="43"/>
    </row>
    <row r="962">
      <c r="C962" s="43"/>
      <c r="D962" s="43"/>
    </row>
    <row r="963">
      <c r="C963" s="43"/>
      <c r="D963" s="43"/>
    </row>
    <row r="964">
      <c r="C964" s="43"/>
      <c r="D964" s="43"/>
    </row>
    <row r="965">
      <c r="C965" s="43"/>
      <c r="D965" s="43"/>
    </row>
    <row r="966">
      <c r="C966" s="43"/>
      <c r="D966" s="43"/>
    </row>
    <row r="967">
      <c r="C967" s="43"/>
      <c r="D967" s="43"/>
    </row>
    <row r="968">
      <c r="C968" s="43"/>
      <c r="D968" s="43"/>
    </row>
    <row r="969">
      <c r="C969" s="43"/>
      <c r="D969" s="43"/>
    </row>
    <row r="970">
      <c r="C970" s="43"/>
      <c r="D970" s="43"/>
    </row>
    <row r="971">
      <c r="C971" s="43"/>
      <c r="D971" s="43"/>
    </row>
    <row r="972">
      <c r="C972" s="43"/>
      <c r="D972" s="43"/>
    </row>
    <row r="973">
      <c r="C973" s="43"/>
      <c r="D973" s="43"/>
    </row>
    <row r="974">
      <c r="C974" s="43"/>
      <c r="D974" s="43"/>
    </row>
    <row r="975">
      <c r="C975" s="43"/>
      <c r="D975" s="43"/>
    </row>
    <row r="976">
      <c r="C976" s="43"/>
      <c r="D976" s="43"/>
    </row>
    <row r="977">
      <c r="C977" s="43"/>
      <c r="D977" s="43"/>
    </row>
    <row r="978">
      <c r="C978" s="43"/>
      <c r="D978" s="43"/>
    </row>
    <row r="979">
      <c r="C979" s="43"/>
      <c r="D97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2494</v>
      </c>
      <c r="B5" s="5" t="s">
        <v>2495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2496</v>
      </c>
      <c r="F8" s="20" t="s">
        <v>12</v>
      </c>
      <c r="G8" s="21" t="s">
        <v>2497</v>
      </c>
      <c r="H8" s="20" t="s">
        <v>14</v>
      </c>
    </row>
    <row r="9">
      <c r="A9" s="52" t="s">
        <v>58</v>
      </c>
      <c r="B9" s="37" t="s">
        <v>818</v>
      </c>
      <c r="C9" s="117" t="s">
        <v>708</v>
      </c>
      <c r="D9" s="86">
        <v>9450.0</v>
      </c>
      <c r="E9" s="40">
        <f t="shared" ref="E9:E20" si="1">D9+700</f>
        <v>10150</v>
      </c>
      <c r="F9" s="40">
        <f t="shared" ref="F9:F20" si="2">E9*3%+E9</f>
        <v>10454.5</v>
      </c>
      <c r="G9" s="40">
        <f t="shared" ref="G9:G20" si="3">E9*4*0.8%*107%+E9*1.5%*107%+E9</f>
        <v>10660.4435</v>
      </c>
      <c r="H9" s="60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1151</v>
      </c>
      <c r="C10" s="64" t="s">
        <v>309</v>
      </c>
      <c r="D10" s="53">
        <v>10700.0</v>
      </c>
      <c r="E10" s="40">
        <f t="shared" si="1"/>
        <v>11400</v>
      </c>
      <c r="F10" s="50">
        <f t="shared" si="2"/>
        <v>11742</v>
      </c>
      <c r="G10" s="50">
        <f t="shared" si="3"/>
        <v>11973.306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1294</v>
      </c>
      <c r="C11" s="64"/>
      <c r="D11" s="53">
        <v>14050.0</v>
      </c>
      <c r="E11" s="40">
        <f t="shared" si="1"/>
        <v>14750</v>
      </c>
      <c r="F11" s="50">
        <f t="shared" si="2"/>
        <v>15192.5</v>
      </c>
      <c r="G11" s="50">
        <f t="shared" si="3"/>
        <v>15491.7775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52" t="s">
        <v>1725</v>
      </c>
      <c r="C12" s="65"/>
      <c r="D12" s="53">
        <v>7000.0</v>
      </c>
      <c r="E12" s="40">
        <f t="shared" si="1"/>
        <v>7700</v>
      </c>
      <c r="F12" s="50">
        <f t="shared" si="2"/>
        <v>7931</v>
      </c>
      <c r="G12" s="50">
        <f t="shared" si="3"/>
        <v>8087.233</v>
      </c>
      <c r="H12" s="56" t="s">
        <v>1363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52" t="s">
        <v>1725</v>
      </c>
      <c r="C13" s="65"/>
      <c r="D13" s="53">
        <v>9800.0</v>
      </c>
      <c r="E13" s="40">
        <f t="shared" si="1"/>
        <v>10500</v>
      </c>
      <c r="F13" s="50">
        <f t="shared" si="2"/>
        <v>10815</v>
      </c>
      <c r="G13" s="50">
        <f t="shared" si="3"/>
        <v>11028.045</v>
      </c>
      <c r="H13" s="5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52" t="s">
        <v>2498</v>
      </c>
      <c r="C14" s="65"/>
      <c r="D14" s="53">
        <v>10300.0</v>
      </c>
      <c r="E14" s="40">
        <f t="shared" si="1"/>
        <v>11000</v>
      </c>
      <c r="F14" s="50">
        <f t="shared" si="2"/>
        <v>11330</v>
      </c>
      <c r="G14" s="50">
        <f t="shared" si="3"/>
        <v>11553.19</v>
      </c>
      <c r="H14" s="5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37" t="s">
        <v>1295</v>
      </c>
      <c r="C15" s="117"/>
      <c r="D15" s="86">
        <v>7150.0</v>
      </c>
      <c r="E15" s="40">
        <f t="shared" si="1"/>
        <v>7850</v>
      </c>
      <c r="F15" s="40">
        <f t="shared" si="2"/>
        <v>8085.5</v>
      </c>
      <c r="G15" s="40">
        <f t="shared" si="3"/>
        <v>8244.7765</v>
      </c>
      <c r="H15" s="51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174</v>
      </c>
      <c r="B16" s="37" t="s">
        <v>772</v>
      </c>
      <c r="C16" s="38"/>
      <c r="D16" s="86">
        <v>7200.0</v>
      </c>
      <c r="E16" s="40">
        <f t="shared" si="1"/>
        <v>7900</v>
      </c>
      <c r="F16" s="40">
        <f t="shared" si="2"/>
        <v>8137</v>
      </c>
      <c r="G16" s="40">
        <f t="shared" si="3"/>
        <v>8297.291</v>
      </c>
      <c r="H16" s="51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282</v>
      </c>
      <c r="B17" s="52" t="s">
        <v>1154</v>
      </c>
      <c r="C17" s="48"/>
      <c r="D17" s="53">
        <v>5750.0</v>
      </c>
      <c r="E17" s="40">
        <f t="shared" si="1"/>
        <v>6450</v>
      </c>
      <c r="F17" s="50">
        <f t="shared" si="2"/>
        <v>6643.5</v>
      </c>
      <c r="G17" s="50">
        <f t="shared" si="3"/>
        <v>6774.3705</v>
      </c>
      <c r="H17" s="75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52" t="s">
        <v>63</v>
      </c>
      <c r="B18" s="52" t="s">
        <v>2499</v>
      </c>
      <c r="C18" s="64"/>
      <c r="D18" s="53">
        <v>7600.0</v>
      </c>
      <c r="E18" s="40">
        <f t="shared" si="1"/>
        <v>8300</v>
      </c>
      <c r="F18" s="50">
        <f t="shared" si="2"/>
        <v>8549</v>
      </c>
      <c r="G18" s="50">
        <f t="shared" si="3"/>
        <v>8717.407</v>
      </c>
      <c r="H18" s="5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65</v>
      </c>
      <c r="B19" s="52" t="s">
        <v>1185</v>
      </c>
      <c r="C19" s="78"/>
      <c r="D19" s="53">
        <v>5200.0</v>
      </c>
      <c r="E19" s="40">
        <f t="shared" si="1"/>
        <v>5900</v>
      </c>
      <c r="F19" s="50">
        <f t="shared" si="2"/>
        <v>6077</v>
      </c>
      <c r="G19" s="50">
        <f t="shared" si="3"/>
        <v>6196.711</v>
      </c>
      <c r="H19" s="56" t="s">
        <v>47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2481</v>
      </c>
      <c r="B20" s="52" t="s">
        <v>237</v>
      </c>
      <c r="C20" s="48"/>
      <c r="D20" s="53">
        <v>2600.0</v>
      </c>
      <c r="E20" s="40">
        <f t="shared" si="1"/>
        <v>3300</v>
      </c>
      <c r="F20" s="50">
        <f t="shared" si="2"/>
        <v>3399</v>
      </c>
      <c r="G20" s="50">
        <f t="shared" si="3"/>
        <v>3465.957</v>
      </c>
      <c r="H20" s="75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30"/>
      <c r="C21" s="99"/>
      <c r="D21" s="80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30"/>
      <c r="C22" s="99"/>
      <c r="D22" s="80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30"/>
      <c r="C23" s="98"/>
      <c r="D23" s="80"/>
      <c r="E23" s="81"/>
      <c r="F23" s="81"/>
      <c r="G23" s="81"/>
      <c r="H23" s="15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83"/>
      <c r="B24" s="30"/>
      <c r="C24" s="99"/>
      <c r="D24" s="80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83"/>
      <c r="B25" s="7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83"/>
      <c r="B26" s="7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7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7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7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8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8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98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B41" s="47"/>
      <c r="C41" s="43"/>
      <c r="D41" s="66"/>
      <c r="E41" s="44"/>
      <c r="F41" s="45"/>
      <c r="G41" s="45"/>
      <c r="H41" s="67"/>
    </row>
    <row r="42">
      <c r="A42" s="47"/>
      <c r="B42" s="47"/>
      <c r="C42" s="43"/>
      <c r="D42" s="66"/>
      <c r="E42" s="44"/>
      <c r="F42" s="45"/>
      <c r="G42" s="45"/>
      <c r="H42" s="67"/>
    </row>
    <row r="43">
      <c r="A43" s="47"/>
      <c r="B43" s="47"/>
      <c r="C43" s="43"/>
      <c r="D43" s="66"/>
      <c r="E43" s="44"/>
      <c r="F43" s="45"/>
      <c r="G43" s="45"/>
      <c r="H43" s="67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68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  <c r="E988" s="44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75"/>
    <col customWidth="1" min="8" max="8" width="7.88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3" t="s">
        <v>1</v>
      </c>
      <c r="B2" s="2"/>
      <c r="C2" s="2"/>
      <c r="D2" s="2"/>
      <c r="E2" s="2"/>
      <c r="F2" s="2"/>
      <c r="G2" s="2"/>
      <c r="H2" s="2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3" t="s">
        <v>2</v>
      </c>
      <c r="B3" s="2"/>
      <c r="C3" s="2"/>
      <c r="D3" s="2"/>
      <c r="E3" s="2"/>
      <c r="F3" s="2"/>
      <c r="G3" s="2"/>
      <c r="H3" s="2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3" t="s">
        <v>3</v>
      </c>
      <c r="B4" s="2"/>
      <c r="C4" s="2"/>
      <c r="D4" s="2"/>
      <c r="E4" s="2"/>
      <c r="F4" s="2"/>
      <c r="G4" s="2"/>
      <c r="H4" s="2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24.0" customHeight="1">
      <c r="A5" s="166" t="s">
        <v>846</v>
      </c>
      <c r="B5" s="310" t="s">
        <v>2500</v>
      </c>
      <c r="C5" s="6"/>
      <c r="D5" s="6"/>
      <c r="E5" s="6"/>
      <c r="F5" s="7"/>
      <c r="G5" s="168"/>
      <c r="H5" s="16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.5" customHeight="1">
      <c r="A6" s="7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170"/>
      <c r="B7" s="171"/>
      <c r="C7" s="172"/>
      <c r="D7" s="173"/>
      <c r="E7" s="174" t="s">
        <v>6</v>
      </c>
      <c r="F7" s="6"/>
      <c r="G7" s="7"/>
      <c r="H7" s="171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30.75" customHeight="1">
      <c r="A8" s="311" t="s">
        <v>7</v>
      </c>
      <c r="B8" s="311" t="s">
        <v>8</v>
      </c>
      <c r="C8" s="311" t="s">
        <v>9</v>
      </c>
      <c r="D8" s="312" t="s">
        <v>10</v>
      </c>
      <c r="E8" s="313" t="s">
        <v>2501</v>
      </c>
      <c r="F8" s="314" t="s">
        <v>12</v>
      </c>
      <c r="G8" s="315" t="s">
        <v>2502</v>
      </c>
      <c r="H8" s="314" t="s">
        <v>14</v>
      </c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</row>
    <row r="9">
      <c r="A9" s="48" t="s">
        <v>58</v>
      </c>
      <c r="B9" s="52" t="s">
        <v>818</v>
      </c>
      <c r="C9" s="78"/>
      <c r="D9" s="61">
        <v>8900.0</v>
      </c>
      <c r="E9" s="50">
        <f t="shared" ref="E9:E23" si="1">D9+700</f>
        <v>9600</v>
      </c>
      <c r="F9" s="50">
        <f t="shared" ref="F9:F23" si="2">E9*3%+E9</f>
        <v>9888</v>
      </c>
      <c r="G9" s="50">
        <f t="shared" ref="G9:G23" si="3">E9*4*0.8%*107%+E9*1.5%*107%+E9</f>
        <v>10082.784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782</v>
      </c>
      <c r="C10" s="64" t="s">
        <v>328</v>
      </c>
      <c r="D10" s="61">
        <v>7300.0</v>
      </c>
      <c r="E10" s="50">
        <f t="shared" si="1"/>
        <v>8000</v>
      </c>
      <c r="F10" s="50">
        <f t="shared" si="2"/>
        <v>8240</v>
      </c>
      <c r="G10" s="50">
        <f t="shared" si="3"/>
        <v>8402.32</v>
      </c>
      <c r="H10" s="56" t="s">
        <v>1514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130</v>
      </c>
      <c r="B11" s="23" t="s">
        <v>1552</v>
      </c>
      <c r="C11" s="64" t="s">
        <v>309</v>
      </c>
      <c r="D11" s="61">
        <v>13300.0</v>
      </c>
      <c r="E11" s="50">
        <f t="shared" si="1"/>
        <v>14000</v>
      </c>
      <c r="F11" s="50">
        <f t="shared" si="2"/>
        <v>14420</v>
      </c>
      <c r="G11" s="50">
        <f t="shared" si="3"/>
        <v>14704.06</v>
      </c>
      <c r="H11" s="7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329</v>
      </c>
      <c r="B12" s="34" t="s">
        <v>1889</v>
      </c>
      <c r="C12" s="78"/>
      <c r="D12" s="61">
        <v>8400.0</v>
      </c>
      <c r="E12" s="50">
        <f t="shared" si="1"/>
        <v>9100</v>
      </c>
      <c r="F12" s="50">
        <f t="shared" si="2"/>
        <v>9373</v>
      </c>
      <c r="G12" s="50">
        <f t="shared" si="3"/>
        <v>9557.639</v>
      </c>
      <c r="H12" s="7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329</v>
      </c>
      <c r="B13" s="23" t="s">
        <v>1223</v>
      </c>
      <c r="C13" s="64" t="s">
        <v>309</v>
      </c>
      <c r="D13" s="61">
        <v>11900.0</v>
      </c>
      <c r="E13" s="50">
        <f t="shared" si="1"/>
        <v>12600</v>
      </c>
      <c r="F13" s="50">
        <f t="shared" si="2"/>
        <v>12978</v>
      </c>
      <c r="G13" s="50">
        <f t="shared" si="3"/>
        <v>13233.654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48" t="s">
        <v>449</v>
      </c>
      <c r="C14" s="78"/>
      <c r="D14" s="286">
        <v>6000.0</v>
      </c>
      <c r="E14" s="50">
        <f t="shared" si="1"/>
        <v>6700</v>
      </c>
      <c r="F14" s="50">
        <f t="shared" si="2"/>
        <v>6901</v>
      </c>
      <c r="G14" s="50">
        <f t="shared" si="3"/>
        <v>7036.943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45</v>
      </c>
      <c r="B15" s="52" t="s">
        <v>1295</v>
      </c>
      <c r="C15" s="64" t="s">
        <v>328</v>
      </c>
      <c r="D15" s="61">
        <v>6600.0</v>
      </c>
      <c r="E15" s="50">
        <f t="shared" si="1"/>
        <v>7300</v>
      </c>
      <c r="F15" s="50">
        <f t="shared" si="2"/>
        <v>7519</v>
      </c>
      <c r="G15" s="50">
        <f t="shared" si="3"/>
        <v>7667.117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719</v>
      </c>
      <c r="B16" s="52" t="s">
        <v>2503</v>
      </c>
      <c r="C16" s="65"/>
      <c r="D16" s="61">
        <v>4600.0</v>
      </c>
      <c r="E16" s="50">
        <f t="shared" si="1"/>
        <v>5300</v>
      </c>
      <c r="F16" s="50">
        <f t="shared" si="2"/>
        <v>5459</v>
      </c>
      <c r="G16" s="50">
        <f t="shared" si="3"/>
        <v>5566.537</v>
      </c>
      <c r="H16" s="56" t="s">
        <v>1370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719</v>
      </c>
      <c r="B17" s="48" t="s">
        <v>1279</v>
      </c>
      <c r="C17" s="65"/>
      <c r="D17" s="61">
        <v>5550.0</v>
      </c>
      <c r="E17" s="50">
        <f t="shared" si="1"/>
        <v>6250</v>
      </c>
      <c r="F17" s="50">
        <f t="shared" si="2"/>
        <v>6437.5</v>
      </c>
      <c r="G17" s="50">
        <f t="shared" si="3"/>
        <v>6564.3125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174</v>
      </c>
      <c r="B18" s="48" t="s">
        <v>772</v>
      </c>
      <c r="C18" s="65"/>
      <c r="D18" s="61">
        <v>7500.0</v>
      </c>
      <c r="E18" s="50">
        <f t="shared" si="1"/>
        <v>8200</v>
      </c>
      <c r="F18" s="50">
        <f t="shared" si="2"/>
        <v>8446</v>
      </c>
      <c r="G18" s="50">
        <f t="shared" si="3"/>
        <v>8612.378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63</v>
      </c>
      <c r="B19" s="52" t="s">
        <v>809</v>
      </c>
      <c r="C19" s="78"/>
      <c r="D19" s="61">
        <v>5100.0</v>
      </c>
      <c r="E19" s="50">
        <f t="shared" si="1"/>
        <v>5800</v>
      </c>
      <c r="F19" s="50">
        <f t="shared" si="2"/>
        <v>5974</v>
      </c>
      <c r="G19" s="50">
        <f t="shared" si="3"/>
        <v>6091.682</v>
      </c>
      <c r="H19" s="56" t="s">
        <v>581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63</v>
      </c>
      <c r="B20" s="52" t="s">
        <v>1079</v>
      </c>
      <c r="C20" s="64" t="s">
        <v>309</v>
      </c>
      <c r="D20" s="61">
        <v>6350.0</v>
      </c>
      <c r="E20" s="50">
        <f t="shared" si="1"/>
        <v>7050</v>
      </c>
      <c r="F20" s="50">
        <f t="shared" si="2"/>
        <v>7261.5</v>
      </c>
      <c r="G20" s="50">
        <f t="shared" si="3"/>
        <v>7404.5445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65</v>
      </c>
      <c r="B21" s="52" t="s">
        <v>1185</v>
      </c>
      <c r="C21" s="78"/>
      <c r="D21" s="53">
        <v>5200.0</v>
      </c>
      <c r="E21" s="40">
        <f t="shared" si="1"/>
        <v>5900</v>
      </c>
      <c r="F21" s="50">
        <f t="shared" si="2"/>
        <v>6077</v>
      </c>
      <c r="G21" s="50">
        <f t="shared" si="3"/>
        <v>6196.711</v>
      </c>
      <c r="H21" s="56" t="s">
        <v>47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146</v>
      </c>
      <c r="B22" s="48" t="s">
        <v>688</v>
      </c>
      <c r="C22" s="78"/>
      <c r="D22" s="61">
        <v>2500.0</v>
      </c>
      <c r="E22" s="50">
        <f t="shared" si="1"/>
        <v>3200</v>
      </c>
      <c r="F22" s="50">
        <f t="shared" si="2"/>
        <v>3296</v>
      </c>
      <c r="G22" s="50">
        <f t="shared" si="3"/>
        <v>3360.928</v>
      </c>
      <c r="H22" s="77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48" t="s">
        <v>2481</v>
      </c>
      <c r="B23" s="48" t="s">
        <v>845</v>
      </c>
      <c r="C23" s="78"/>
      <c r="D23" s="286">
        <v>3000.0</v>
      </c>
      <c r="E23" s="50">
        <f t="shared" si="1"/>
        <v>3700</v>
      </c>
      <c r="F23" s="50">
        <f t="shared" si="2"/>
        <v>3811</v>
      </c>
      <c r="G23" s="50">
        <f t="shared" si="3"/>
        <v>3886.073</v>
      </c>
      <c r="H23" s="77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30"/>
      <c r="C24" s="99"/>
      <c r="D24" s="80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30"/>
      <c r="C25" s="99"/>
      <c r="D25" s="80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30"/>
      <c r="C26" s="98"/>
      <c r="D26" s="80"/>
      <c r="E26" s="81"/>
      <c r="F26" s="81"/>
      <c r="G26" s="81"/>
      <c r="H26" s="15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83"/>
      <c r="B27" s="30"/>
      <c r="C27" s="99"/>
      <c r="D27" s="80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83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83"/>
      <c r="B29" s="7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7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7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7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7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7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8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8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8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9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99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B44" s="47"/>
      <c r="C44" s="43"/>
      <c r="D44" s="66"/>
      <c r="E44" s="44"/>
      <c r="F44" s="45"/>
      <c r="G44" s="45"/>
      <c r="H44" s="67"/>
    </row>
    <row r="45">
      <c r="A45" s="47"/>
      <c r="B45" s="47"/>
      <c r="C45" s="43"/>
      <c r="D45" s="66"/>
      <c r="E45" s="44"/>
      <c r="F45" s="45"/>
      <c r="G45" s="45"/>
      <c r="H45" s="67"/>
    </row>
    <row r="46">
      <c r="A46" s="47"/>
      <c r="B46" s="47"/>
      <c r="C46" s="43"/>
      <c r="D46" s="66"/>
      <c r="E46" s="44"/>
      <c r="F46" s="45"/>
      <c r="G46" s="45"/>
      <c r="H46" s="67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68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  <c r="E991" s="44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27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</row>
    <row r="2">
      <c r="A2" s="1" t="s">
        <v>1</v>
      </c>
      <c r="B2" s="2"/>
      <c r="C2" s="2"/>
      <c r="D2" s="2"/>
      <c r="E2" s="2"/>
      <c r="F2" s="2"/>
      <c r="G2" s="2"/>
      <c r="H2" s="2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>
      <c r="A3" s="1" t="s">
        <v>2</v>
      </c>
      <c r="B3" s="2"/>
      <c r="C3" s="2"/>
      <c r="D3" s="2"/>
      <c r="E3" s="2"/>
      <c r="F3" s="2"/>
      <c r="G3" s="2"/>
      <c r="H3" s="2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</row>
    <row r="4">
      <c r="A4" s="1" t="s">
        <v>183</v>
      </c>
      <c r="B4" s="2"/>
      <c r="C4" s="2"/>
      <c r="D4" s="2"/>
      <c r="E4" s="2"/>
      <c r="F4" s="2"/>
      <c r="G4" s="2"/>
      <c r="H4" s="2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ht="24.0" customHeight="1">
      <c r="A5" s="4" t="s">
        <v>882</v>
      </c>
      <c r="B5" s="5" t="s">
        <v>2504</v>
      </c>
      <c r="C5" s="6"/>
      <c r="D5" s="6"/>
      <c r="E5" s="6"/>
      <c r="F5" s="7"/>
      <c r="G5" s="8"/>
      <c r="H5" s="9"/>
    </row>
    <row r="6" ht="1.5" customHeight="1">
      <c r="A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1"/>
      <c r="B7" s="12"/>
      <c r="C7" s="13"/>
      <c r="D7" s="14"/>
      <c r="E7" s="15" t="s">
        <v>6</v>
      </c>
      <c r="F7" s="6"/>
      <c r="G7" s="7"/>
      <c r="H7" s="16"/>
      <c r="I7" s="316"/>
      <c r="J7" s="316"/>
      <c r="K7" s="316"/>
      <c r="L7" s="316"/>
      <c r="M7" s="316"/>
      <c r="N7" s="316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  <c r="AA7" s="3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2505</v>
      </c>
      <c r="F8" s="20" t="s">
        <v>12</v>
      </c>
      <c r="G8" s="21" t="s">
        <v>2506</v>
      </c>
      <c r="H8" s="20" t="s">
        <v>14</v>
      </c>
    </row>
    <row r="9">
      <c r="A9" s="52" t="s">
        <v>58</v>
      </c>
      <c r="B9" s="37" t="s">
        <v>2507</v>
      </c>
      <c r="C9" s="78"/>
      <c r="D9" s="53">
        <v>7700.0</v>
      </c>
      <c r="E9" s="50">
        <f t="shared" ref="E9:E21" si="1">D9+800</f>
        <v>8500</v>
      </c>
      <c r="F9" s="50">
        <f t="shared" ref="F9:F21" si="2">E9*3%+E9</f>
        <v>8755</v>
      </c>
      <c r="G9" s="50">
        <f t="shared" ref="G9:G21" si="3">E9*4*0.8%*107%+E9*1.5%*107%+E9</f>
        <v>8927.465</v>
      </c>
      <c r="H9" s="215" t="s">
        <v>31</v>
      </c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</row>
    <row r="10">
      <c r="A10" s="48" t="s">
        <v>130</v>
      </c>
      <c r="B10" s="48" t="s">
        <v>1551</v>
      </c>
      <c r="C10" s="48"/>
      <c r="D10" s="53">
        <v>8000.0</v>
      </c>
      <c r="E10" s="50">
        <f t="shared" si="1"/>
        <v>8800</v>
      </c>
      <c r="F10" s="50">
        <f t="shared" si="2"/>
        <v>9064</v>
      </c>
      <c r="G10" s="50">
        <f t="shared" si="3"/>
        <v>9242.552</v>
      </c>
      <c r="H10" s="95" t="s">
        <v>2371</v>
      </c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</row>
    <row r="11">
      <c r="A11" s="48" t="s">
        <v>130</v>
      </c>
      <c r="B11" s="48" t="s">
        <v>1551</v>
      </c>
      <c r="C11" s="48"/>
      <c r="D11" s="53">
        <v>9600.0</v>
      </c>
      <c r="E11" s="50">
        <f t="shared" si="1"/>
        <v>10400</v>
      </c>
      <c r="F11" s="50">
        <f t="shared" si="2"/>
        <v>10712</v>
      </c>
      <c r="G11" s="50">
        <f t="shared" si="3"/>
        <v>10923.016</v>
      </c>
      <c r="H11" s="165" t="s">
        <v>2508</v>
      </c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</row>
    <row r="12">
      <c r="A12" s="52" t="s">
        <v>130</v>
      </c>
      <c r="B12" s="52" t="s">
        <v>1551</v>
      </c>
      <c r="C12" s="78"/>
      <c r="D12" s="53">
        <v>12300.0</v>
      </c>
      <c r="E12" s="50">
        <f t="shared" si="1"/>
        <v>13100</v>
      </c>
      <c r="F12" s="50">
        <f t="shared" si="2"/>
        <v>13493</v>
      </c>
      <c r="G12" s="50">
        <f t="shared" si="3"/>
        <v>13758.799</v>
      </c>
      <c r="H12" s="215" t="s">
        <v>31</v>
      </c>
      <c r="I12" s="317"/>
      <c r="J12" s="317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</row>
    <row r="13">
      <c r="A13" s="52" t="s">
        <v>130</v>
      </c>
      <c r="B13" s="52" t="s">
        <v>2509</v>
      </c>
      <c r="C13" s="78"/>
      <c r="D13" s="53">
        <v>12800.0</v>
      </c>
      <c r="E13" s="50">
        <f t="shared" si="1"/>
        <v>13600</v>
      </c>
      <c r="F13" s="50">
        <f t="shared" si="2"/>
        <v>14008</v>
      </c>
      <c r="G13" s="50">
        <f t="shared" si="3"/>
        <v>14283.944</v>
      </c>
      <c r="H13" s="215" t="s">
        <v>31</v>
      </c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</row>
    <row r="14">
      <c r="A14" s="52" t="s">
        <v>130</v>
      </c>
      <c r="B14" s="52" t="s">
        <v>1505</v>
      </c>
      <c r="C14" s="78"/>
      <c r="D14" s="53">
        <v>12800.0</v>
      </c>
      <c r="E14" s="50">
        <f t="shared" si="1"/>
        <v>13600</v>
      </c>
      <c r="F14" s="50">
        <f t="shared" si="2"/>
        <v>14008</v>
      </c>
      <c r="G14" s="50">
        <f t="shared" si="3"/>
        <v>14283.944</v>
      </c>
      <c r="H14" s="215" t="s">
        <v>31</v>
      </c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</row>
    <row r="15">
      <c r="A15" s="52" t="s">
        <v>45</v>
      </c>
      <c r="B15" s="52" t="s">
        <v>1642</v>
      </c>
      <c r="C15" s="48"/>
      <c r="D15" s="53">
        <v>11000.0</v>
      </c>
      <c r="E15" s="50">
        <f t="shared" si="1"/>
        <v>11800</v>
      </c>
      <c r="F15" s="50">
        <f t="shared" si="2"/>
        <v>12154</v>
      </c>
      <c r="G15" s="50">
        <f t="shared" si="3"/>
        <v>12393.422</v>
      </c>
      <c r="H15" s="77" t="s">
        <v>31</v>
      </c>
      <c r="I15" s="318"/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</row>
    <row r="16">
      <c r="A16" s="52" t="s">
        <v>282</v>
      </c>
      <c r="B16" s="52" t="s">
        <v>2510</v>
      </c>
      <c r="C16" s="48"/>
      <c r="D16" s="53">
        <v>7200.0</v>
      </c>
      <c r="E16" s="50">
        <f t="shared" si="1"/>
        <v>8000</v>
      </c>
      <c r="F16" s="50">
        <f t="shared" si="2"/>
        <v>8240</v>
      </c>
      <c r="G16" s="50">
        <f t="shared" si="3"/>
        <v>8402.32</v>
      </c>
      <c r="H16" s="56" t="s">
        <v>31</v>
      </c>
      <c r="I16" s="319"/>
      <c r="J16" s="319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</row>
    <row r="17">
      <c r="A17" s="52" t="s">
        <v>329</v>
      </c>
      <c r="B17" s="52" t="s">
        <v>1559</v>
      </c>
      <c r="C17" s="65"/>
      <c r="D17" s="53">
        <v>11850.0</v>
      </c>
      <c r="E17" s="50">
        <f t="shared" si="1"/>
        <v>12650</v>
      </c>
      <c r="F17" s="50">
        <f t="shared" si="2"/>
        <v>13029.5</v>
      </c>
      <c r="G17" s="50">
        <f t="shared" si="3"/>
        <v>13286.1685</v>
      </c>
      <c r="H17" s="56" t="s">
        <v>31</v>
      </c>
      <c r="I17" s="319"/>
      <c r="J17" s="319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</row>
    <row r="18">
      <c r="A18" s="52" t="s">
        <v>329</v>
      </c>
      <c r="B18" s="52" t="s">
        <v>2511</v>
      </c>
      <c r="C18" s="65"/>
      <c r="D18" s="53">
        <v>13500.0</v>
      </c>
      <c r="E18" s="50">
        <f t="shared" si="1"/>
        <v>14300</v>
      </c>
      <c r="F18" s="50">
        <f t="shared" si="2"/>
        <v>14729</v>
      </c>
      <c r="G18" s="50">
        <f t="shared" si="3"/>
        <v>15019.147</v>
      </c>
      <c r="H18" s="215" t="s">
        <v>31</v>
      </c>
      <c r="I18" s="319"/>
      <c r="J18" s="319"/>
      <c r="K18" s="319"/>
      <c r="L18" s="31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  <c r="AA18" s="319"/>
    </row>
    <row r="19">
      <c r="A19" s="52" t="s">
        <v>65</v>
      </c>
      <c r="B19" s="52" t="s">
        <v>1575</v>
      </c>
      <c r="C19" s="64" t="s">
        <v>328</v>
      </c>
      <c r="D19" s="53">
        <v>5750.0</v>
      </c>
      <c r="E19" s="50">
        <f t="shared" si="1"/>
        <v>6550</v>
      </c>
      <c r="F19" s="50">
        <f t="shared" si="2"/>
        <v>6746.5</v>
      </c>
      <c r="G19" s="50">
        <f t="shared" si="3"/>
        <v>6879.3995</v>
      </c>
      <c r="H19" s="274" t="s">
        <v>22</v>
      </c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</row>
    <row r="20">
      <c r="A20" s="52" t="s">
        <v>146</v>
      </c>
      <c r="B20" s="52" t="s">
        <v>688</v>
      </c>
      <c r="C20" s="36"/>
      <c r="D20" s="53">
        <v>2450.0</v>
      </c>
      <c r="E20" s="50">
        <f t="shared" si="1"/>
        <v>3250</v>
      </c>
      <c r="F20" s="50">
        <f t="shared" si="2"/>
        <v>3347.5</v>
      </c>
      <c r="G20" s="50">
        <f t="shared" si="3"/>
        <v>3413.4425</v>
      </c>
      <c r="H20" s="75" t="s">
        <v>22</v>
      </c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</row>
    <row r="21">
      <c r="A21" s="52" t="s">
        <v>107</v>
      </c>
      <c r="B21" s="52" t="s">
        <v>2462</v>
      </c>
      <c r="C21" s="36"/>
      <c r="D21" s="53">
        <v>2200.0</v>
      </c>
      <c r="E21" s="50">
        <f t="shared" si="1"/>
        <v>3000</v>
      </c>
      <c r="F21" s="50">
        <f t="shared" si="2"/>
        <v>3090</v>
      </c>
      <c r="G21" s="50">
        <f t="shared" si="3"/>
        <v>3150.87</v>
      </c>
      <c r="H21" s="274" t="s">
        <v>22</v>
      </c>
      <c r="I21" s="319"/>
      <c r="J21" s="319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</row>
    <row r="22">
      <c r="A22" s="79"/>
      <c r="B22" s="79"/>
      <c r="C22" s="29"/>
      <c r="D22" s="84"/>
      <c r="E22" s="81"/>
      <c r="F22" s="81"/>
      <c r="G22" s="81"/>
      <c r="H22" s="82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>
      <c r="A23" s="79"/>
      <c r="B23" s="79"/>
      <c r="C23" s="79"/>
      <c r="D23" s="80"/>
      <c r="E23" s="81"/>
      <c r="F23" s="81"/>
      <c r="G23" s="81"/>
      <c r="H23" s="82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>
      <c r="A24" s="83"/>
      <c r="B24" s="79"/>
      <c r="C24" s="29"/>
      <c r="D24" s="84"/>
      <c r="E24" s="81"/>
      <c r="F24" s="81"/>
      <c r="G24" s="81"/>
      <c r="H24" s="82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>
      <c r="A25" s="83"/>
      <c r="B25" s="79"/>
      <c r="C25" s="29"/>
      <c r="D25" s="84"/>
      <c r="E25" s="81"/>
      <c r="F25" s="81"/>
      <c r="G25" s="81"/>
      <c r="H25" s="82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>
      <c r="A26" s="83"/>
      <c r="B26" s="79"/>
      <c r="C26" s="29"/>
      <c r="D26" s="84"/>
      <c r="E26" s="81"/>
      <c r="F26" s="81"/>
      <c r="G26" s="81"/>
      <c r="H26" s="82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</row>
    <row r="27">
      <c r="A27" s="79"/>
      <c r="B27" s="79"/>
      <c r="C27" s="29"/>
      <c r="D27" s="84"/>
      <c r="E27" s="81"/>
      <c r="F27" s="81"/>
      <c r="G27" s="81"/>
      <c r="H27" s="82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>
      <c r="A28" s="79"/>
      <c r="B28" s="79"/>
      <c r="C28" s="29"/>
      <c r="D28" s="84"/>
      <c r="E28" s="81"/>
      <c r="F28" s="81"/>
      <c r="G28" s="81"/>
      <c r="H28" s="82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>
      <c r="A29" s="79"/>
      <c r="B29" s="79"/>
      <c r="C29" s="29"/>
      <c r="D29" s="84"/>
      <c r="E29" s="81"/>
      <c r="F29" s="81"/>
      <c r="G29" s="81"/>
      <c r="H29" s="82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>
      <c r="A30" s="29"/>
      <c r="B30" s="79"/>
      <c r="C30" s="29"/>
      <c r="D30" s="84"/>
      <c r="E30" s="81"/>
      <c r="F30" s="81"/>
      <c r="G30" s="81"/>
      <c r="H30" s="82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>
      <c r="A31" s="29"/>
      <c r="B31" s="79"/>
      <c r="C31" s="29"/>
      <c r="D31" s="84"/>
      <c r="E31" s="81"/>
      <c r="F31" s="81"/>
      <c r="G31" s="81"/>
      <c r="H31" s="82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>
      <c r="A32" s="79"/>
      <c r="B32" s="29"/>
      <c r="C32" s="29"/>
      <c r="D32" s="84"/>
      <c r="E32" s="81"/>
      <c r="F32" s="81"/>
      <c r="G32" s="81"/>
      <c r="H32" s="82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>
      <c r="A33" s="79"/>
      <c r="B33" s="29"/>
      <c r="C33" s="79"/>
      <c r="D33" s="84"/>
      <c r="E33" s="81"/>
      <c r="F33" s="81"/>
      <c r="G33" s="81"/>
      <c r="H33" s="82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>
      <c r="A34" s="79"/>
      <c r="B34" s="29"/>
      <c r="C34" s="79"/>
      <c r="D34" s="84"/>
      <c r="E34" s="81"/>
      <c r="F34" s="81"/>
      <c r="G34" s="81"/>
      <c r="H34" s="82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>
      <c r="A35" s="79"/>
      <c r="B35" s="29"/>
      <c r="C35" s="79"/>
      <c r="D35" s="84"/>
      <c r="E35" s="81"/>
      <c r="F35" s="81"/>
      <c r="G35" s="81"/>
      <c r="H35" s="82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>
      <c r="A36" s="79"/>
      <c r="B36" s="29"/>
      <c r="C36" s="29"/>
      <c r="D36" s="84"/>
      <c r="E36" s="81"/>
      <c r="F36" s="81"/>
      <c r="G36" s="81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</row>
    <row r="37">
      <c r="A37" s="29"/>
      <c r="B37" s="29"/>
      <c r="C37" s="29"/>
      <c r="D37" s="84"/>
      <c r="E37" s="81"/>
      <c r="F37" s="81"/>
      <c r="G37" s="81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</row>
    <row r="38">
      <c r="A38" s="29"/>
      <c r="B38" s="29"/>
      <c r="C38" s="29"/>
      <c r="D38" s="84"/>
      <c r="E38" s="81"/>
      <c r="F38" s="81"/>
      <c r="G38" s="81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</row>
    <row r="39">
      <c r="A39" s="79"/>
      <c r="B39" s="29"/>
      <c r="C39" s="29"/>
      <c r="D39" s="84"/>
      <c r="E39" s="81"/>
      <c r="F39" s="81"/>
      <c r="G39" s="81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</row>
    <row r="40">
      <c r="A40" s="79"/>
      <c r="B40" s="29"/>
      <c r="C40" s="29"/>
      <c r="D40" s="84"/>
      <c r="E40" s="81"/>
      <c r="F40" s="81"/>
      <c r="G40" s="81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</row>
    <row r="41">
      <c r="B41" s="47"/>
      <c r="C41" s="43"/>
      <c r="D41" s="66"/>
      <c r="E41" s="44"/>
      <c r="F41" s="45"/>
      <c r="G41" s="45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</row>
    <row r="42">
      <c r="A42" s="47"/>
      <c r="B42" s="47"/>
      <c r="C42" s="43"/>
      <c r="D42" s="66"/>
      <c r="E42" s="44"/>
      <c r="F42" s="45"/>
      <c r="G42" s="45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</row>
    <row r="43">
      <c r="A43" s="47"/>
      <c r="B43" s="47"/>
      <c r="C43" s="43"/>
      <c r="D43" s="66"/>
      <c r="E43" s="44"/>
      <c r="F43" s="45"/>
      <c r="G43" s="45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</row>
    <row r="44">
      <c r="C44" s="43"/>
      <c r="D44" s="54"/>
      <c r="E44" s="44"/>
      <c r="F44" s="45"/>
      <c r="G44" s="45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>
      <c r="C45" s="43"/>
      <c r="D45" s="54"/>
      <c r="E45" s="44"/>
      <c r="F45" s="68"/>
      <c r="G45" s="45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>
      <c r="C46" s="43"/>
      <c r="D46" s="54"/>
      <c r="E46" s="44"/>
      <c r="F46" s="45"/>
      <c r="G46" s="45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>
      <c r="C47" s="43"/>
      <c r="D47" s="54"/>
      <c r="E47" s="44"/>
      <c r="F47" s="45"/>
      <c r="G47" s="45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>
      <c r="C48" s="43"/>
      <c r="D48" s="54"/>
      <c r="E48" s="44"/>
      <c r="F48" s="45"/>
      <c r="G48" s="45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>
      <c r="C49" s="43"/>
      <c r="D49" s="54"/>
      <c r="E49" s="44"/>
      <c r="F49" s="45"/>
      <c r="G49" s="45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>
      <c r="C50" s="43"/>
      <c r="D50" s="54"/>
      <c r="E50" s="44"/>
      <c r="F50" s="45"/>
      <c r="G50" s="45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</row>
    <row r="51">
      <c r="C51" s="43"/>
      <c r="D51" s="54"/>
      <c r="E51" s="44"/>
      <c r="F51" s="45"/>
      <c r="G51" s="45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>
      <c r="C52" s="43"/>
      <c r="D52" s="54"/>
      <c r="E52" s="44"/>
      <c r="F52" s="45"/>
      <c r="G52" s="45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>
      <c r="C53" s="43"/>
      <c r="D53" s="54"/>
      <c r="E53" s="44"/>
      <c r="F53" s="45"/>
      <c r="G53" s="45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>
      <c r="C54" s="43"/>
      <c r="D54" s="54"/>
      <c r="E54" s="44"/>
      <c r="F54" s="45"/>
      <c r="G54" s="45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>
      <c r="C55" s="43"/>
      <c r="D55" s="54"/>
      <c r="E55" s="44"/>
      <c r="F55" s="45"/>
      <c r="G55" s="45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>
      <c r="C56" s="43"/>
      <c r="D56" s="54"/>
      <c r="E56" s="44"/>
      <c r="F56" s="45"/>
      <c r="G56" s="45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>
      <c r="C57" s="43"/>
      <c r="D57" s="54"/>
      <c r="E57" s="44"/>
      <c r="F57" s="45"/>
      <c r="G57" s="45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>
      <c r="C58" s="43"/>
      <c r="D58" s="54"/>
      <c r="E58" s="44"/>
      <c r="F58" s="45"/>
      <c r="G58" s="45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>
      <c r="C59" s="43"/>
      <c r="D59" s="54"/>
      <c r="E59" s="44"/>
      <c r="F59" s="45"/>
      <c r="G59" s="45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>
      <c r="C60" s="43"/>
      <c r="D60" s="54"/>
      <c r="E60" s="44"/>
      <c r="F60" s="45"/>
      <c r="G60" s="45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>
      <c r="C61" s="43"/>
      <c r="D61" s="54"/>
      <c r="E61" s="44"/>
      <c r="F61" s="45"/>
      <c r="G61" s="45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>
      <c r="C62" s="43"/>
      <c r="D62" s="54"/>
      <c r="E62" s="44"/>
      <c r="F62" s="45"/>
      <c r="G62" s="45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>
      <c r="C63" s="43"/>
      <c r="D63" s="54"/>
      <c r="E63" s="44"/>
      <c r="F63" s="45"/>
      <c r="G63" s="45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>
      <c r="C64" s="43"/>
      <c r="D64" s="54"/>
      <c r="E64" s="44"/>
      <c r="F64" s="45"/>
      <c r="G64" s="45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>
      <c r="C65" s="43"/>
      <c r="D65" s="54"/>
      <c r="E65" s="44"/>
      <c r="F65" s="45"/>
      <c r="G65" s="45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>
      <c r="C66" s="43"/>
      <c r="D66" s="54"/>
      <c r="E66" s="44"/>
      <c r="F66" s="45"/>
      <c r="G66" s="45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>
      <c r="C67" s="43"/>
      <c r="D67" s="54"/>
      <c r="E67" s="44"/>
      <c r="F67" s="45"/>
      <c r="G67" s="45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>
      <c r="C68" s="43"/>
      <c r="D68" s="54"/>
      <c r="E68" s="44"/>
      <c r="F68" s="45"/>
      <c r="G68" s="45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>
      <c r="C69" s="43"/>
      <c r="D69" s="54"/>
      <c r="E69" s="44"/>
      <c r="F69" s="45"/>
      <c r="G69" s="45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>
      <c r="C70" s="43"/>
      <c r="D70" s="54"/>
      <c r="E70" s="44"/>
      <c r="F70" s="45"/>
      <c r="G70" s="45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>
      <c r="C71" s="43"/>
      <c r="D71" s="54"/>
      <c r="E71" s="44"/>
      <c r="F71" s="45"/>
      <c r="G71" s="45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>
      <c r="C72" s="43"/>
      <c r="D72" s="54"/>
      <c r="E72" s="44"/>
      <c r="F72" s="45"/>
      <c r="G72" s="45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>
      <c r="C73" s="43"/>
      <c r="D73" s="54"/>
      <c r="E73" s="44"/>
      <c r="F73" s="45"/>
      <c r="G73" s="45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>
      <c r="C74" s="43"/>
      <c r="D74" s="54"/>
      <c r="E74" s="44"/>
      <c r="F74" s="45"/>
      <c r="G74" s="45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>
      <c r="C75" s="43"/>
      <c r="D75" s="54"/>
      <c r="E75" s="44"/>
      <c r="F75" s="45"/>
      <c r="G75" s="45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>
      <c r="C76" s="43"/>
      <c r="D76" s="54"/>
      <c r="E76" s="44"/>
      <c r="F76" s="45"/>
      <c r="G76" s="45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>
      <c r="C77" s="43"/>
      <c r="D77" s="54"/>
      <c r="E77" s="44"/>
      <c r="F77" s="45"/>
      <c r="G77" s="45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</row>
    <row r="78">
      <c r="C78" s="43"/>
      <c r="D78" s="54"/>
      <c r="E78" s="44"/>
      <c r="F78" s="45"/>
      <c r="G78" s="45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>
      <c r="C79" s="43"/>
      <c r="D79" s="54"/>
      <c r="E79" s="44"/>
      <c r="F79" s="45"/>
      <c r="G79" s="45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>
      <c r="C80" s="43"/>
      <c r="D80" s="54"/>
      <c r="E80" s="44"/>
      <c r="F80" s="45"/>
      <c r="G80" s="45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>
      <c r="C81" s="43"/>
      <c r="D81" s="54"/>
      <c r="E81" s="44"/>
      <c r="F81" s="45"/>
      <c r="G81" s="45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>
      <c r="C82" s="43"/>
      <c r="D82" s="54"/>
      <c r="E82" s="44"/>
      <c r="F82" s="45"/>
      <c r="G82" s="45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>
      <c r="C83" s="43"/>
      <c r="D83" s="54"/>
      <c r="E83" s="44"/>
      <c r="F83" s="45"/>
      <c r="G83" s="45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>
      <c r="C84" s="43"/>
      <c r="D84" s="54"/>
      <c r="E84" s="44"/>
      <c r="F84" s="45"/>
      <c r="G84" s="45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>
      <c r="C85" s="43"/>
      <c r="D85" s="54"/>
      <c r="E85" s="44"/>
      <c r="F85" s="45"/>
      <c r="G85" s="45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>
      <c r="C86" s="43"/>
      <c r="D86" s="54"/>
      <c r="E86" s="44"/>
      <c r="F86" s="45"/>
      <c r="G86" s="45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>
      <c r="C87" s="43"/>
      <c r="D87" s="54"/>
      <c r="E87" s="44"/>
      <c r="F87" s="45"/>
      <c r="G87" s="45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>
      <c r="C88" s="43"/>
      <c r="D88" s="54"/>
      <c r="E88" s="44"/>
      <c r="F88" s="45"/>
      <c r="G88" s="45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  <c r="E94" s="44"/>
    </row>
    <row r="95">
      <c r="D95" s="54"/>
      <c r="E95" s="44"/>
    </row>
    <row r="96">
      <c r="D96" s="54"/>
      <c r="E96" s="44"/>
    </row>
    <row r="97">
      <c r="D97" s="54"/>
      <c r="E97" s="44"/>
    </row>
    <row r="98">
      <c r="D98" s="54"/>
      <c r="E98" s="44"/>
    </row>
    <row r="99">
      <c r="D99" s="54"/>
    </row>
    <row r="100">
      <c r="D100" s="54"/>
    </row>
    <row r="101">
      <c r="D101" s="54"/>
    </row>
    <row r="102">
      <c r="D102" s="54"/>
    </row>
    <row r="103">
      <c r="D103" s="54"/>
    </row>
    <row r="104">
      <c r="D104" s="54"/>
    </row>
    <row r="105">
      <c r="D105" s="54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143">
      <c r="D143" s="55"/>
    </row>
    <row r="144">
      <c r="D144" s="55"/>
    </row>
    <row r="145">
      <c r="D145" s="55"/>
    </row>
    <row r="988">
      <c r="E988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0"/>
    <col customWidth="1" min="3" max="3" width="9.25"/>
    <col customWidth="1" min="4" max="4" width="8.25"/>
    <col customWidth="1" min="5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910</v>
      </c>
      <c r="B5" s="5" t="s">
        <v>2512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281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2513</v>
      </c>
      <c r="F8" s="20" t="s">
        <v>12</v>
      </c>
      <c r="G8" s="21" t="s">
        <v>2514</v>
      </c>
      <c r="H8" s="20" t="s">
        <v>14</v>
      </c>
    </row>
    <row r="9">
      <c r="A9" s="48" t="s">
        <v>58</v>
      </c>
      <c r="B9" s="37" t="s">
        <v>696</v>
      </c>
      <c r="C9" s="62"/>
      <c r="D9" s="86">
        <v>7300.0</v>
      </c>
      <c r="E9" s="40">
        <f t="shared" ref="E9:E47" si="1">D9+800</f>
        <v>8100</v>
      </c>
      <c r="F9" s="40">
        <f t="shared" ref="F9:F47" si="2">E9*3%+E9</f>
        <v>8343</v>
      </c>
      <c r="G9" s="40">
        <f t="shared" ref="G9:G47" si="3">E9*4*0.8%*107%+E9*1.5%*107%+E9</f>
        <v>8507.349</v>
      </c>
      <c r="H9" s="57" t="s">
        <v>22</v>
      </c>
      <c r="I9" s="83"/>
      <c r="J9" s="83"/>
      <c r="K9" s="297"/>
      <c r="L9" s="307"/>
      <c r="M9" s="307"/>
      <c r="N9" s="307"/>
      <c r="O9" s="307"/>
      <c r="P9" s="318"/>
      <c r="Q9" s="83"/>
      <c r="R9" s="83"/>
      <c r="S9" s="297"/>
      <c r="T9" s="307"/>
      <c r="U9" s="307"/>
      <c r="V9" s="307"/>
      <c r="W9" s="307"/>
      <c r="X9" s="318"/>
      <c r="Y9" s="29"/>
      <c r="Z9" s="29"/>
      <c r="AA9" s="29"/>
    </row>
    <row r="10">
      <c r="A10" s="48" t="s">
        <v>58</v>
      </c>
      <c r="B10" s="37" t="s">
        <v>2515</v>
      </c>
      <c r="C10" s="38"/>
      <c r="D10" s="86">
        <v>6700.0</v>
      </c>
      <c r="E10" s="40">
        <f t="shared" si="1"/>
        <v>7500</v>
      </c>
      <c r="F10" s="40">
        <f t="shared" si="2"/>
        <v>7725</v>
      </c>
      <c r="G10" s="40">
        <f t="shared" si="3"/>
        <v>7877.175</v>
      </c>
      <c r="H10" s="56" t="s">
        <v>1519</v>
      </c>
      <c r="I10" s="83"/>
      <c r="J10" s="320"/>
      <c r="K10" s="297"/>
      <c r="L10" s="321"/>
      <c r="M10" s="322"/>
      <c r="N10" s="322"/>
      <c r="O10" s="322"/>
      <c r="P10" s="319"/>
      <c r="Q10" s="83"/>
      <c r="R10" s="320"/>
      <c r="S10" s="297"/>
      <c r="T10" s="321"/>
      <c r="U10" s="322"/>
      <c r="V10" s="322"/>
      <c r="W10" s="322"/>
      <c r="X10" s="319"/>
      <c r="Y10" s="29"/>
      <c r="Z10" s="29"/>
      <c r="AA10" s="29"/>
    </row>
    <row r="11">
      <c r="A11" s="48" t="s">
        <v>130</v>
      </c>
      <c r="B11" s="37" t="s">
        <v>1068</v>
      </c>
      <c r="C11" s="62"/>
      <c r="D11" s="114">
        <v>8400.0</v>
      </c>
      <c r="E11" s="40">
        <f t="shared" si="1"/>
        <v>9200</v>
      </c>
      <c r="F11" s="40">
        <f t="shared" si="2"/>
        <v>9476</v>
      </c>
      <c r="G11" s="40">
        <f t="shared" si="3"/>
        <v>9662.668</v>
      </c>
      <c r="H11" s="77" t="s">
        <v>31</v>
      </c>
      <c r="I11" s="83"/>
      <c r="J11" s="83"/>
      <c r="K11" s="297"/>
      <c r="L11" s="307"/>
      <c r="M11" s="307"/>
      <c r="N11" s="307"/>
      <c r="O11" s="307"/>
      <c r="P11" s="318"/>
      <c r="Q11" s="83"/>
      <c r="R11" s="83"/>
      <c r="S11" s="297"/>
      <c r="T11" s="307"/>
      <c r="U11" s="307"/>
      <c r="V11" s="307"/>
      <c r="W11" s="307"/>
      <c r="X11" s="318"/>
      <c r="Y11" s="29"/>
      <c r="Z11" s="29"/>
      <c r="AA11" s="29"/>
    </row>
    <row r="12">
      <c r="A12" s="48" t="s">
        <v>130</v>
      </c>
      <c r="B12" s="37" t="s">
        <v>1068</v>
      </c>
      <c r="C12" s="62"/>
      <c r="D12" s="114">
        <v>9250.0</v>
      </c>
      <c r="E12" s="40">
        <f t="shared" si="1"/>
        <v>10050</v>
      </c>
      <c r="F12" s="40">
        <f t="shared" si="2"/>
        <v>10351.5</v>
      </c>
      <c r="G12" s="40">
        <f t="shared" si="3"/>
        <v>10555.4145</v>
      </c>
      <c r="H12" s="57" t="s">
        <v>22</v>
      </c>
      <c r="I12" s="83"/>
      <c r="J12" s="83"/>
      <c r="K12" s="297"/>
      <c r="L12" s="307"/>
      <c r="M12" s="307"/>
      <c r="N12" s="307"/>
      <c r="O12" s="307"/>
      <c r="P12" s="318"/>
      <c r="Q12" s="83"/>
      <c r="R12" s="83"/>
      <c r="S12" s="297"/>
      <c r="T12" s="307"/>
      <c r="U12" s="307"/>
      <c r="V12" s="307"/>
      <c r="W12" s="307"/>
      <c r="X12" s="318"/>
      <c r="Y12" s="29"/>
      <c r="Z12" s="29"/>
      <c r="AA12" s="29"/>
    </row>
    <row r="13">
      <c r="A13" s="48" t="s">
        <v>130</v>
      </c>
      <c r="B13" s="37" t="s">
        <v>2297</v>
      </c>
      <c r="C13" s="62"/>
      <c r="D13" s="114">
        <v>12000.0</v>
      </c>
      <c r="E13" s="40">
        <f t="shared" si="1"/>
        <v>12800</v>
      </c>
      <c r="F13" s="40">
        <f t="shared" si="2"/>
        <v>13184</v>
      </c>
      <c r="G13" s="40">
        <f t="shared" si="3"/>
        <v>13443.712</v>
      </c>
      <c r="H13" s="57" t="s">
        <v>22</v>
      </c>
      <c r="I13" s="320"/>
      <c r="J13" s="320"/>
      <c r="K13" s="323"/>
      <c r="L13" s="321"/>
      <c r="M13" s="322"/>
      <c r="N13" s="322"/>
      <c r="O13" s="322"/>
      <c r="P13" s="319"/>
      <c r="Q13" s="320"/>
      <c r="R13" s="320"/>
      <c r="S13" s="323"/>
      <c r="T13" s="321"/>
      <c r="U13" s="322"/>
      <c r="V13" s="322"/>
      <c r="W13" s="322"/>
      <c r="X13" s="319"/>
    </row>
    <row r="14">
      <c r="A14" s="52" t="s">
        <v>130</v>
      </c>
      <c r="B14" s="37" t="s">
        <v>2516</v>
      </c>
      <c r="C14" s="38"/>
      <c r="D14" s="114">
        <v>12350.0</v>
      </c>
      <c r="E14" s="40">
        <f t="shared" si="1"/>
        <v>13150</v>
      </c>
      <c r="F14" s="40">
        <f t="shared" si="2"/>
        <v>13544.5</v>
      </c>
      <c r="G14" s="40">
        <f t="shared" si="3"/>
        <v>13811.3135</v>
      </c>
      <c r="H14" s="56" t="s">
        <v>31</v>
      </c>
      <c r="I14" s="320"/>
      <c r="J14" s="320"/>
      <c r="K14" s="323"/>
      <c r="L14" s="321"/>
      <c r="M14" s="322"/>
      <c r="N14" s="322"/>
      <c r="O14" s="322"/>
      <c r="P14" s="110"/>
      <c r="Q14" s="320"/>
      <c r="R14" s="320"/>
      <c r="S14" s="323"/>
      <c r="T14" s="321"/>
      <c r="U14" s="322"/>
      <c r="V14" s="322"/>
      <c r="W14" s="322"/>
      <c r="X14" s="110"/>
      <c r="Y14" s="29"/>
      <c r="Z14" s="29"/>
      <c r="AA14" s="29"/>
    </row>
    <row r="15">
      <c r="A15" s="48" t="s">
        <v>130</v>
      </c>
      <c r="B15" s="37" t="s">
        <v>2469</v>
      </c>
      <c r="C15" s="62"/>
      <c r="D15" s="114">
        <v>12350.0</v>
      </c>
      <c r="E15" s="40">
        <f t="shared" si="1"/>
        <v>13150</v>
      </c>
      <c r="F15" s="40">
        <f t="shared" si="2"/>
        <v>13544.5</v>
      </c>
      <c r="G15" s="40">
        <f t="shared" si="3"/>
        <v>13811.3135</v>
      </c>
      <c r="H15" s="57" t="s">
        <v>22</v>
      </c>
      <c r="I15" s="83"/>
      <c r="J15" s="83"/>
      <c r="K15" s="297"/>
      <c r="L15" s="307"/>
      <c r="M15" s="307"/>
      <c r="N15" s="307"/>
      <c r="O15" s="307"/>
      <c r="P15" s="318"/>
      <c r="Q15" s="83"/>
      <c r="R15" s="83"/>
      <c r="S15" s="297"/>
      <c r="T15" s="307"/>
      <c r="U15" s="307"/>
      <c r="V15" s="307"/>
      <c r="W15" s="307"/>
      <c r="X15" s="318"/>
      <c r="Y15" s="29"/>
      <c r="Z15" s="29"/>
      <c r="AA15" s="29"/>
    </row>
    <row r="16">
      <c r="A16" s="52" t="s">
        <v>130</v>
      </c>
      <c r="B16" s="37" t="s">
        <v>2517</v>
      </c>
      <c r="C16" s="38"/>
      <c r="D16" s="114">
        <v>12350.0</v>
      </c>
      <c r="E16" s="40">
        <f t="shared" si="1"/>
        <v>13150</v>
      </c>
      <c r="F16" s="40">
        <f t="shared" si="2"/>
        <v>13544.5</v>
      </c>
      <c r="G16" s="40">
        <f t="shared" si="3"/>
        <v>13811.3135</v>
      </c>
      <c r="H16" s="56" t="s">
        <v>31</v>
      </c>
      <c r="I16" s="320"/>
      <c r="J16" s="320"/>
      <c r="K16" s="323"/>
      <c r="L16" s="321"/>
      <c r="M16" s="322"/>
      <c r="N16" s="322"/>
      <c r="O16" s="322"/>
      <c r="P16" s="319"/>
      <c r="Q16" s="320"/>
      <c r="R16" s="320"/>
      <c r="S16" s="323"/>
      <c r="T16" s="321"/>
      <c r="U16" s="322"/>
      <c r="V16" s="322"/>
      <c r="W16" s="322"/>
      <c r="X16" s="319"/>
    </row>
    <row r="17">
      <c r="A17" s="48" t="s">
        <v>130</v>
      </c>
      <c r="B17" s="37" t="s">
        <v>2518</v>
      </c>
      <c r="C17" s="62"/>
      <c r="D17" s="114">
        <v>12350.0</v>
      </c>
      <c r="E17" s="40">
        <f t="shared" si="1"/>
        <v>13150</v>
      </c>
      <c r="F17" s="40">
        <f t="shared" si="2"/>
        <v>13544.5</v>
      </c>
      <c r="G17" s="40">
        <f t="shared" si="3"/>
        <v>13811.3135</v>
      </c>
      <c r="H17" s="77" t="s">
        <v>31</v>
      </c>
      <c r="I17" s="83"/>
      <c r="J17" s="83"/>
      <c r="K17" s="297"/>
      <c r="L17" s="307"/>
      <c r="M17" s="307"/>
      <c r="N17" s="307"/>
      <c r="O17" s="307"/>
      <c r="P17" s="318"/>
      <c r="Q17" s="83"/>
      <c r="R17" s="83"/>
      <c r="S17" s="297"/>
      <c r="T17" s="307"/>
      <c r="U17" s="307"/>
      <c r="V17" s="307"/>
      <c r="W17" s="307"/>
      <c r="X17" s="318"/>
      <c r="Y17" s="29"/>
      <c r="Z17" s="29"/>
      <c r="AA17" s="29"/>
    </row>
    <row r="18">
      <c r="A18" s="52" t="s">
        <v>130</v>
      </c>
      <c r="B18" s="37" t="s">
        <v>2519</v>
      </c>
      <c r="C18" s="38"/>
      <c r="D18" s="114">
        <v>13800.0</v>
      </c>
      <c r="E18" s="40">
        <f t="shared" si="1"/>
        <v>14600</v>
      </c>
      <c r="F18" s="40">
        <f t="shared" si="2"/>
        <v>15038</v>
      </c>
      <c r="G18" s="40">
        <f t="shared" si="3"/>
        <v>15334.234</v>
      </c>
      <c r="H18" s="56" t="s">
        <v>31</v>
      </c>
      <c r="I18" s="320"/>
      <c r="J18" s="320"/>
      <c r="K18" s="323"/>
      <c r="L18" s="321"/>
      <c r="M18" s="322"/>
      <c r="N18" s="322"/>
      <c r="O18" s="322"/>
      <c r="P18" s="110"/>
      <c r="Q18" s="320"/>
      <c r="R18" s="320"/>
      <c r="S18" s="323"/>
      <c r="T18" s="321"/>
      <c r="U18" s="322"/>
      <c r="V18" s="322"/>
      <c r="W18" s="322"/>
      <c r="X18" s="110"/>
      <c r="Y18" s="29"/>
      <c r="Z18" s="29"/>
      <c r="AA18" s="29"/>
    </row>
    <row r="19">
      <c r="A19" s="48" t="s">
        <v>329</v>
      </c>
      <c r="B19" s="58" t="s">
        <v>2520</v>
      </c>
      <c r="C19" s="62"/>
      <c r="D19" s="114">
        <v>10900.0</v>
      </c>
      <c r="E19" s="40">
        <f t="shared" si="1"/>
        <v>11700</v>
      </c>
      <c r="F19" s="40">
        <f t="shared" si="2"/>
        <v>12051</v>
      </c>
      <c r="G19" s="40">
        <f t="shared" si="3"/>
        <v>12288.393</v>
      </c>
      <c r="H19" s="77" t="s">
        <v>31</v>
      </c>
      <c r="I19" s="83"/>
      <c r="J19" s="83"/>
      <c r="K19" s="297"/>
      <c r="L19" s="307"/>
      <c r="M19" s="307"/>
      <c r="N19" s="307"/>
      <c r="O19" s="307"/>
      <c r="P19" s="318"/>
      <c r="Q19" s="83"/>
      <c r="R19" s="83"/>
      <c r="S19" s="297"/>
      <c r="T19" s="307"/>
      <c r="U19" s="307"/>
      <c r="V19" s="307"/>
      <c r="W19" s="307"/>
      <c r="X19" s="318"/>
      <c r="Y19" s="29"/>
      <c r="Z19" s="29"/>
      <c r="AA19" s="29"/>
    </row>
    <row r="20">
      <c r="A20" s="48" t="s">
        <v>329</v>
      </c>
      <c r="B20" s="37" t="s">
        <v>2521</v>
      </c>
      <c r="C20" s="62"/>
      <c r="D20" s="114">
        <v>12600.0</v>
      </c>
      <c r="E20" s="40">
        <f t="shared" si="1"/>
        <v>13400</v>
      </c>
      <c r="F20" s="40">
        <f t="shared" si="2"/>
        <v>13802</v>
      </c>
      <c r="G20" s="40">
        <f t="shared" si="3"/>
        <v>14073.886</v>
      </c>
      <c r="H20" s="77" t="s">
        <v>31</v>
      </c>
      <c r="I20" s="83"/>
      <c r="J20" s="83"/>
      <c r="K20" s="297"/>
      <c r="L20" s="307"/>
      <c r="M20" s="307"/>
      <c r="N20" s="307"/>
      <c r="O20" s="307"/>
      <c r="P20" s="318"/>
      <c r="Q20" s="83"/>
      <c r="R20" s="83"/>
      <c r="S20" s="297"/>
      <c r="T20" s="307"/>
      <c r="U20" s="307"/>
      <c r="V20" s="307"/>
      <c r="W20" s="307"/>
      <c r="X20" s="318"/>
      <c r="Y20" s="29"/>
      <c r="Z20" s="29"/>
      <c r="AA20" s="29"/>
    </row>
    <row r="21">
      <c r="A21" s="52" t="s">
        <v>329</v>
      </c>
      <c r="B21" s="37" t="s">
        <v>2522</v>
      </c>
      <c r="C21" s="38"/>
      <c r="D21" s="114">
        <v>14200.0</v>
      </c>
      <c r="E21" s="40">
        <f t="shared" si="1"/>
        <v>15000</v>
      </c>
      <c r="F21" s="40">
        <f t="shared" si="2"/>
        <v>15450</v>
      </c>
      <c r="G21" s="40">
        <f t="shared" si="3"/>
        <v>15754.35</v>
      </c>
      <c r="H21" s="56" t="s">
        <v>31</v>
      </c>
      <c r="I21" s="320"/>
      <c r="J21" s="320"/>
      <c r="K21" s="297"/>
      <c r="L21" s="321"/>
      <c r="M21" s="322"/>
      <c r="N21" s="322"/>
      <c r="O21" s="322"/>
      <c r="P21" s="110"/>
      <c r="Q21" s="320"/>
      <c r="R21" s="320"/>
      <c r="S21" s="297"/>
      <c r="T21" s="321"/>
      <c r="U21" s="322"/>
      <c r="V21" s="322"/>
      <c r="W21" s="322"/>
      <c r="X21" s="110"/>
      <c r="Y21" s="29"/>
      <c r="Z21" s="29"/>
      <c r="AA21" s="29"/>
    </row>
    <row r="22">
      <c r="A22" s="48" t="s">
        <v>329</v>
      </c>
      <c r="B22" s="58" t="s">
        <v>2523</v>
      </c>
      <c r="C22" s="115" t="s">
        <v>708</v>
      </c>
      <c r="D22" s="114">
        <v>12500.0</v>
      </c>
      <c r="E22" s="40">
        <f t="shared" si="1"/>
        <v>13300</v>
      </c>
      <c r="F22" s="40">
        <f t="shared" si="2"/>
        <v>13699</v>
      </c>
      <c r="G22" s="40">
        <f t="shared" si="3"/>
        <v>13968.857</v>
      </c>
      <c r="H22" s="56" t="s">
        <v>31</v>
      </c>
      <c r="I22" s="83"/>
      <c r="J22" s="83"/>
      <c r="K22" s="297"/>
      <c r="L22" s="307"/>
      <c r="M22" s="307"/>
      <c r="N22" s="307"/>
      <c r="O22" s="307"/>
      <c r="P22" s="318"/>
      <c r="Q22" s="83"/>
      <c r="R22" s="83"/>
      <c r="S22" s="297"/>
      <c r="T22" s="307"/>
      <c r="U22" s="307"/>
      <c r="V22" s="307"/>
      <c r="W22" s="307"/>
      <c r="X22" s="318"/>
      <c r="Y22" s="29"/>
      <c r="Z22" s="29"/>
      <c r="AA22" s="29"/>
    </row>
    <row r="23">
      <c r="A23" s="48" t="s">
        <v>329</v>
      </c>
      <c r="B23" s="37" t="s">
        <v>2524</v>
      </c>
      <c r="C23" s="115" t="s">
        <v>708</v>
      </c>
      <c r="D23" s="114">
        <v>14600.0</v>
      </c>
      <c r="E23" s="40">
        <f t="shared" si="1"/>
        <v>15400</v>
      </c>
      <c r="F23" s="40">
        <f t="shared" si="2"/>
        <v>15862</v>
      </c>
      <c r="G23" s="40">
        <f t="shared" si="3"/>
        <v>16174.466</v>
      </c>
      <c r="H23" s="56" t="s">
        <v>31</v>
      </c>
      <c r="I23" s="83"/>
      <c r="J23" s="83"/>
      <c r="K23" s="297"/>
      <c r="L23" s="307"/>
      <c r="M23" s="307"/>
      <c r="N23" s="307"/>
      <c r="O23" s="307"/>
      <c r="P23" s="318"/>
      <c r="Q23" s="83"/>
      <c r="R23" s="83"/>
      <c r="S23" s="297"/>
      <c r="T23" s="307"/>
      <c r="U23" s="307"/>
      <c r="V23" s="307"/>
      <c r="W23" s="307"/>
      <c r="X23" s="318"/>
      <c r="Y23" s="29"/>
      <c r="Z23" s="29"/>
      <c r="AA23" s="29"/>
    </row>
    <row r="24" hidden="1">
      <c r="A24" s="48" t="s">
        <v>45</v>
      </c>
      <c r="B24" s="48" t="s">
        <v>326</v>
      </c>
      <c r="C24" s="36"/>
      <c r="D24" s="113">
        <v>7900.0</v>
      </c>
      <c r="E24" s="40">
        <f t="shared" si="1"/>
        <v>8700</v>
      </c>
      <c r="F24" s="40">
        <f t="shared" si="2"/>
        <v>8961</v>
      </c>
      <c r="G24" s="40">
        <f t="shared" si="3"/>
        <v>9137.523</v>
      </c>
      <c r="H24" s="56" t="s">
        <v>31</v>
      </c>
      <c r="I24" s="83"/>
      <c r="J24" s="83"/>
      <c r="K24" s="297"/>
      <c r="L24" s="307"/>
      <c r="M24" s="307"/>
      <c r="N24" s="307"/>
      <c r="O24" s="307"/>
      <c r="P24" s="318"/>
      <c r="Q24" s="83"/>
      <c r="R24" s="83"/>
      <c r="S24" s="297"/>
      <c r="T24" s="307"/>
      <c r="U24" s="307"/>
      <c r="V24" s="307"/>
      <c r="W24" s="307"/>
      <c r="X24" s="318"/>
      <c r="Y24" s="29"/>
      <c r="Z24" s="29"/>
      <c r="AA24" s="29"/>
    </row>
    <row r="25">
      <c r="A25" s="48" t="s">
        <v>45</v>
      </c>
      <c r="B25" s="52" t="s">
        <v>2525</v>
      </c>
      <c r="C25" s="36"/>
      <c r="D25" s="113">
        <v>6700.0</v>
      </c>
      <c r="E25" s="40">
        <f t="shared" si="1"/>
        <v>7500</v>
      </c>
      <c r="F25" s="40">
        <f t="shared" si="2"/>
        <v>7725</v>
      </c>
      <c r="G25" s="40">
        <f t="shared" si="3"/>
        <v>7877.175</v>
      </c>
      <c r="H25" s="56" t="s">
        <v>172</v>
      </c>
      <c r="I25" s="83"/>
      <c r="J25" s="83"/>
      <c r="K25" s="297"/>
      <c r="L25" s="307"/>
      <c r="M25" s="307"/>
      <c r="N25" s="307"/>
      <c r="O25" s="307"/>
      <c r="P25" s="318"/>
      <c r="Q25" s="83"/>
      <c r="R25" s="83"/>
      <c r="S25" s="297"/>
      <c r="T25" s="307"/>
      <c r="U25" s="307"/>
      <c r="V25" s="307"/>
      <c r="W25" s="307"/>
      <c r="X25" s="318"/>
      <c r="Y25" s="29"/>
      <c r="Z25" s="29"/>
      <c r="AA25" s="29"/>
    </row>
    <row r="26">
      <c r="A26" s="52" t="s">
        <v>45</v>
      </c>
      <c r="B26" s="72" t="s">
        <v>1642</v>
      </c>
      <c r="C26" s="65"/>
      <c r="D26" s="113">
        <v>9450.0</v>
      </c>
      <c r="E26" s="40">
        <f t="shared" si="1"/>
        <v>10250</v>
      </c>
      <c r="F26" s="40">
        <f t="shared" si="2"/>
        <v>10557.5</v>
      </c>
      <c r="G26" s="40">
        <f t="shared" si="3"/>
        <v>10765.4725</v>
      </c>
      <c r="H26" s="57" t="s">
        <v>22</v>
      </c>
      <c r="I26" s="320"/>
      <c r="J26" s="228"/>
      <c r="K26" s="323"/>
      <c r="L26" s="321"/>
      <c r="M26" s="322"/>
      <c r="N26" s="322"/>
      <c r="O26" s="322"/>
      <c r="P26" s="319"/>
      <c r="Q26" s="320"/>
      <c r="R26" s="228"/>
      <c r="S26" s="323"/>
      <c r="T26" s="321"/>
      <c r="U26" s="322"/>
      <c r="V26" s="322"/>
      <c r="W26" s="322"/>
      <c r="X26" s="319"/>
    </row>
    <row r="27">
      <c r="A27" s="48" t="s">
        <v>104</v>
      </c>
      <c r="B27" s="52" t="s">
        <v>2526</v>
      </c>
      <c r="C27" s="78"/>
      <c r="D27" s="113">
        <v>9900.0</v>
      </c>
      <c r="E27" s="40">
        <f t="shared" si="1"/>
        <v>10700</v>
      </c>
      <c r="F27" s="40">
        <f t="shared" si="2"/>
        <v>11021</v>
      </c>
      <c r="G27" s="40">
        <f t="shared" si="3"/>
        <v>11238.103</v>
      </c>
      <c r="H27" s="77" t="s">
        <v>31</v>
      </c>
      <c r="I27" s="83"/>
      <c r="J27" s="83"/>
      <c r="K27" s="297"/>
      <c r="L27" s="307"/>
      <c r="M27" s="307"/>
      <c r="N27" s="307"/>
      <c r="O27" s="307"/>
      <c r="P27" s="318"/>
      <c r="Q27" s="83"/>
      <c r="R27" s="83"/>
      <c r="S27" s="297"/>
      <c r="T27" s="307"/>
      <c r="U27" s="307"/>
      <c r="V27" s="307"/>
      <c r="W27" s="307"/>
      <c r="X27" s="318"/>
      <c r="Y27" s="29"/>
      <c r="Z27" s="29"/>
      <c r="AA27" s="29"/>
    </row>
    <row r="28">
      <c r="A28" s="52" t="s">
        <v>104</v>
      </c>
      <c r="B28" s="52" t="s">
        <v>1805</v>
      </c>
      <c r="C28" s="64" t="s">
        <v>708</v>
      </c>
      <c r="D28" s="113">
        <v>7700.0</v>
      </c>
      <c r="E28" s="40">
        <f t="shared" si="1"/>
        <v>8500</v>
      </c>
      <c r="F28" s="40">
        <f t="shared" si="2"/>
        <v>8755</v>
      </c>
      <c r="G28" s="40">
        <f t="shared" si="3"/>
        <v>8927.465</v>
      </c>
      <c r="H28" s="77" t="s">
        <v>31</v>
      </c>
      <c r="I28" s="83"/>
      <c r="J28" s="83"/>
      <c r="K28" s="297"/>
      <c r="L28" s="307"/>
      <c r="M28" s="307"/>
      <c r="N28" s="307"/>
      <c r="O28" s="307"/>
      <c r="P28" s="318"/>
      <c r="Q28" s="83"/>
      <c r="R28" s="83"/>
      <c r="S28" s="297"/>
      <c r="T28" s="307"/>
      <c r="U28" s="307"/>
      <c r="V28" s="307"/>
      <c r="W28" s="307"/>
      <c r="X28" s="318"/>
      <c r="Y28" s="29"/>
      <c r="Z28" s="29"/>
      <c r="AA28" s="29"/>
    </row>
    <row r="29">
      <c r="A29" s="52" t="s">
        <v>104</v>
      </c>
      <c r="B29" s="52" t="s">
        <v>2527</v>
      </c>
      <c r="C29" s="64" t="s">
        <v>708</v>
      </c>
      <c r="D29" s="113">
        <v>10300.0</v>
      </c>
      <c r="E29" s="40">
        <f t="shared" si="1"/>
        <v>11100</v>
      </c>
      <c r="F29" s="40">
        <f t="shared" si="2"/>
        <v>11433</v>
      </c>
      <c r="G29" s="40">
        <f t="shared" si="3"/>
        <v>11658.219</v>
      </c>
      <c r="H29" s="56" t="s">
        <v>31</v>
      </c>
      <c r="I29" s="83"/>
      <c r="J29" s="83"/>
      <c r="K29" s="297"/>
      <c r="L29" s="307"/>
      <c r="M29" s="307"/>
      <c r="N29" s="307"/>
      <c r="O29" s="307"/>
      <c r="P29" s="318"/>
      <c r="Q29" s="83"/>
      <c r="R29" s="83"/>
      <c r="S29" s="297"/>
      <c r="T29" s="307"/>
      <c r="U29" s="307"/>
      <c r="V29" s="307"/>
      <c r="W29" s="307"/>
      <c r="X29" s="318"/>
      <c r="Y29" s="29"/>
      <c r="Z29" s="29"/>
      <c r="AA29" s="29"/>
    </row>
    <row r="30">
      <c r="A30" s="48" t="s">
        <v>174</v>
      </c>
      <c r="B30" s="52" t="s">
        <v>772</v>
      </c>
      <c r="C30" s="36"/>
      <c r="D30" s="113">
        <v>8800.0</v>
      </c>
      <c r="E30" s="40">
        <f t="shared" si="1"/>
        <v>9600</v>
      </c>
      <c r="F30" s="40">
        <f t="shared" si="2"/>
        <v>9888</v>
      </c>
      <c r="G30" s="40">
        <f t="shared" si="3"/>
        <v>10082.784</v>
      </c>
      <c r="H30" s="57" t="s">
        <v>22</v>
      </c>
      <c r="I30" s="83"/>
      <c r="J30" s="83"/>
      <c r="K30" s="297"/>
      <c r="L30" s="307"/>
      <c r="M30" s="307"/>
      <c r="N30" s="307"/>
      <c r="O30" s="307"/>
      <c r="P30" s="318"/>
      <c r="Q30" s="83"/>
      <c r="R30" s="83"/>
      <c r="S30" s="297"/>
      <c r="T30" s="307"/>
      <c r="U30" s="307"/>
      <c r="V30" s="307"/>
      <c r="W30" s="307"/>
      <c r="X30" s="318"/>
      <c r="Y30" s="29"/>
      <c r="Z30" s="29"/>
      <c r="AA30" s="29"/>
    </row>
    <row r="31">
      <c r="A31" s="52" t="s">
        <v>174</v>
      </c>
      <c r="B31" s="72" t="s">
        <v>1568</v>
      </c>
      <c r="C31" s="65"/>
      <c r="D31" s="113">
        <v>8750.0</v>
      </c>
      <c r="E31" s="40">
        <f t="shared" si="1"/>
        <v>9550</v>
      </c>
      <c r="F31" s="40">
        <f t="shared" si="2"/>
        <v>9836.5</v>
      </c>
      <c r="G31" s="40">
        <f t="shared" si="3"/>
        <v>10030.2695</v>
      </c>
      <c r="H31" s="57" t="s">
        <v>22</v>
      </c>
      <c r="I31" s="320"/>
      <c r="J31" s="228"/>
      <c r="K31" s="323"/>
      <c r="L31" s="321"/>
      <c r="M31" s="322"/>
      <c r="N31" s="322"/>
      <c r="O31" s="322"/>
      <c r="P31" s="319"/>
      <c r="Q31" s="320"/>
      <c r="R31" s="228"/>
      <c r="S31" s="323"/>
      <c r="T31" s="321"/>
      <c r="U31" s="322"/>
      <c r="V31" s="322"/>
      <c r="W31" s="322"/>
      <c r="X31" s="319"/>
      <c r="Y31" s="29"/>
      <c r="Z31" s="29"/>
      <c r="AA31" s="29"/>
    </row>
    <row r="32">
      <c r="A32" s="52" t="s">
        <v>282</v>
      </c>
      <c r="B32" s="72" t="s">
        <v>2077</v>
      </c>
      <c r="C32" s="65"/>
      <c r="D32" s="113">
        <v>8850.0</v>
      </c>
      <c r="E32" s="40">
        <f t="shared" si="1"/>
        <v>9650</v>
      </c>
      <c r="F32" s="40">
        <f t="shared" si="2"/>
        <v>9939.5</v>
      </c>
      <c r="G32" s="40">
        <f t="shared" si="3"/>
        <v>10135.2985</v>
      </c>
      <c r="H32" s="57" t="s">
        <v>22</v>
      </c>
      <c r="I32" s="320"/>
      <c r="J32" s="228"/>
      <c r="K32" s="323"/>
      <c r="L32" s="321"/>
      <c r="M32" s="322"/>
      <c r="N32" s="322"/>
      <c r="O32" s="322"/>
      <c r="P32" s="319"/>
      <c r="Q32" s="320"/>
      <c r="R32" s="228"/>
      <c r="S32" s="323"/>
      <c r="T32" s="321"/>
      <c r="U32" s="322"/>
      <c r="V32" s="322"/>
      <c r="W32" s="322"/>
      <c r="X32" s="319"/>
      <c r="Y32" s="29"/>
      <c r="Z32" s="29"/>
      <c r="AA32" s="29"/>
    </row>
    <row r="33">
      <c r="A33" s="52" t="s">
        <v>63</v>
      </c>
      <c r="B33" s="52" t="s">
        <v>394</v>
      </c>
      <c r="C33" s="36"/>
      <c r="D33" s="113">
        <v>7200.0</v>
      </c>
      <c r="E33" s="40">
        <f t="shared" si="1"/>
        <v>8000</v>
      </c>
      <c r="F33" s="50">
        <f t="shared" si="2"/>
        <v>8240</v>
      </c>
      <c r="G33" s="50">
        <f t="shared" si="3"/>
        <v>8402.32</v>
      </c>
      <c r="H33" s="56" t="s">
        <v>31</v>
      </c>
      <c r="I33" s="83"/>
      <c r="J33" s="83"/>
      <c r="K33" s="297"/>
      <c r="L33" s="307"/>
      <c r="M33" s="307"/>
      <c r="N33" s="307"/>
      <c r="O33" s="307"/>
      <c r="P33" s="318"/>
      <c r="Q33" s="83"/>
      <c r="R33" s="83"/>
      <c r="S33" s="297"/>
      <c r="T33" s="307"/>
      <c r="U33" s="307"/>
      <c r="V33" s="307"/>
      <c r="W33" s="307"/>
      <c r="X33" s="318"/>
      <c r="Y33" s="29"/>
      <c r="Z33" s="29"/>
      <c r="AA33" s="29"/>
    </row>
    <row r="34">
      <c r="A34" s="52" t="s">
        <v>63</v>
      </c>
      <c r="B34" s="52" t="s">
        <v>809</v>
      </c>
      <c r="C34" s="36"/>
      <c r="D34" s="113">
        <v>7750.0</v>
      </c>
      <c r="E34" s="40">
        <f t="shared" si="1"/>
        <v>8550</v>
      </c>
      <c r="F34" s="50">
        <f t="shared" si="2"/>
        <v>8806.5</v>
      </c>
      <c r="G34" s="50">
        <f t="shared" si="3"/>
        <v>8979.9795</v>
      </c>
      <c r="H34" s="57" t="s">
        <v>22</v>
      </c>
      <c r="I34" s="83"/>
      <c r="J34" s="83"/>
      <c r="K34" s="297"/>
      <c r="L34" s="307"/>
      <c r="M34" s="307"/>
      <c r="N34" s="307"/>
      <c r="O34" s="307"/>
      <c r="P34" s="318"/>
      <c r="Q34" s="83"/>
      <c r="R34" s="83"/>
      <c r="S34" s="297"/>
      <c r="T34" s="307"/>
      <c r="U34" s="307"/>
      <c r="V34" s="307"/>
      <c r="W34" s="307"/>
      <c r="X34" s="318"/>
      <c r="Y34" s="29"/>
      <c r="Z34" s="29"/>
      <c r="AA34" s="29"/>
    </row>
    <row r="35">
      <c r="A35" s="52" t="s">
        <v>137</v>
      </c>
      <c r="B35" s="52" t="s">
        <v>396</v>
      </c>
      <c r="C35" s="65"/>
      <c r="D35" s="113">
        <v>5150.0</v>
      </c>
      <c r="E35" s="40">
        <f t="shared" si="1"/>
        <v>5950</v>
      </c>
      <c r="F35" s="50">
        <f t="shared" si="2"/>
        <v>6128.5</v>
      </c>
      <c r="G35" s="50">
        <f t="shared" si="3"/>
        <v>6249.2255</v>
      </c>
      <c r="H35" s="57" t="s">
        <v>22</v>
      </c>
      <c r="I35" s="320"/>
      <c r="J35" s="320"/>
      <c r="K35" s="323"/>
      <c r="L35" s="321"/>
      <c r="M35" s="322"/>
      <c r="N35" s="322"/>
      <c r="O35" s="322"/>
      <c r="P35" s="319"/>
      <c r="Q35" s="320"/>
      <c r="R35" s="320"/>
      <c r="S35" s="323"/>
      <c r="T35" s="321"/>
      <c r="U35" s="322"/>
      <c r="V35" s="322"/>
      <c r="W35" s="322"/>
      <c r="X35" s="319"/>
      <c r="Y35" s="29"/>
      <c r="Z35" s="29"/>
      <c r="AA35" s="29"/>
    </row>
    <row r="36">
      <c r="A36" s="48" t="s">
        <v>65</v>
      </c>
      <c r="B36" s="52" t="s">
        <v>1096</v>
      </c>
      <c r="C36" s="78"/>
      <c r="D36" s="113">
        <v>3900.0</v>
      </c>
      <c r="E36" s="40">
        <f t="shared" si="1"/>
        <v>4700</v>
      </c>
      <c r="F36" s="50">
        <f t="shared" si="2"/>
        <v>4841</v>
      </c>
      <c r="G36" s="50">
        <f t="shared" si="3"/>
        <v>4936.363</v>
      </c>
      <c r="H36" s="75" t="s">
        <v>22</v>
      </c>
      <c r="I36" s="83"/>
      <c r="J36" s="83"/>
      <c r="K36" s="297"/>
      <c r="L36" s="307"/>
      <c r="M36" s="307"/>
      <c r="N36" s="307"/>
      <c r="O36" s="307"/>
      <c r="P36" s="318"/>
      <c r="Q36" s="83"/>
      <c r="R36" s="83"/>
      <c r="S36" s="297"/>
      <c r="T36" s="307"/>
      <c r="U36" s="307"/>
      <c r="V36" s="307"/>
      <c r="W36" s="307"/>
      <c r="X36" s="318"/>
      <c r="Y36" s="29"/>
      <c r="Z36" s="29"/>
      <c r="AA36" s="29"/>
    </row>
    <row r="37">
      <c r="A37" s="52" t="s">
        <v>65</v>
      </c>
      <c r="B37" s="52" t="s">
        <v>2098</v>
      </c>
      <c r="C37" s="64" t="s">
        <v>328</v>
      </c>
      <c r="D37" s="113">
        <v>5950.0</v>
      </c>
      <c r="E37" s="40">
        <f t="shared" si="1"/>
        <v>6750</v>
      </c>
      <c r="F37" s="50">
        <f t="shared" si="2"/>
        <v>6952.5</v>
      </c>
      <c r="G37" s="50">
        <f t="shared" si="3"/>
        <v>7089.4575</v>
      </c>
      <c r="H37" s="57" t="s">
        <v>22</v>
      </c>
      <c r="I37" s="320"/>
      <c r="J37" s="320"/>
      <c r="K37" s="323"/>
      <c r="L37" s="321"/>
      <c r="M37" s="322"/>
      <c r="N37" s="322"/>
      <c r="O37" s="322"/>
      <c r="P37" s="319"/>
      <c r="Q37" s="320"/>
      <c r="R37" s="320"/>
      <c r="S37" s="323"/>
      <c r="T37" s="321"/>
      <c r="U37" s="322"/>
      <c r="V37" s="322"/>
      <c r="W37" s="322"/>
      <c r="X37" s="319"/>
      <c r="Y37" s="29"/>
      <c r="Z37" s="29"/>
      <c r="AA37" s="29"/>
    </row>
    <row r="38">
      <c r="A38" s="52" t="s">
        <v>23</v>
      </c>
      <c r="B38" s="52" t="s">
        <v>1664</v>
      </c>
      <c r="C38" s="36"/>
      <c r="D38" s="61">
        <v>3900.0</v>
      </c>
      <c r="E38" s="40">
        <f t="shared" si="1"/>
        <v>4700</v>
      </c>
      <c r="F38" s="50">
        <f t="shared" si="2"/>
        <v>4841</v>
      </c>
      <c r="G38" s="50">
        <f t="shared" si="3"/>
        <v>4936.363</v>
      </c>
      <c r="H38" s="57" t="s">
        <v>22</v>
      </c>
      <c r="I38" s="83"/>
      <c r="J38" s="83"/>
      <c r="K38" s="297"/>
      <c r="L38" s="307"/>
      <c r="M38" s="307"/>
      <c r="N38" s="307"/>
      <c r="O38" s="307"/>
      <c r="P38" s="318"/>
      <c r="Q38" s="83"/>
      <c r="R38" s="83"/>
      <c r="S38" s="297"/>
      <c r="T38" s="307"/>
      <c r="U38" s="307"/>
      <c r="V38" s="307"/>
      <c r="W38" s="307"/>
      <c r="X38" s="318"/>
      <c r="Y38" s="29"/>
      <c r="Z38" s="29"/>
      <c r="AA38" s="29"/>
    </row>
    <row r="39">
      <c r="A39" s="52" t="s">
        <v>337</v>
      </c>
      <c r="B39" s="52" t="s">
        <v>1508</v>
      </c>
      <c r="C39" s="36"/>
      <c r="D39" s="61">
        <v>4300.0</v>
      </c>
      <c r="E39" s="40">
        <f t="shared" si="1"/>
        <v>5100</v>
      </c>
      <c r="F39" s="50">
        <f t="shared" si="2"/>
        <v>5253</v>
      </c>
      <c r="G39" s="50">
        <f t="shared" si="3"/>
        <v>5356.479</v>
      </c>
      <c r="H39" s="75" t="s">
        <v>22</v>
      </c>
      <c r="I39" s="83"/>
      <c r="J39" s="83"/>
      <c r="K39" s="297"/>
      <c r="L39" s="307"/>
      <c r="M39" s="307"/>
      <c r="N39" s="307"/>
      <c r="O39" s="307"/>
      <c r="P39" s="318"/>
      <c r="Q39" s="83"/>
      <c r="R39" s="83"/>
      <c r="S39" s="297"/>
      <c r="T39" s="307"/>
      <c r="U39" s="307"/>
      <c r="V39" s="307"/>
      <c r="W39" s="307"/>
      <c r="X39" s="318"/>
      <c r="Y39" s="29"/>
      <c r="Z39" s="29"/>
      <c r="AA39" s="29"/>
    </row>
    <row r="40" hidden="1">
      <c r="A40" s="52" t="s">
        <v>67</v>
      </c>
      <c r="B40" s="52" t="s">
        <v>730</v>
      </c>
      <c r="C40" s="36"/>
      <c r="D40" s="61">
        <v>2300.0</v>
      </c>
      <c r="E40" s="40">
        <f t="shared" si="1"/>
        <v>3100</v>
      </c>
      <c r="F40" s="50">
        <f t="shared" si="2"/>
        <v>3193</v>
      </c>
      <c r="G40" s="50">
        <f t="shared" si="3"/>
        <v>3255.899</v>
      </c>
      <c r="H40" s="57" t="s">
        <v>22</v>
      </c>
      <c r="I40" s="83"/>
      <c r="J40" s="83"/>
      <c r="K40" s="297"/>
      <c r="L40" s="307"/>
      <c r="M40" s="307"/>
      <c r="N40" s="307"/>
      <c r="O40" s="307"/>
      <c r="P40" s="318"/>
      <c r="Q40" s="83"/>
      <c r="R40" s="83"/>
      <c r="S40" s="297"/>
      <c r="T40" s="307"/>
      <c r="U40" s="307"/>
      <c r="V40" s="307"/>
      <c r="W40" s="307"/>
      <c r="X40" s="318"/>
      <c r="Y40" s="29"/>
      <c r="Z40" s="29"/>
      <c r="AA40" s="29"/>
    </row>
    <row r="41">
      <c r="A41" s="52" t="s">
        <v>69</v>
      </c>
      <c r="B41" s="52" t="s">
        <v>1086</v>
      </c>
      <c r="C41" s="36"/>
      <c r="D41" s="61">
        <v>3400.0</v>
      </c>
      <c r="E41" s="40">
        <f t="shared" si="1"/>
        <v>4200</v>
      </c>
      <c r="F41" s="50">
        <f t="shared" si="2"/>
        <v>4326</v>
      </c>
      <c r="G41" s="50">
        <f t="shared" si="3"/>
        <v>4411.218</v>
      </c>
      <c r="H41" s="77" t="s">
        <v>31</v>
      </c>
      <c r="I41" s="83"/>
      <c r="J41" s="83"/>
      <c r="K41" s="297"/>
      <c r="L41" s="307"/>
      <c r="M41" s="307"/>
      <c r="N41" s="307"/>
      <c r="O41" s="307"/>
      <c r="P41" s="318"/>
      <c r="Q41" s="83"/>
      <c r="R41" s="83"/>
      <c r="S41" s="297"/>
      <c r="T41" s="307"/>
      <c r="U41" s="307"/>
      <c r="V41" s="307"/>
      <c r="W41" s="307"/>
      <c r="X41" s="318"/>
      <c r="Y41" s="29"/>
      <c r="Z41" s="29"/>
      <c r="AA41" s="29"/>
    </row>
    <row r="42">
      <c r="A42" s="52" t="s">
        <v>25</v>
      </c>
      <c r="B42" s="52" t="s">
        <v>731</v>
      </c>
      <c r="C42" s="65"/>
      <c r="D42" s="61">
        <v>2350.0</v>
      </c>
      <c r="E42" s="40">
        <f t="shared" si="1"/>
        <v>3150</v>
      </c>
      <c r="F42" s="50">
        <f t="shared" si="2"/>
        <v>3244.5</v>
      </c>
      <c r="G42" s="50">
        <f t="shared" si="3"/>
        <v>3308.4135</v>
      </c>
      <c r="H42" s="56" t="s">
        <v>31</v>
      </c>
      <c r="I42" s="320"/>
      <c r="J42" s="320"/>
      <c r="K42" s="297"/>
      <c r="L42" s="324"/>
      <c r="M42" s="322"/>
      <c r="N42" s="322"/>
      <c r="O42" s="322"/>
      <c r="P42" s="110"/>
      <c r="Q42" s="320"/>
      <c r="R42" s="320"/>
      <c r="S42" s="297"/>
      <c r="T42" s="324"/>
      <c r="U42" s="322"/>
      <c r="V42" s="322"/>
      <c r="W42" s="322"/>
      <c r="X42" s="110"/>
      <c r="Y42" s="29"/>
      <c r="Z42" s="29"/>
      <c r="AA42" s="29"/>
    </row>
    <row r="43">
      <c r="A43" s="52" t="s">
        <v>25</v>
      </c>
      <c r="B43" s="52" t="s">
        <v>368</v>
      </c>
      <c r="C43" s="65"/>
      <c r="D43" s="61">
        <v>2450.0</v>
      </c>
      <c r="E43" s="40">
        <f t="shared" si="1"/>
        <v>3250</v>
      </c>
      <c r="F43" s="50">
        <f t="shared" si="2"/>
        <v>3347.5</v>
      </c>
      <c r="G43" s="50">
        <f t="shared" si="3"/>
        <v>3413.4425</v>
      </c>
      <c r="H43" s="57" t="s">
        <v>22</v>
      </c>
      <c r="I43" s="320"/>
      <c r="J43" s="320"/>
      <c r="K43" s="297"/>
      <c r="L43" s="324"/>
      <c r="M43" s="322"/>
      <c r="N43" s="322"/>
      <c r="O43" s="322"/>
      <c r="P43" s="110"/>
      <c r="Q43" s="320"/>
      <c r="R43" s="320"/>
      <c r="S43" s="297"/>
      <c r="T43" s="324"/>
      <c r="U43" s="322"/>
      <c r="V43" s="322"/>
      <c r="W43" s="322"/>
      <c r="X43" s="110"/>
      <c r="Y43" s="29"/>
      <c r="Z43" s="29"/>
      <c r="AA43" s="29"/>
    </row>
    <row r="44">
      <c r="A44" s="52" t="s">
        <v>25</v>
      </c>
      <c r="B44" s="52" t="s">
        <v>1604</v>
      </c>
      <c r="C44" s="65"/>
      <c r="D44" s="61">
        <v>4550.0</v>
      </c>
      <c r="E44" s="40">
        <f t="shared" si="1"/>
        <v>5350</v>
      </c>
      <c r="F44" s="50">
        <f t="shared" si="2"/>
        <v>5510.5</v>
      </c>
      <c r="G44" s="50">
        <f t="shared" si="3"/>
        <v>5619.0515</v>
      </c>
      <c r="H44" s="57" t="s">
        <v>22</v>
      </c>
      <c r="I44" s="320"/>
      <c r="J44" s="320"/>
      <c r="K44" s="297"/>
      <c r="L44" s="324"/>
      <c r="M44" s="322"/>
      <c r="N44" s="322"/>
      <c r="O44" s="322"/>
      <c r="P44" s="110"/>
      <c r="Q44" s="320"/>
      <c r="R44" s="320"/>
      <c r="S44" s="297"/>
      <c r="T44" s="324"/>
      <c r="U44" s="322"/>
      <c r="V44" s="322"/>
      <c r="W44" s="322"/>
      <c r="X44" s="110"/>
      <c r="Y44" s="29"/>
      <c r="Z44" s="29"/>
      <c r="AA44" s="29"/>
    </row>
    <row r="45">
      <c r="A45" s="52" t="s">
        <v>406</v>
      </c>
      <c r="B45" s="52" t="s">
        <v>1087</v>
      </c>
      <c r="C45" s="36"/>
      <c r="D45" s="61">
        <v>2250.0</v>
      </c>
      <c r="E45" s="40">
        <f t="shared" si="1"/>
        <v>3050</v>
      </c>
      <c r="F45" s="50">
        <f t="shared" si="2"/>
        <v>3141.5</v>
      </c>
      <c r="G45" s="50">
        <f t="shared" si="3"/>
        <v>3203.3845</v>
      </c>
      <c r="H45" s="57" t="s">
        <v>22</v>
      </c>
      <c r="I45" s="83"/>
      <c r="J45" s="83"/>
      <c r="K45" s="297"/>
      <c r="L45" s="307"/>
      <c r="M45" s="307"/>
      <c r="N45" s="307"/>
      <c r="O45" s="307"/>
      <c r="P45" s="318"/>
      <c r="Q45" s="83"/>
      <c r="R45" s="83"/>
      <c r="S45" s="297"/>
      <c r="T45" s="307"/>
      <c r="U45" s="307"/>
      <c r="V45" s="307"/>
      <c r="W45" s="307"/>
      <c r="X45" s="318"/>
      <c r="Y45" s="29"/>
      <c r="Z45" s="29"/>
      <c r="AA45" s="29"/>
    </row>
    <row r="46">
      <c r="A46" s="52" t="s">
        <v>146</v>
      </c>
      <c r="B46" s="52" t="s">
        <v>688</v>
      </c>
      <c r="C46" s="65"/>
      <c r="D46" s="61">
        <v>2550.0</v>
      </c>
      <c r="E46" s="40">
        <f t="shared" si="1"/>
        <v>3350</v>
      </c>
      <c r="F46" s="50">
        <f t="shared" si="2"/>
        <v>3450.5</v>
      </c>
      <c r="G46" s="50">
        <f t="shared" si="3"/>
        <v>3518.4715</v>
      </c>
      <c r="H46" s="57" t="s">
        <v>22</v>
      </c>
      <c r="I46" s="320"/>
      <c r="J46" s="320"/>
      <c r="K46" s="297"/>
      <c r="L46" s="324"/>
      <c r="M46" s="322"/>
      <c r="N46" s="322"/>
      <c r="O46" s="322"/>
      <c r="P46" s="110"/>
      <c r="Q46" s="320"/>
      <c r="R46" s="320"/>
      <c r="S46" s="297"/>
      <c r="T46" s="324"/>
      <c r="U46" s="322"/>
      <c r="V46" s="322"/>
      <c r="W46" s="322"/>
      <c r="X46" s="110"/>
      <c r="Y46" s="29"/>
      <c r="Z46" s="29"/>
      <c r="AA46" s="29"/>
    </row>
    <row r="47" hidden="1">
      <c r="A47" s="52" t="s">
        <v>107</v>
      </c>
      <c r="B47" s="52" t="s">
        <v>237</v>
      </c>
      <c r="C47" s="65"/>
      <c r="D47" s="61">
        <v>2250.0</v>
      </c>
      <c r="E47" s="40">
        <f t="shared" si="1"/>
        <v>3050</v>
      </c>
      <c r="F47" s="50">
        <f t="shared" si="2"/>
        <v>3141.5</v>
      </c>
      <c r="G47" s="50">
        <f t="shared" si="3"/>
        <v>3203.3845</v>
      </c>
      <c r="H47" s="57" t="s">
        <v>22</v>
      </c>
      <c r="I47" s="320"/>
      <c r="J47" s="320"/>
      <c r="K47" s="297"/>
      <c r="L47" s="324"/>
      <c r="M47" s="322"/>
      <c r="N47" s="322"/>
      <c r="O47" s="322"/>
      <c r="P47" s="110"/>
      <c r="Q47" s="320"/>
      <c r="R47" s="320"/>
      <c r="S47" s="297"/>
      <c r="T47" s="324"/>
      <c r="U47" s="322"/>
      <c r="V47" s="322"/>
      <c r="W47" s="322"/>
      <c r="X47" s="110"/>
      <c r="Y47" s="29"/>
      <c r="Z47" s="29"/>
      <c r="AA47" s="29"/>
    </row>
    <row r="48">
      <c r="C48" s="148"/>
      <c r="D48" s="66"/>
      <c r="E48" s="44"/>
      <c r="F48" s="45"/>
      <c r="G48" s="45"/>
      <c r="H48" s="46"/>
    </row>
    <row r="49">
      <c r="C49" s="148"/>
      <c r="D49" s="54"/>
      <c r="E49" s="44"/>
      <c r="F49" s="45"/>
      <c r="G49" s="45"/>
      <c r="H49" s="46"/>
    </row>
    <row r="50">
      <c r="C50" s="148"/>
      <c r="D50" s="54"/>
      <c r="E50" s="44"/>
      <c r="F50" s="45"/>
      <c r="G50" s="45"/>
      <c r="H50" s="46"/>
    </row>
    <row r="51">
      <c r="C51" s="148"/>
      <c r="D51" s="54"/>
      <c r="E51" s="44"/>
    </row>
    <row r="52">
      <c r="C52" s="148"/>
      <c r="D52" s="54"/>
      <c r="E52" s="44"/>
    </row>
    <row r="53">
      <c r="C53" s="148"/>
      <c r="D53" s="54"/>
      <c r="E53" s="44"/>
    </row>
    <row r="54">
      <c r="C54" s="148"/>
      <c r="D54" s="54"/>
      <c r="E54" s="44"/>
    </row>
    <row r="55">
      <c r="C55" s="148"/>
      <c r="D55" s="54"/>
      <c r="E55" s="44"/>
    </row>
    <row r="56">
      <c r="C56" s="148"/>
      <c r="D56" s="54"/>
      <c r="E56" s="44"/>
    </row>
    <row r="57">
      <c r="C57" s="148"/>
      <c r="D57" s="54"/>
      <c r="E57" s="44"/>
    </row>
    <row r="58">
      <c r="C58" s="148"/>
      <c r="D58" s="54"/>
      <c r="E58" s="44"/>
    </row>
    <row r="59">
      <c r="C59" s="148"/>
      <c r="D59" s="54"/>
      <c r="E59" s="44"/>
    </row>
    <row r="60">
      <c r="C60" s="148"/>
      <c r="D60" s="54"/>
      <c r="E60" s="44"/>
    </row>
    <row r="61">
      <c r="C61" s="148"/>
      <c r="D61" s="54"/>
      <c r="E61" s="325"/>
    </row>
    <row r="62">
      <c r="C62" s="148"/>
      <c r="D62" s="54"/>
      <c r="E62" s="325"/>
    </row>
    <row r="63">
      <c r="C63" s="148"/>
      <c r="D63" s="54"/>
      <c r="E63" s="325"/>
    </row>
    <row r="64">
      <c r="C64" s="148"/>
      <c r="D64" s="54"/>
      <c r="E64" s="325"/>
    </row>
    <row r="65">
      <c r="C65" s="148"/>
      <c r="D65" s="54"/>
      <c r="E65" s="325"/>
    </row>
    <row r="66">
      <c r="C66" s="148"/>
      <c r="D66" s="54"/>
      <c r="E66" s="325"/>
    </row>
    <row r="67">
      <c r="C67" s="148"/>
      <c r="D67" s="54"/>
      <c r="E67" s="325"/>
    </row>
    <row r="68">
      <c r="C68" s="148"/>
      <c r="D68" s="55"/>
      <c r="E68" s="325"/>
    </row>
    <row r="69">
      <c r="C69" s="148"/>
      <c r="D69" s="55"/>
      <c r="E69" s="325"/>
    </row>
    <row r="70">
      <c r="C70" s="148"/>
      <c r="D70" s="55"/>
      <c r="E70" s="325"/>
    </row>
    <row r="71">
      <c r="C71" s="148"/>
      <c r="D71" s="55"/>
      <c r="E71" s="325"/>
    </row>
    <row r="72">
      <c r="C72" s="148"/>
      <c r="D72" s="55"/>
      <c r="E72" s="325"/>
    </row>
    <row r="73">
      <c r="C73" s="148"/>
      <c r="D73" s="55"/>
      <c r="E73" s="325"/>
    </row>
    <row r="74">
      <c r="C74" s="148"/>
      <c r="D74" s="55"/>
      <c r="E74" s="325"/>
    </row>
    <row r="75">
      <c r="C75" s="148"/>
      <c r="D75" s="55"/>
      <c r="E75" s="325"/>
    </row>
    <row r="76">
      <c r="C76" s="148"/>
      <c r="D76" s="55"/>
      <c r="E76" s="325"/>
    </row>
    <row r="77">
      <c r="C77" s="148"/>
      <c r="D77" s="55"/>
      <c r="E77" s="325"/>
    </row>
    <row r="78">
      <c r="C78" s="148"/>
      <c r="D78" s="55"/>
      <c r="E78" s="325"/>
    </row>
    <row r="79">
      <c r="C79" s="148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  <c r="D162" s="55"/>
    </row>
    <row r="163">
      <c r="C163" s="43"/>
      <c r="D163" s="55"/>
    </row>
    <row r="164">
      <c r="C164" s="43"/>
      <c r="D164" s="55"/>
    </row>
    <row r="165">
      <c r="C165" s="43"/>
      <c r="D165" s="55"/>
    </row>
    <row r="166">
      <c r="C166" s="43"/>
      <c r="D166" s="55"/>
    </row>
    <row r="167">
      <c r="C167" s="43"/>
      <c r="D167" s="55"/>
    </row>
    <row r="168">
      <c r="C168" s="43"/>
      <c r="D168" s="55"/>
    </row>
    <row r="169">
      <c r="C169" s="43"/>
      <c r="D169" s="55"/>
    </row>
    <row r="170">
      <c r="C170" s="43"/>
      <c r="D170" s="55"/>
    </row>
    <row r="171">
      <c r="C171" s="43"/>
      <c r="D171" s="55"/>
    </row>
    <row r="172">
      <c r="C172" s="43"/>
      <c r="D172" s="55"/>
    </row>
    <row r="173">
      <c r="C173" s="43"/>
      <c r="D173" s="55"/>
    </row>
    <row r="174">
      <c r="C174" s="43"/>
      <c r="D174" s="55"/>
    </row>
    <row r="175">
      <c r="C175" s="43"/>
      <c r="D175" s="55"/>
    </row>
    <row r="176">
      <c r="C176" s="43"/>
      <c r="D176" s="55"/>
    </row>
    <row r="177">
      <c r="C177" s="43"/>
      <c r="D177" s="55"/>
    </row>
    <row r="178">
      <c r="C178" s="43"/>
      <c r="D178" s="55"/>
    </row>
    <row r="179">
      <c r="C179" s="43"/>
      <c r="D179" s="55"/>
    </row>
    <row r="180">
      <c r="C180" s="43"/>
      <c r="D180" s="55"/>
    </row>
    <row r="181">
      <c r="C181" s="43"/>
      <c r="D181" s="55"/>
    </row>
    <row r="182">
      <c r="C182" s="43"/>
      <c r="D182" s="55"/>
    </row>
    <row r="183">
      <c r="C183" s="43"/>
      <c r="D183" s="55"/>
    </row>
    <row r="184">
      <c r="C184" s="43"/>
      <c r="D184" s="55"/>
    </row>
    <row r="185">
      <c r="C185" s="43"/>
      <c r="D185" s="55"/>
    </row>
    <row r="186">
      <c r="C186" s="43"/>
      <c r="D186" s="55"/>
    </row>
    <row r="187">
      <c r="C187" s="43"/>
      <c r="D187" s="55"/>
    </row>
    <row r="188">
      <c r="C188" s="43"/>
      <c r="D188" s="55"/>
    </row>
    <row r="189">
      <c r="C189" s="43"/>
      <c r="D189" s="55"/>
    </row>
    <row r="190">
      <c r="C190" s="43"/>
      <c r="D190" s="55"/>
    </row>
    <row r="191">
      <c r="C191" s="43"/>
      <c r="D191" s="55"/>
    </row>
    <row r="192">
      <c r="C192" s="43"/>
      <c r="D192" s="55"/>
    </row>
    <row r="193">
      <c r="C193" s="43"/>
      <c r="D193" s="55"/>
    </row>
    <row r="194">
      <c r="C194" s="43"/>
      <c r="D194" s="55"/>
    </row>
    <row r="195">
      <c r="C195" s="43"/>
      <c r="D195" s="55"/>
    </row>
    <row r="196">
      <c r="C196" s="43"/>
      <c r="D196" s="55"/>
    </row>
    <row r="197">
      <c r="C197" s="43"/>
      <c r="D197" s="55"/>
    </row>
    <row r="198">
      <c r="C198" s="43"/>
      <c r="D198" s="55"/>
    </row>
    <row r="199">
      <c r="C199" s="43"/>
      <c r="D199" s="55"/>
    </row>
    <row r="200">
      <c r="C200" s="43"/>
      <c r="D200" s="55"/>
    </row>
    <row r="201">
      <c r="C201" s="43"/>
      <c r="D201" s="55"/>
    </row>
    <row r="202">
      <c r="C202" s="43"/>
      <c r="D202" s="55"/>
    </row>
    <row r="203">
      <c r="C203" s="43"/>
      <c r="D203" s="55"/>
    </row>
    <row r="204">
      <c r="C204" s="43"/>
      <c r="D204" s="55"/>
    </row>
    <row r="205">
      <c r="C205" s="43"/>
      <c r="D205" s="55"/>
    </row>
    <row r="206">
      <c r="C206" s="43"/>
      <c r="D206" s="55"/>
    </row>
    <row r="207">
      <c r="C207" s="43"/>
      <c r="D207" s="55"/>
    </row>
    <row r="208">
      <c r="C208" s="43"/>
      <c r="D208" s="55"/>
    </row>
    <row r="209">
      <c r="C209" s="43"/>
      <c r="D209" s="55"/>
    </row>
    <row r="210">
      <c r="C210" s="43"/>
      <c r="D210" s="55"/>
    </row>
    <row r="211">
      <c r="C211" s="43"/>
      <c r="D211" s="55"/>
    </row>
    <row r="212">
      <c r="C212" s="43"/>
      <c r="D212" s="55"/>
    </row>
    <row r="213">
      <c r="C213" s="43"/>
      <c r="D213" s="55"/>
    </row>
    <row r="214">
      <c r="C214" s="43"/>
      <c r="D214" s="55"/>
    </row>
    <row r="215">
      <c r="C215" s="43"/>
      <c r="D215" s="55"/>
    </row>
    <row r="216">
      <c r="C216" s="43"/>
      <c r="D216" s="55"/>
    </row>
    <row r="217">
      <c r="C217" s="43"/>
      <c r="D217" s="55"/>
    </row>
    <row r="218">
      <c r="C218" s="43"/>
      <c r="D218" s="55"/>
    </row>
    <row r="219">
      <c r="C219" s="43"/>
      <c r="D219" s="55"/>
    </row>
    <row r="220">
      <c r="C220" s="43"/>
      <c r="D220" s="55"/>
    </row>
    <row r="221">
      <c r="C221" s="43"/>
      <c r="D221" s="55"/>
    </row>
    <row r="222">
      <c r="C222" s="43"/>
      <c r="D222" s="55"/>
    </row>
    <row r="223">
      <c r="C223" s="43"/>
      <c r="D223" s="55"/>
    </row>
    <row r="224">
      <c r="C224" s="43"/>
      <c r="D224" s="55"/>
    </row>
    <row r="225">
      <c r="C225" s="43"/>
      <c r="D225" s="55"/>
    </row>
    <row r="226">
      <c r="C226" s="43"/>
      <c r="D226" s="55"/>
    </row>
    <row r="227">
      <c r="C227" s="43"/>
      <c r="D227" s="55"/>
    </row>
    <row r="228">
      <c r="C228" s="43"/>
      <c r="D228" s="55"/>
    </row>
    <row r="229">
      <c r="C229" s="43"/>
      <c r="D229" s="55"/>
    </row>
    <row r="230">
      <c r="C230" s="43"/>
      <c r="D230" s="55"/>
    </row>
    <row r="231">
      <c r="C231" s="43"/>
      <c r="D231" s="55"/>
    </row>
    <row r="232">
      <c r="C232" s="43"/>
      <c r="D232" s="55"/>
    </row>
    <row r="233">
      <c r="C233" s="43"/>
      <c r="D233" s="55"/>
    </row>
    <row r="234">
      <c r="C234" s="43"/>
      <c r="D234" s="55"/>
    </row>
    <row r="235">
      <c r="C235" s="43"/>
      <c r="D235" s="55"/>
    </row>
    <row r="236">
      <c r="C236" s="43"/>
      <c r="D236" s="55"/>
    </row>
    <row r="237">
      <c r="C237" s="43"/>
      <c r="D237" s="55"/>
    </row>
    <row r="238">
      <c r="C238" s="43"/>
      <c r="D238" s="55"/>
    </row>
    <row r="239">
      <c r="C239" s="43"/>
      <c r="D239" s="55"/>
    </row>
    <row r="240">
      <c r="C240" s="43"/>
      <c r="D240" s="55"/>
    </row>
    <row r="241">
      <c r="C241" s="43"/>
      <c r="D241" s="55"/>
    </row>
    <row r="242">
      <c r="C242" s="43"/>
      <c r="D242" s="55"/>
    </row>
    <row r="243">
      <c r="C243" s="43"/>
      <c r="D243" s="55"/>
    </row>
    <row r="244">
      <c r="C244" s="43"/>
      <c r="D244" s="55"/>
    </row>
    <row r="245">
      <c r="C245" s="43"/>
      <c r="D245" s="55"/>
    </row>
    <row r="246">
      <c r="C246" s="43"/>
      <c r="D246" s="55"/>
    </row>
    <row r="247">
      <c r="C247" s="43"/>
      <c r="D247" s="55"/>
    </row>
    <row r="248">
      <c r="C248" s="43"/>
      <c r="D248" s="55"/>
    </row>
    <row r="249">
      <c r="C249" s="43"/>
      <c r="D249" s="55"/>
    </row>
    <row r="250">
      <c r="C250" s="43"/>
      <c r="D250" s="55"/>
    </row>
    <row r="251">
      <c r="C251" s="43"/>
      <c r="D251" s="55"/>
    </row>
    <row r="252">
      <c r="C252" s="43"/>
      <c r="D252" s="55"/>
    </row>
    <row r="253">
      <c r="C253" s="43"/>
      <c r="D253" s="55"/>
    </row>
    <row r="254">
      <c r="C254" s="43"/>
      <c r="D254" s="55"/>
    </row>
    <row r="255">
      <c r="C255" s="43"/>
      <c r="D255" s="55"/>
    </row>
    <row r="256">
      <c r="C256" s="43"/>
      <c r="D256" s="55"/>
    </row>
    <row r="257">
      <c r="C257" s="43"/>
      <c r="D257" s="55"/>
    </row>
    <row r="258">
      <c r="C258" s="43"/>
      <c r="D258" s="55"/>
    </row>
    <row r="259">
      <c r="C259" s="43"/>
      <c r="D259" s="55"/>
    </row>
    <row r="260">
      <c r="C260" s="43"/>
      <c r="D260" s="55"/>
    </row>
    <row r="261">
      <c r="C261" s="43"/>
      <c r="D261" s="55"/>
    </row>
    <row r="262">
      <c r="C262" s="43"/>
      <c r="D262" s="55"/>
    </row>
    <row r="263">
      <c r="C263" s="43"/>
      <c r="D263" s="55"/>
    </row>
    <row r="264">
      <c r="C264" s="43"/>
      <c r="D264" s="55"/>
    </row>
    <row r="265">
      <c r="C265" s="43"/>
      <c r="D265" s="55"/>
    </row>
    <row r="266">
      <c r="C266" s="43"/>
      <c r="D266" s="55"/>
    </row>
    <row r="267">
      <c r="C267" s="43"/>
      <c r="D267" s="55"/>
    </row>
    <row r="268">
      <c r="C268" s="43"/>
      <c r="D268" s="55"/>
    </row>
    <row r="269">
      <c r="C269" s="43"/>
      <c r="D269" s="55"/>
    </row>
    <row r="270">
      <c r="C270" s="43"/>
      <c r="D270" s="55"/>
    </row>
    <row r="271">
      <c r="C271" s="43"/>
      <c r="D271" s="55"/>
    </row>
    <row r="272">
      <c r="C272" s="43"/>
      <c r="D272" s="55"/>
    </row>
    <row r="273">
      <c r="C273" s="43"/>
      <c r="D273" s="55"/>
    </row>
    <row r="274">
      <c r="C274" s="43"/>
      <c r="D274" s="55"/>
    </row>
    <row r="275">
      <c r="C275" s="43"/>
      <c r="D275" s="55"/>
    </row>
    <row r="276">
      <c r="C276" s="43"/>
      <c r="D276" s="55"/>
    </row>
    <row r="277">
      <c r="C277" s="43"/>
      <c r="D277" s="55"/>
    </row>
    <row r="278">
      <c r="C278" s="43"/>
      <c r="D278" s="55"/>
    </row>
    <row r="279">
      <c r="C279" s="43"/>
      <c r="D279" s="55"/>
    </row>
    <row r="280">
      <c r="C280" s="43"/>
      <c r="D280" s="55"/>
    </row>
    <row r="281">
      <c r="C281" s="43"/>
      <c r="D281" s="55"/>
    </row>
    <row r="282">
      <c r="C282" s="43"/>
      <c r="D282" s="55"/>
    </row>
    <row r="283">
      <c r="C283" s="43"/>
      <c r="D283" s="55"/>
    </row>
    <row r="284">
      <c r="C284" s="43"/>
      <c r="D284" s="55"/>
    </row>
    <row r="285">
      <c r="C285" s="43"/>
      <c r="D285" s="55"/>
    </row>
    <row r="286">
      <c r="C286" s="43"/>
      <c r="D286" s="55"/>
    </row>
    <row r="287">
      <c r="C287" s="43"/>
      <c r="D287" s="55"/>
    </row>
    <row r="288">
      <c r="C288" s="43"/>
      <c r="D288" s="55"/>
    </row>
    <row r="289">
      <c r="C289" s="43"/>
      <c r="D289" s="55"/>
    </row>
    <row r="290">
      <c r="C290" s="43"/>
      <c r="D290" s="55"/>
    </row>
    <row r="291">
      <c r="C291" s="43"/>
      <c r="D291" s="55"/>
    </row>
    <row r="292">
      <c r="C292" s="43"/>
      <c r="D292" s="55"/>
    </row>
    <row r="293">
      <c r="C293" s="43"/>
      <c r="D293" s="55"/>
    </row>
    <row r="294">
      <c r="C294" s="43"/>
      <c r="D294" s="55"/>
    </row>
    <row r="295">
      <c r="C295" s="43"/>
      <c r="D295" s="55"/>
    </row>
    <row r="296">
      <c r="C296" s="43"/>
      <c r="D296" s="55"/>
    </row>
    <row r="297">
      <c r="C297" s="43"/>
      <c r="D297" s="55"/>
    </row>
    <row r="298">
      <c r="C298" s="43"/>
      <c r="D298" s="55"/>
    </row>
    <row r="299">
      <c r="C299" s="43"/>
      <c r="D299" s="55"/>
    </row>
    <row r="300">
      <c r="C300" s="43"/>
      <c r="D300" s="55"/>
    </row>
    <row r="301">
      <c r="C301" s="43"/>
      <c r="D301" s="55"/>
    </row>
    <row r="302">
      <c r="C302" s="43"/>
      <c r="D302" s="55"/>
    </row>
    <row r="303">
      <c r="C303" s="43"/>
      <c r="D303" s="55"/>
    </row>
    <row r="304">
      <c r="C304" s="43"/>
      <c r="D304" s="55"/>
    </row>
    <row r="305">
      <c r="C305" s="43"/>
      <c r="D305" s="55"/>
    </row>
    <row r="306">
      <c r="C306" s="43"/>
      <c r="D306" s="55"/>
    </row>
    <row r="307">
      <c r="C307" s="43"/>
      <c r="D307" s="55"/>
    </row>
    <row r="308">
      <c r="C308" s="43"/>
      <c r="D308" s="55"/>
    </row>
    <row r="309">
      <c r="C309" s="43"/>
      <c r="D309" s="55"/>
    </row>
    <row r="310">
      <c r="C310" s="43"/>
      <c r="D310" s="55"/>
    </row>
    <row r="311">
      <c r="C311" s="43"/>
      <c r="D311" s="55"/>
    </row>
    <row r="312">
      <c r="C312" s="43"/>
      <c r="D312" s="55"/>
    </row>
    <row r="313">
      <c r="C313" s="43"/>
      <c r="D313" s="55"/>
    </row>
    <row r="314">
      <c r="C314" s="43"/>
      <c r="D314" s="55"/>
    </row>
    <row r="315">
      <c r="C315" s="43"/>
      <c r="D315" s="55"/>
    </row>
    <row r="316">
      <c r="C316" s="43"/>
      <c r="D316" s="55"/>
    </row>
    <row r="317">
      <c r="C317" s="43"/>
      <c r="D317" s="55"/>
    </row>
    <row r="318">
      <c r="C318" s="43"/>
      <c r="D318" s="55"/>
    </row>
    <row r="319">
      <c r="C319" s="43"/>
      <c r="D319" s="55"/>
    </row>
    <row r="320">
      <c r="C320" s="43"/>
      <c r="D320" s="55"/>
    </row>
    <row r="321">
      <c r="C321" s="43"/>
      <c r="D321" s="55"/>
    </row>
    <row r="322">
      <c r="C322" s="43"/>
      <c r="D322" s="55"/>
    </row>
    <row r="323">
      <c r="C323" s="43"/>
      <c r="D323" s="55"/>
    </row>
    <row r="324">
      <c r="C324" s="43"/>
      <c r="D324" s="55"/>
    </row>
    <row r="325">
      <c r="C325" s="43"/>
      <c r="D325" s="55"/>
    </row>
    <row r="326">
      <c r="C326" s="43"/>
      <c r="D326" s="55"/>
    </row>
    <row r="327">
      <c r="C327" s="43"/>
      <c r="D327" s="55"/>
    </row>
    <row r="328">
      <c r="C328" s="43"/>
      <c r="D328" s="55"/>
    </row>
    <row r="329">
      <c r="C329" s="43"/>
      <c r="D329" s="55"/>
    </row>
    <row r="330">
      <c r="C330" s="43"/>
      <c r="D330" s="55"/>
    </row>
    <row r="331">
      <c r="C331" s="43"/>
      <c r="D331" s="55"/>
    </row>
    <row r="332">
      <c r="C332" s="43"/>
      <c r="D332" s="55"/>
    </row>
    <row r="333">
      <c r="C333" s="43"/>
      <c r="D333" s="55"/>
    </row>
    <row r="334">
      <c r="C334" s="43"/>
      <c r="D334" s="55"/>
    </row>
    <row r="335">
      <c r="C335" s="43"/>
      <c r="D335" s="55"/>
    </row>
    <row r="336">
      <c r="C336" s="43"/>
      <c r="D336" s="55"/>
    </row>
    <row r="337">
      <c r="C337" s="43"/>
      <c r="D337" s="55"/>
    </row>
    <row r="338">
      <c r="C338" s="43"/>
      <c r="D338" s="55"/>
    </row>
    <row r="339">
      <c r="C339" s="43"/>
      <c r="D339" s="55"/>
    </row>
    <row r="340">
      <c r="C340" s="43"/>
      <c r="D340" s="55"/>
    </row>
    <row r="341">
      <c r="C341" s="43"/>
      <c r="D341" s="55"/>
    </row>
    <row r="342">
      <c r="C342" s="43"/>
      <c r="D342" s="55"/>
    </row>
    <row r="343">
      <c r="C343" s="43"/>
      <c r="D343" s="55"/>
    </row>
    <row r="344">
      <c r="C344" s="43"/>
      <c r="D344" s="55"/>
    </row>
    <row r="345">
      <c r="C345" s="43"/>
      <c r="D345" s="55"/>
    </row>
    <row r="346">
      <c r="C346" s="43"/>
      <c r="D346" s="55"/>
    </row>
    <row r="347">
      <c r="C347" s="43"/>
      <c r="D347" s="55"/>
    </row>
    <row r="348">
      <c r="C348" s="43"/>
      <c r="D348" s="55"/>
    </row>
    <row r="349">
      <c r="C349" s="43"/>
      <c r="D349" s="55"/>
    </row>
    <row r="350">
      <c r="C350" s="43"/>
      <c r="D350" s="55"/>
    </row>
    <row r="351">
      <c r="C351" s="43"/>
      <c r="D351" s="55"/>
    </row>
    <row r="352">
      <c r="C352" s="43"/>
      <c r="D352" s="55"/>
    </row>
    <row r="353">
      <c r="C353" s="43"/>
      <c r="D353" s="55"/>
    </row>
    <row r="354">
      <c r="C354" s="43"/>
      <c r="D354" s="55"/>
    </row>
    <row r="355">
      <c r="C355" s="43"/>
      <c r="D355" s="55"/>
    </row>
    <row r="356">
      <c r="C356" s="43"/>
      <c r="D356" s="55"/>
    </row>
    <row r="357">
      <c r="C357" s="43"/>
      <c r="D357" s="55"/>
    </row>
    <row r="358">
      <c r="C358" s="43"/>
      <c r="D358" s="55"/>
    </row>
    <row r="359">
      <c r="C359" s="43"/>
      <c r="D359" s="55"/>
    </row>
    <row r="360">
      <c r="C360" s="43"/>
      <c r="D360" s="55"/>
    </row>
    <row r="361">
      <c r="C361" s="43"/>
      <c r="D361" s="55"/>
    </row>
    <row r="362">
      <c r="C362" s="43"/>
      <c r="D362" s="55"/>
    </row>
    <row r="363">
      <c r="C363" s="43"/>
      <c r="D363" s="55"/>
    </row>
    <row r="364">
      <c r="C364" s="43"/>
      <c r="D364" s="55"/>
    </row>
    <row r="365">
      <c r="C365" s="43"/>
      <c r="D365" s="55"/>
    </row>
    <row r="366">
      <c r="C366" s="43"/>
      <c r="D366" s="55"/>
    </row>
    <row r="367">
      <c r="C367" s="43"/>
      <c r="D367" s="55"/>
    </row>
    <row r="368">
      <c r="C368" s="43"/>
      <c r="D368" s="55"/>
    </row>
    <row r="369">
      <c r="C369" s="43"/>
      <c r="D369" s="55"/>
    </row>
    <row r="370">
      <c r="C370" s="43"/>
      <c r="D370" s="55"/>
    </row>
    <row r="371">
      <c r="C371" s="43"/>
      <c r="D371" s="55"/>
    </row>
    <row r="372">
      <c r="C372" s="43"/>
      <c r="D372" s="55"/>
    </row>
    <row r="373">
      <c r="C373" s="43"/>
      <c r="D373" s="55"/>
    </row>
    <row r="374">
      <c r="C374" s="43"/>
      <c r="D374" s="55"/>
    </row>
    <row r="375">
      <c r="C375" s="43"/>
      <c r="D375" s="55"/>
    </row>
    <row r="376">
      <c r="C376" s="43"/>
      <c r="D376" s="55"/>
    </row>
    <row r="377">
      <c r="C377" s="43"/>
      <c r="D377" s="55"/>
    </row>
    <row r="378">
      <c r="C378" s="43"/>
      <c r="D378" s="55"/>
    </row>
    <row r="379">
      <c r="C379" s="43"/>
      <c r="D379" s="55"/>
    </row>
    <row r="380">
      <c r="C380" s="43"/>
      <c r="D380" s="55"/>
    </row>
    <row r="381">
      <c r="C381" s="43"/>
      <c r="D381" s="55"/>
    </row>
    <row r="382">
      <c r="C382" s="43"/>
      <c r="D382" s="55"/>
    </row>
    <row r="383">
      <c r="C383" s="43"/>
      <c r="D383" s="55"/>
    </row>
    <row r="384">
      <c r="C384" s="43"/>
      <c r="D384" s="55"/>
    </row>
    <row r="385">
      <c r="C385" s="43"/>
      <c r="D385" s="55"/>
    </row>
    <row r="386">
      <c r="C386" s="43"/>
      <c r="D386" s="55"/>
    </row>
    <row r="387">
      <c r="C387" s="43"/>
      <c r="D387" s="55"/>
    </row>
    <row r="388">
      <c r="C388" s="43"/>
      <c r="D388" s="55"/>
    </row>
    <row r="389">
      <c r="C389" s="43"/>
      <c r="D389" s="55"/>
    </row>
    <row r="390">
      <c r="C390" s="43"/>
      <c r="D390" s="55"/>
    </row>
    <row r="391">
      <c r="C391" s="43"/>
      <c r="D391" s="55"/>
    </row>
    <row r="392">
      <c r="C392" s="43"/>
      <c r="D392" s="55"/>
    </row>
    <row r="393">
      <c r="C393" s="43"/>
      <c r="D393" s="55"/>
    </row>
    <row r="394">
      <c r="C394" s="43"/>
      <c r="D394" s="55"/>
    </row>
    <row r="395">
      <c r="C395" s="43"/>
      <c r="D395" s="55"/>
    </row>
    <row r="396">
      <c r="C396" s="43"/>
      <c r="D396" s="55"/>
    </row>
    <row r="397">
      <c r="C397" s="43"/>
      <c r="D397" s="55"/>
    </row>
    <row r="398">
      <c r="C398" s="43"/>
      <c r="D398" s="55"/>
    </row>
    <row r="399">
      <c r="C399" s="43"/>
      <c r="D399" s="55"/>
    </row>
    <row r="400">
      <c r="C400" s="43"/>
      <c r="D400" s="55"/>
    </row>
    <row r="401">
      <c r="C401" s="43"/>
      <c r="D401" s="55"/>
    </row>
    <row r="402">
      <c r="C402" s="43"/>
      <c r="D402" s="55"/>
    </row>
    <row r="403">
      <c r="C403" s="43"/>
      <c r="D403" s="55"/>
    </row>
    <row r="404">
      <c r="C404" s="43"/>
      <c r="D404" s="55"/>
    </row>
    <row r="405">
      <c r="C405" s="43"/>
      <c r="D405" s="55"/>
    </row>
    <row r="406">
      <c r="C406" s="43"/>
      <c r="D406" s="55"/>
    </row>
    <row r="407">
      <c r="C407" s="43"/>
      <c r="D407" s="55"/>
    </row>
    <row r="408">
      <c r="C408" s="43"/>
      <c r="D408" s="55"/>
    </row>
    <row r="409">
      <c r="C409" s="43"/>
      <c r="D409" s="55"/>
    </row>
    <row r="410">
      <c r="C410" s="43"/>
      <c r="D410" s="55"/>
    </row>
    <row r="411">
      <c r="C411" s="43"/>
      <c r="D411" s="55"/>
    </row>
    <row r="412">
      <c r="C412" s="43"/>
      <c r="D412" s="55"/>
    </row>
    <row r="413">
      <c r="C413" s="43"/>
      <c r="D413" s="55"/>
    </row>
    <row r="414">
      <c r="C414" s="43"/>
      <c r="D414" s="55"/>
    </row>
    <row r="415">
      <c r="C415" s="43"/>
      <c r="D415" s="55"/>
    </row>
    <row r="416">
      <c r="C416" s="43"/>
      <c r="D416" s="55"/>
    </row>
    <row r="417">
      <c r="C417" s="43"/>
      <c r="D417" s="55"/>
    </row>
    <row r="418">
      <c r="C418" s="43"/>
      <c r="D418" s="55"/>
    </row>
    <row r="419">
      <c r="C419" s="43"/>
      <c r="D419" s="55"/>
    </row>
    <row r="420">
      <c r="C420" s="43"/>
      <c r="D420" s="55"/>
    </row>
    <row r="421">
      <c r="C421" s="43"/>
      <c r="D421" s="55"/>
    </row>
    <row r="422">
      <c r="C422" s="43"/>
      <c r="D422" s="55"/>
    </row>
    <row r="423">
      <c r="C423" s="43"/>
      <c r="D423" s="55"/>
    </row>
    <row r="424">
      <c r="C424" s="43"/>
      <c r="D424" s="55"/>
    </row>
    <row r="425">
      <c r="C425" s="43"/>
      <c r="D425" s="55"/>
    </row>
    <row r="426">
      <c r="C426" s="43"/>
      <c r="D426" s="55"/>
    </row>
    <row r="427">
      <c r="C427" s="43"/>
      <c r="D427" s="55"/>
    </row>
    <row r="428">
      <c r="C428" s="43"/>
      <c r="D428" s="55"/>
    </row>
    <row r="429">
      <c r="C429" s="43"/>
      <c r="D429" s="55"/>
    </row>
    <row r="430">
      <c r="C430" s="43"/>
      <c r="D430" s="55"/>
    </row>
    <row r="431">
      <c r="C431" s="43"/>
      <c r="D431" s="55"/>
    </row>
    <row r="432">
      <c r="C432" s="43"/>
      <c r="D432" s="55"/>
    </row>
    <row r="433">
      <c r="C433" s="43"/>
      <c r="D433" s="55"/>
    </row>
    <row r="434">
      <c r="C434" s="43"/>
      <c r="D434" s="55"/>
    </row>
    <row r="435">
      <c r="C435" s="43"/>
      <c r="D435" s="55"/>
    </row>
    <row r="436">
      <c r="C436" s="43"/>
      <c r="D436" s="55"/>
    </row>
    <row r="437">
      <c r="C437" s="43"/>
      <c r="D437" s="55"/>
    </row>
    <row r="438">
      <c r="C438" s="43"/>
      <c r="D438" s="55"/>
    </row>
    <row r="439">
      <c r="C439" s="43"/>
      <c r="D439" s="55"/>
    </row>
    <row r="440">
      <c r="C440" s="43"/>
      <c r="D440" s="55"/>
    </row>
    <row r="441">
      <c r="C441" s="43"/>
      <c r="D441" s="55"/>
    </row>
    <row r="442">
      <c r="C442" s="43"/>
      <c r="D442" s="55"/>
    </row>
    <row r="443">
      <c r="C443" s="43"/>
      <c r="D443" s="55"/>
    </row>
    <row r="444">
      <c r="C444" s="43"/>
      <c r="D444" s="55"/>
    </row>
    <row r="445">
      <c r="C445" s="43"/>
      <c r="D445" s="55"/>
    </row>
    <row r="446">
      <c r="C446" s="43"/>
      <c r="D446" s="55"/>
    </row>
    <row r="447">
      <c r="C447" s="43"/>
      <c r="D447" s="55"/>
    </row>
    <row r="448">
      <c r="C448" s="43"/>
      <c r="D448" s="55"/>
    </row>
    <row r="449">
      <c r="C449" s="43"/>
      <c r="D449" s="55"/>
    </row>
    <row r="450">
      <c r="C450" s="43"/>
      <c r="D450" s="55"/>
    </row>
    <row r="451">
      <c r="C451" s="43"/>
      <c r="D451" s="55"/>
    </row>
    <row r="452">
      <c r="C452" s="43"/>
      <c r="D452" s="55"/>
    </row>
    <row r="453">
      <c r="C453" s="43"/>
      <c r="D453" s="55"/>
    </row>
    <row r="454">
      <c r="C454" s="43"/>
      <c r="D454" s="55"/>
    </row>
    <row r="455">
      <c r="C455" s="43"/>
      <c r="D455" s="55"/>
    </row>
    <row r="456">
      <c r="C456" s="43"/>
      <c r="D456" s="55"/>
    </row>
    <row r="457">
      <c r="C457" s="43"/>
      <c r="D457" s="55"/>
    </row>
    <row r="458">
      <c r="C458" s="43"/>
      <c r="D458" s="55"/>
    </row>
    <row r="459">
      <c r="C459" s="43"/>
      <c r="D459" s="55"/>
    </row>
    <row r="460">
      <c r="C460" s="43"/>
      <c r="D460" s="55"/>
    </row>
    <row r="461">
      <c r="C461" s="43"/>
      <c r="D461" s="55"/>
    </row>
    <row r="462">
      <c r="C462" s="43"/>
      <c r="D462" s="55"/>
    </row>
    <row r="463">
      <c r="C463" s="43"/>
      <c r="D463" s="55"/>
    </row>
    <row r="464">
      <c r="C464" s="43"/>
      <c r="D464" s="55"/>
    </row>
    <row r="465">
      <c r="C465" s="43"/>
      <c r="D465" s="55"/>
    </row>
    <row r="466">
      <c r="C466" s="43"/>
      <c r="D466" s="55"/>
    </row>
    <row r="467">
      <c r="C467" s="43"/>
      <c r="D467" s="55"/>
    </row>
    <row r="468">
      <c r="C468" s="43"/>
      <c r="D468" s="55"/>
    </row>
    <row r="469">
      <c r="C469" s="43"/>
      <c r="D469" s="55"/>
    </row>
    <row r="470">
      <c r="C470" s="43"/>
      <c r="D470" s="55"/>
    </row>
    <row r="471">
      <c r="C471" s="43"/>
      <c r="D471" s="55"/>
    </row>
    <row r="472">
      <c r="C472" s="43"/>
      <c r="D472" s="55"/>
    </row>
    <row r="473">
      <c r="C473" s="43"/>
      <c r="D473" s="55"/>
    </row>
    <row r="474">
      <c r="C474" s="43"/>
      <c r="D474" s="55"/>
    </row>
    <row r="475">
      <c r="C475" s="43"/>
      <c r="D475" s="55"/>
    </row>
    <row r="476">
      <c r="C476" s="43"/>
      <c r="D476" s="55"/>
    </row>
    <row r="477">
      <c r="C477" s="43"/>
      <c r="D477" s="55"/>
    </row>
    <row r="478">
      <c r="C478" s="43"/>
      <c r="D478" s="55"/>
    </row>
    <row r="479">
      <c r="C479" s="43"/>
      <c r="D479" s="55"/>
    </row>
    <row r="480">
      <c r="C480" s="43"/>
      <c r="D480" s="55"/>
    </row>
    <row r="481">
      <c r="C481" s="43"/>
      <c r="D481" s="55"/>
    </row>
    <row r="482">
      <c r="C482" s="43"/>
      <c r="D482" s="55"/>
    </row>
    <row r="483">
      <c r="C483" s="43"/>
      <c r="D483" s="55"/>
    </row>
    <row r="484">
      <c r="C484" s="43"/>
      <c r="D484" s="55"/>
    </row>
    <row r="485">
      <c r="C485" s="43"/>
      <c r="D485" s="55"/>
    </row>
    <row r="486">
      <c r="C486" s="43"/>
      <c r="D486" s="55"/>
    </row>
    <row r="487">
      <c r="C487" s="43"/>
      <c r="D487" s="55"/>
    </row>
    <row r="488">
      <c r="C488" s="43"/>
      <c r="D488" s="55"/>
    </row>
    <row r="489">
      <c r="C489" s="43"/>
      <c r="D489" s="55"/>
    </row>
    <row r="490">
      <c r="C490" s="43"/>
      <c r="D490" s="55"/>
    </row>
    <row r="491">
      <c r="C491" s="43"/>
      <c r="D491" s="55"/>
    </row>
    <row r="492">
      <c r="C492" s="43"/>
      <c r="D492" s="55"/>
    </row>
    <row r="493">
      <c r="C493" s="43"/>
      <c r="D493" s="55"/>
    </row>
    <row r="494">
      <c r="C494" s="43"/>
      <c r="D494" s="55"/>
    </row>
    <row r="495">
      <c r="C495" s="43"/>
      <c r="D495" s="55"/>
    </row>
    <row r="496">
      <c r="C496" s="43"/>
      <c r="D496" s="55"/>
    </row>
    <row r="497">
      <c r="C497" s="43"/>
      <c r="D497" s="55"/>
    </row>
    <row r="498">
      <c r="C498" s="43"/>
      <c r="D498" s="55"/>
    </row>
    <row r="499">
      <c r="C499" s="43"/>
      <c r="D499" s="55"/>
    </row>
    <row r="500">
      <c r="C500" s="43"/>
      <c r="D500" s="55"/>
    </row>
    <row r="501">
      <c r="C501" s="43"/>
      <c r="D501" s="55"/>
    </row>
    <row r="502">
      <c r="C502" s="43"/>
      <c r="D502" s="55"/>
    </row>
    <row r="503">
      <c r="C503" s="43"/>
      <c r="D503" s="55"/>
    </row>
    <row r="504">
      <c r="C504" s="43"/>
      <c r="D504" s="55"/>
    </row>
    <row r="505">
      <c r="C505" s="43"/>
      <c r="D505" s="55"/>
    </row>
    <row r="506">
      <c r="C506" s="43"/>
      <c r="D506" s="55"/>
    </row>
    <row r="507">
      <c r="C507" s="43"/>
      <c r="D507" s="55"/>
    </row>
    <row r="508">
      <c r="C508" s="43"/>
      <c r="D508" s="55"/>
    </row>
    <row r="509">
      <c r="C509" s="43"/>
      <c r="D509" s="55"/>
    </row>
    <row r="510">
      <c r="C510" s="43"/>
      <c r="D510" s="55"/>
    </row>
    <row r="511">
      <c r="C511" s="43"/>
      <c r="D511" s="55"/>
    </row>
    <row r="512">
      <c r="C512" s="43"/>
      <c r="D512" s="55"/>
    </row>
    <row r="513">
      <c r="C513" s="43"/>
      <c r="D513" s="55"/>
    </row>
    <row r="514">
      <c r="C514" s="43"/>
      <c r="D514" s="55"/>
    </row>
    <row r="515">
      <c r="C515" s="43"/>
      <c r="D515" s="55"/>
    </row>
    <row r="516">
      <c r="C516" s="43"/>
      <c r="D516" s="55"/>
    </row>
    <row r="517">
      <c r="C517" s="43"/>
      <c r="D517" s="55"/>
    </row>
    <row r="518">
      <c r="C518" s="43"/>
      <c r="D518" s="55"/>
    </row>
    <row r="519">
      <c r="C519" s="43"/>
      <c r="D519" s="55"/>
    </row>
    <row r="520">
      <c r="C520" s="43"/>
      <c r="D520" s="55"/>
    </row>
    <row r="521">
      <c r="C521" s="43"/>
      <c r="D521" s="55"/>
    </row>
    <row r="522">
      <c r="C522" s="43"/>
      <c r="D522" s="55"/>
    </row>
    <row r="523">
      <c r="C523" s="43"/>
      <c r="D523" s="55"/>
    </row>
    <row r="524">
      <c r="C524" s="43"/>
      <c r="D524" s="55"/>
    </row>
    <row r="525">
      <c r="C525" s="43"/>
      <c r="D525" s="55"/>
    </row>
    <row r="526">
      <c r="C526" s="43"/>
      <c r="D526" s="55"/>
    </row>
    <row r="527">
      <c r="C527" s="43"/>
      <c r="D527" s="55"/>
    </row>
    <row r="528">
      <c r="C528" s="43"/>
      <c r="D528" s="55"/>
    </row>
    <row r="529">
      <c r="C529" s="43"/>
      <c r="D529" s="55"/>
    </row>
    <row r="530">
      <c r="C530" s="43"/>
      <c r="D530" s="55"/>
    </row>
    <row r="531">
      <c r="C531" s="43"/>
      <c r="D531" s="55"/>
    </row>
    <row r="532">
      <c r="C532" s="43"/>
      <c r="D532" s="55"/>
    </row>
    <row r="533">
      <c r="C533" s="43"/>
      <c r="D533" s="55"/>
    </row>
    <row r="534">
      <c r="C534" s="43"/>
      <c r="D534" s="55"/>
    </row>
    <row r="535">
      <c r="C535" s="43"/>
      <c r="D535" s="55"/>
    </row>
    <row r="536">
      <c r="C536" s="43"/>
      <c r="D536" s="55"/>
    </row>
    <row r="537">
      <c r="C537" s="43"/>
      <c r="D537" s="55"/>
    </row>
    <row r="538">
      <c r="C538" s="43"/>
      <c r="D538" s="55"/>
    </row>
    <row r="539">
      <c r="C539" s="43"/>
      <c r="D539" s="55"/>
    </row>
    <row r="540">
      <c r="C540" s="43"/>
      <c r="D540" s="55"/>
    </row>
    <row r="541">
      <c r="C541" s="43"/>
      <c r="D541" s="55"/>
    </row>
    <row r="542">
      <c r="C542" s="43"/>
      <c r="D542" s="55"/>
    </row>
    <row r="543">
      <c r="C543" s="43"/>
      <c r="D543" s="55"/>
    </row>
    <row r="544">
      <c r="C544" s="43"/>
      <c r="D544" s="55"/>
    </row>
    <row r="545">
      <c r="C545" s="43"/>
      <c r="D545" s="55"/>
    </row>
    <row r="546">
      <c r="C546" s="43"/>
      <c r="D546" s="55"/>
    </row>
    <row r="547">
      <c r="C547" s="43"/>
      <c r="D547" s="55"/>
    </row>
    <row r="548">
      <c r="C548" s="43"/>
      <c r="D548" s="55"/>
    </row>
    <row r="549">
      <c r="C549" s="43"/>
      <c r="D549" s="55"/>
    </row>
    <row r="550">
      <c r="C550" s="43"/>
      <c r="D550" s="55"/>
    </row>
    <row r="551">
      <c r="C551" s="43"/>
      <c r="D551" s="55"/>
    </row>
    <row r="552">
      <c r="C552" s="43"/>
      <c r="D552" s="55"/>
    </row>
    <row r="553">
      <c r="C553" s="43"/>
      <c r="D553" s="55"/>
    </row>
    <row r="554">
      <c r="C554" s="43"/>
      <c r="D554" s="55"/>
    </row>
    <row r="555">
      <c r="C555" s="43"/>
      <c r="D555" s="55"/>
    </row>
    <row r="556">
      <c r="C556" s="43"/>
      <c r="D556" s="55"/>
    </row>
    <row r="557">
      <c r="C557" s="43"/>
      <c r="D557" s="55"/>
    </row>
    <row r="558">
      <c r="C558" s="43"/>
      <c r="D558" s="55"/>
    </row>
    <row r="559">
      <c r="C559" s="43"/>
      <c r="D559" s="55"/>
    </row>
    <row r="560">
      <c r="C560" s="43"/>
      <c r="D560" s="55"/>
    </row>
    <row r="561">
      <c r="C561" s="43"/>
      <c r="D561" s="55"/>
    </row>
    <row r="562">
      <c r="C562" s="43"/>
      <c r="D562" s="55"/>
    </row>
    <row r="563">
      <c r="C563" s="43"/>
      <c r="D563" s="55"/>
    </row>
    <row r="564">
      <c r="C564" s="43"/>
      <c r="D564" s="55"/>
    </row>
    <row r="565">
      <c r="C565" s="43"/>
      <c r="D565" s="55"/>
    </row>
    <row r="566">
      <c r="C566" s="43"/>
      <c r="D566" s="55"/>
    </row>
    <row r="567">
      <c r="C567" s="43"/>
      <c r="D567" s="55"/>
    </row>
    <row r="568">
      <c r="C568" s="43"/>
      <c r="D568" s="55"/>
    </row>
    <row r="569">
      <c r="C569" s="43"/>
      <c r="D569" s="55"/>
    </row>
    <row r="570">
      <c r="C570" s="43"/>
      <c r="D570" s="55"/>
    </row>
    <row r="571">
      <c r="C571" s="43"/>
      <c r="D571" s="55"/>
    </row>
    <row r="572">
      <c r="C572" s="43"/>
      <c r="D572" s="55"/>
    </row>
    <row r="573">
      <c r="C573" s="43"/>
      <c r="D573" s="55"/>
    </row>
    <row r="574">
      <c r="C574" s="43"/>
      <c r="D574" s="55"/>
    </row>
    <row r="575">
      <c r="C575" s="43"/>
      <c r="D575" s="55"/>
    </row>
    <row r="576">
      <c r="C576" s="43"/>
      <c r="D576" s="55"/>
    </row>
    <row r="577">
      <c r="C577" s="43"/>
      <c r="D577" s="55"/>
    </row>
    <row r="578">
      <c r="C578" s="43"/>
      <c r="D578" s="55"/>
    </row>
    <row r="579">
      <c r="C579" s="43"/>
      <c r="D579" s="55"/>
    </row>
    <row r="580">
      <c r="C580" s="43"/>
      <c r="D580" s="55"/>
    </row>
    <row r="581">
      <c r="C581" s="43"/>
      <c r="D581" s="55"/>
    </row>
    <row r="582">
      <c r="C582" s="43"/>
      <c r="D582" s="55"/>
    </row>
    <row r="583">
      <c r="C583" s="43"/>
      <c r="D583" s="55"/>
    </row>
    <row r="584">
      <c r="C584" s="43"/>
      <c r="D584" s="55"/>
    </row>
    <row r="585">
      <c r="C585" s="43"/>
      <c r="D585" s="55"/>
    </row>
    <row r="586">
      <c r="C586" s="43"/>
      <c r="D586" s="55"/>
    </row>
    <row r="587">
      <c r="C587" s="43"/>
      <c r="D587" s="55"/>
    </row>
    <row r="588">
      <c r="C588" s="43"/>
      <c r="D588" s="55"/>
    </row>
    <row r="589">
      <c r="C589" s="43"/>
      <c r="D589" s="55"/>
    </row>
    <row r="590">
      <c r="C590" s="43"/>
      <c r="D590" s="55"/>
    </row>
    <row r="591">
      <c r="C591" s="43"/>
      <c r="D591" s="55"/>
    </row>
    <row r="592">
      <c r="C592" s="43"/>
      <c r="D592" s="55"/>
    </row>
    <row r="593">
      <c r="C593" s="43"/>
      <c r="D593" s="55"/>
    </row>
    <row r="594">
      <c r="C594" s="43"/>
      <c r="D594" s="55"/>
    </row>
    <row r="595">
      <c r="C595" s="43"/>
      <c r="D595" s="55"/>
    </row>
    <row r="596">
      <c r="C596" s="43"/>
      <c r="D596" s="55"/>
    </row>
    <row r="597">
      <c r="C597" s="43"/>
      <c r="D597" s="55"/>
    </row>
    <row r="598">
      <c r="C598" s="43"/>
      <c r="D598" s="55"/>
    </row>
    <row r="599">
      <c r="C599" s="43"/>
      <c r="D599" s="55"/>
    </row>
    <row r="600">
      <c r="C600" s="43"/>
      <c r="D600" s="55"/>
    </row>
    <row r="601">
      <c r="C601" s="43"/>
      <c r="D601" s="55"/>
    </row>
    <row r="602">
      <c r="C602" s="43"/>
      <c r="D602" s="55"/>
    </row>
    <row r="603">
      <c r="C603" s="43"/>
      <c r="D603" s="55"/>
    </row>
    <row r="604">
      <c r="C604" s="43"/>
      <c r="D604" s="55"/>
    </row>
    <row r="605">
      <c r="C605" s="43"/>
      <c r="D605" s="55"/>
    </row>
    <row r="606">
      <c r="C606" s="43"/>
      <c r="D606" s="55"/>
    </row>
    <row r="607">
      <c r="C607" s="43"/>
      <c r="D607" s="55"/>
    </row>
    <row r="608">
      <c r="C608" s="43"/>
      <c r="D608" s="55"/>
    </row>
    <row r="609">
      <c r="C609" s="43"/>
      <c r="D609" s="55"/>
    </row>
    <row r="610">
      <c r="C610" s="43"/>
      <c r="D610" s="55"/>
    </row>
    <row r="611">
      <c r="C611" s="43"/>
      <c r="D611" s="55"/>
    </row>
    <row r="612">
      <c r="C612" s="43"/>
      <c r="D612" s="55"/>
    </row>
    <row r="613">
      <c r="C613" s="43"/>
      <c r="D613" s="55"/>
    </row>
    <row r="614">
      <c r="C614" s="43"/>
      <c r="D614" s="55"/>
    </row>
    <row r="615">
      <c r="C615" s="43"/>
      <c r="D615" s="55"/>
    </row>
    <row r="616">
      <c r="C616" s="43"/>
      <c r="D616" s="55"/>
    </row>
    <row r="617">
      <c r="C617" s="43"/>
      <c r="D617" s="55"/>
    </row>
    <row r="618">
      <c r="C618" s="43"/>
      <c r="D618" s="55"/>
    </row>
    <row r="619">
      <c r="C619" s="43"/>
      <c r="D619" s="55"/>
    </row>
    <row r="620">
      <c r="C620" s="43"/>
      <c r="D620" s="55"/>
    </row>
    <row r="621">
      <c r="C621" s="43"/>
      <c r="D621" s="55"/>
    </row>
    <row r="622">
      <c r="C622" s="43"/>
      <c r="D622" s="55"/>
    </row>
    <row r="623">
      <c r="C623" s="43"/>
      <c r="D623" s="55"/>
    </row>
    <row r="624">
      <c r="C624" s="43"/>
      <c r="D624" s="55"/>
    </row>
    <row r="625">
      <c r="C625" s="43"/>
      <c r="D625" s="55"/>
    </row>
    <row r="626">
      <c r="C626" s="43"/>
      <c r="D626" s="55"/>
    </row>
    <row r="627">
      <c r="C627" s="43"/>
      <c r="D627" s="55"/>
    </row>
    <row r="628">
      <c r="C628" s="43"/>
      <c r="D628" s="55"/>
    </row>
    <row r="629">
      <c r="C629" s="43"/>
      <c r="D629" s="55"/>
    </row>
    <row r="630">
      <c r="C630" s="43"/>
      <c r="D630" s="55"/>
    </row>
    <row r="631">
      <c r="C631" s="43"/>
      <c r="D631" s="55"/>
    </row>
    <row r="632">
      <c r="C632" s="43"/>
      <c r="D632" s="55"/>
    </row>
    <row r="633">
      <c r="C633" s="43"/>
      <c r="D633" s="55"/>
    </row>
    <row r="634">
      <c r="C634" s="43"/>
      <c r="D634" s="55"/>
    </row>
    <row r="635">
      <c r="C635" s="43"/>
      <c r="D635" s="55"/>
    </row>
    <row r="636">
      <c r="C636" s="43"/>
      <c r="D636" s="55"/>
    </row>
    <row r="637">
      <c r="C637" s="43"/>
      <c r="D637" s="55"/>
    </row>
    <row r="638">
      <c r="C638" s="43"/>
      <c r="D638" s="55"/>
    </row>
    <row r="639">
      <c r="C639" s="43"/>
      <c r="D639" s="55"/>
    </row>
    <row r="640">
      <c r="C640" s="43"/>
      <c r="D640" s="55"/>
    </row>
    <row r="641">
      <c r="C641" s="43"/>
      <c r="D641" s="55"/>
    </row>
    <row r="642">
      <c r="C642" s="43"/>
      <c r="D642" s="55"/>
    </row>
    <row r="643">
      <c r="C643" s="43"/>
      <c r="D643" s="55"/>
    </row>
    <row r="644">
      <c r="C644" s="43"/>
      <c r="D644" s="55"/>
    </row>
    <row r="645">
      <c r="C645" s="43"/>
      <c r="D645" s="55"/>
    </row>
    <row r="646">
      <c r="C646" s="43"/>
      <c r="D646" s="55"/>
    </row>
    <row r="647">
      <c r="C647" s="43"/>
      <c r="D647" s="55"/>
    </row>
    <row r="648">
      <c r="C648" s="43"/>
      <c r="D648" s="55"/>
    </row>
    <row r="649">
      <c r="C649" s="43"/>
      <c r="D649" s="55"/>
    </row>
    <row r="650">
      <c r="C650" s="43"/>
      <c r="D650" s="55"/>
    </row>
    <row r="651">
      <c r="C651" s="43"/>
      <c r="D651" s="55"/>
    </row>
    <row r="652">
      <c r="C652" s="43"/>
      <c r="D652" s="55"/>
    </row>
    <row r="653">
      <c r="C653" s="43"/>
      <c r="D653" s="55"/>
    </row>
    <row r="654">
      <c r="C654" s="43"/>
      <c r="D654" s="55"/>
    </row>
    <row r="655">
      <c r="C655" s="43"/>
      <c r="D655" s="55"/>
    </row>
    <row r="656">
      <c r="C656" s="43"/>
      <c r="D656" s="55"/>
    </row>
    <row r="657">
      <c r="C657" s="43"/>
      <c r="D657" s="55"/>
    </row>
    <row r="658">
      <c r="C658" s="43"/>
      <c r="D658" s="55"/>
    </row>
    <row r="659">
      <c r="C659" s="43"/>
      <c r="D659" s="55"/>
    </row>
    <row r="660">
      <c r="C660" s="43"/>
      <c r="D660" s="55"/>
    </row>
    <row r="661">
      <c r="C661" s="43"/>
      <c r="D661" s="55"/>
    </row>
    <row r="662">
      <c r="C662" s="43"/>
      <c r="D662" s="55"/>
    </row>
    <row r="663">
      <c r="C663" s="43"/>
      <c r="D663" s="55"/>
    </row>
    <row r="664">
      <c r="C664" s="43"/>
      <c r="D664" s="55"/>
    </row>
    <row r="665">
      <c r="C665" s="43"/>
      <c r="D665" s="55"/>
    </row>
    <row r="666">
      <c r="C666" s="43"/>
      <c r="D666" s="55"/>
    </row>
    <row r="667">
      <c r="C667" s="43"/>
      <c r="D667" s="55"/>
    </row>
    <row r="668">
      <c r="C668" s="43"/>
      <c r="D668" s="55"/>
    </row>
    <row r="669">
      <c r="C669" s="43"/>
      <c r="D669" s="55"/>
    </row>
    <row r="670">
      <c r="C670" s="43"/>
      <c r="D670" s="55"/>
    </row>
    <row r="671">
      <c r="C671" s="43"/>
      <c r="D671" s="55"/>
    </row>
    <row r="672">
      <c r="C672" s="43"/>
      <c r="D672" s="55"/>
    </row>
    <row r="673">
      <c r="C673" s="43"/>
      <c r="D673" s="55"/>
    </row>
    <row r="674">
      <c r="C674" s="43"/>
      <c r="D674" s="55"/>
    </row>
    <row r="675">
      <c r="C675" s="43"/>
      <c r="D675" s="55"/>
    </row>
    <row r="676">
      <c r="C676" s="43"/>
      <c r="D676" s="55"/>
    </row>
    <row r="677">
      <c r="C677" s="43"/>
      <c r="D677" s="55"/>
    </row>
    <row r="678">
      <c r="C678" s="43"/>
      <c r="D678" s="55"/>
    </row>
    <row r="679">
      <c r="C679" s="43"/>
      <c r="D679" s="55"/>
    </row>
    <row r="680">
      <c r="C680" s="43"/>
      <c r="D680" s="55"/>
    </row>
    <row r="681">
      <c r="C681" s="43"/>
      <c r="D681" s="55"/>
    </row>
    <row r="682">
      <c r="C682" s="43"/>
      <c r="D682" s="55"/>
    </row>
    <row r="683">
      <c r="C683" s="43"/>
      <c r="D683" s="55"/>
    </row>
    <row r="684">
      <c r="C684" s="43"/>
      <c r="D684" s="55"/>
    </row>
    <row r="685">
      <c r="C685" s="43"/>
      <c r="D685" s="55"/>
    </row>
    <row r="686">
      <c r="C686" s="43"/>
      <c r="D686" s="55"/>
    </row>
    <row r="687">
      <c r="C687" s="43"/>
      <c r="D687" s="55"/>
    </row>
    <row r="688">
      <c r="C688" s="43"/>
      <c r="D688" s="55"/>
    </row>
    <row r="689">
      <c r="C689" s="43"/>
      <c r="D689" s="55"/>
    </row>
    <row r="690">
      <c r="C690" s="43"/>
      <c r="D690" s="55"/>
    </row>
    <row r="691">
      <c r="C691" s="43"/>
      <c r="D691" s="55"/>
    </row>
    <row r="692">
      <c r="C692" s="43"/>
      <c r="D692" s="55"/>
    </row>
    <row r="693">
      <c r="C693" s="43"/>
      <c r="D693" s="55"/>
    </row>
    <row r="694">
      <c r="C694" s="43"/>
      <c r="D694" s="55"/>
    </row>
    <row r="695">
      <c r="C695" s="43"/>
      <c r="D695" s="55"/>
    </row>
    <row r="696">
      <c r="C696" s="43"/>
      <c r="D696" s="55"/>
    </row>
    <row r="697">
      <c r="C697" s="43"/>
      <c r="D697" s="55"/>
    </row>
    <row r="698">
      <c r="C698" s="43"/>
      <c r="D698" s="55"/>
    </row>
    <row r="699">
      <c r="C699" s="43"/>
      <c r="D699" s="55"/>
    </row>
    <row r="700">
      <c r="C700" s="43"/>
      <c r="D700" s="55"/>
    </row>
    <row r="701">
      <c r="C701" s="43"/>
      <c r="D701" s="55"/>
    </row>
    <row r="702">
      <c r="C702" s="43"/>
      <c r="D702" s="55"/>
    </row>
    <row r="703">
      <c r="C703" s="43"/>
      <c r="D703" s="55"/>
    </row>
    <row r="704">
      <c r="C704" s="43"/>
      <c r="D704" s="55"/>
    </row>
    <row r="705">
      <c r="C705" s="43"/>
      <c r="D705" s="55"/>
    </row>
    <row r="706">
      <c r="C706" s="43"/>
      <c r="D706" s="55"/>
    </row>
    <row r="707">
      <c r="C707" s="43"/>
      <c r="D707" s="55"/>
    </row>
    <row r="708">
      <c r="C708" s="43"/>
      <c r="D708" s="55"/>
    </row>
    <row r="709">
      <c r="C709" s="43"/>
      <c r="D709" s="55"/>
    </row>
    <row r="710">
      <c r="C710" s="43"/>
      <c r="D710" s="55"/>
    </row>
    <row r="711">
      <c r="C711" s="43"/>
      <c r="D711" s="55"/>
    </row>
    <row r="712">
      <c r="C712" s="43"/>
      <c r="D712" s="55"/>
    </row>
    <row r="713">
      <c r="C713" s="43"/>
      <c r="D713" s="55"/>
    </row>
    <row r="714">
      <c r="C714" s="43"/>
      <c r="D714" s="55"/>
    </row>
    <row r="715">
      <c r="C715" s="43"/>
      <c r="D715" s="55"/>
    </row>
    <row r="716">
      <c r="C716" s="43"/>
      <c r="D716" s="55"/>
    </row>
    <row r="717">
      <c r="C717" s="43"/>
      <c r="D717" s="55"/>
    </row>
    <row r="718">
      <c r="C718" s="43"/>
      <c r="D718" s="55"/>
    </row>
    <row r="719">
      <c r="C719" s="43"/>
      <c r="D719" s="55"/>
    </row>
    <row r="720">
      <c r="C720" s="43"/>
      <c r="D720" s="55"/>
    </row>
    <row r="721">
      <c r="C721" s="43"/>
      <c r="D721" s="55"/>
    </row>
    <row r="722">
      <c r="C722" s="43"/>
      <c r="D722" s="55"/>
    </row>
    <row r="723">
      <c r="C723" s="43"/>
      <c r="D723" s="55"/>
    </row>
    <row r="724">
      <c r="C724" s="43"/>
      <c r="D724" s="55"/>
    </row>
    <row r="725">
      <c r="C725" s="43"/>
      <c r="D725" s="55"/>
    </row>
    <row r="726">
      <c r="C726" s="43"/>
      <c r="D726" s="55"/>
    </row>
    <row r="727">
      <c r="C727" s="43"/>
      <c r="D727" s="55"/>
    </row>
    <row r="728">
      <c r="C728" s="43"/>
      <c r="D728" s="55"/>
    </row>
    <row r="729">
      <c r="C729" s="43"/>
      <c r="D729" s="55"/>
    </row>
    <row r="730">
      <c r="C730" s="43"/>
      <c r="D730" s="55"/>
    </row>
    <row r="731">
      <c r="C731" s="43"/>
      <c r="D731" s="55"/>
    </row>
    <row r="732">
      <c r="C732" s="43"/>
      <c r="D732" s="55"/>
    </row>
    <row r="733">
      <c r="C733" s="43"/>
      <c r="D733" s="55"/>
    </row>
    <row r="734">
      <c r="C734" s="43"/>
      <c r="D734" s="55"/>
    </row>
    <row r="735">
      <c r="C735" s="43"/>
      <c r="D735" s="55"/>
    </row>
    <row r="736">
      <c r="C736" s="43"/>
      <c r="D736" s="55"/>
    </row>
    <row r="737">
      <c r="C737" s="43"/>
      <c r="D737" s="55"/>
    </row>
    <row r="738">
      <c r="C738" s="43"/>
      <c r="D738" s="55"/>
    </row>
    <row r="739">
      <c r="C739" s="43"/>
      <c r="D739" s="55"/>
    </row>
    <row r="740">
      <c r="C740" s="43"/>
      <c r="D740" s="55"/>
    </row>
    <row r="741">
      <c r="C741" s="43"/>
      <c r="D741" s="55"/>
    </row>
    <row r="742">
      <c r="C742" s="43"/>
      <c r="D742" s="55"/>
    </row>
    <row r="743">
      <c r="C743" s="43"/>
      <c r="D743" s="55"/>
    </row>
    <row r="744">
      <c r="C744" s="43"/>
      <c r="D744" s="55"/>
    </row>
    <row r="745">
      <c r="C745" s="43"/>
      <c r="D745" s="55"/>
    </row>
    <row r="746">
      <c r="C746" s="43"/>
      <c r="D746" s="55"/>
    </row>
    <row r="747">
      <c r="C747" s="43"/>
      <c r="D747" s="55"/>
    </row>
    <row r="748">
      <c r="C748" s="43"/>
      <c r="D748" s="55"/>
    </row>
    <row r="749">
      <c r="C749" s="43"/>
      <c r="D749" s="55"/>
    </row>
    <row r="750">
      <c r="C750" s="43"/>
      <c r="D750" s="55"/>
    </row>
    <row r="751">
      <c r="C751" s="43"/>
      <c r="D751" s="55"/>
    </row>
    <row r="752">
      <c r="C752" s="43"/>
      <c r="D752" s="55"/>
    </row>
    <row r="753">
      <c r="C753" s="43"/>
      <c r="D753" s="55"/>
    </row>
    <row r="754">
      <c r="C754" s="43"/>
      <c r="D754" s="55"/>
    </row>
    <row r="755">
      <c r="C755" s="43"/>
      <c r="D755" s="55"/>
    </row>
    <row r="756">
      <c r="C756" s="43"/>
      <c r="D756" s="55"/>
    </row>
    <row r="757">
      <c r="C757" s="43"/>
      <c r="D757" s="55"/>
    </row>
    <row r="758">
      <c r="C758" s="43"/>
      <c r="D758" s="55"/>
    </row>
    <row r="759">
      <c r="C759" s="43"/>
      <c r="D759" s="55"/>
    </row>
    <row r="760">
      <c r="C760" s="43"/>
      <c r="D760" s="55"/>
    </row>
    <row r="761">
      <c r="C761" s="43"/>
      <c r="D761" s="55"/>
    </row>
    <row r="762">
      <c r="C762" s="43"/>
      <c r="D762" s="55"/>
    </row>
    <row r="763">
      <c r="C763" s="43"/>
      <c r="D763" s="55"/>
    </row>
    <row r="764">
      <c r="C764" s="43"/>
      <c r="D764" s="55"/>
    </row>
    <row r="765">
      <c r="C765" s="43"/>
      <c r="D765" s="55"/>
    </row>
    <row r="766">
      <c r="C766" s="43"/>
      <c r="D766" s="55"/>
    </row>
    <row r="767">
      <c r="C767" s="43"/>
      <c r="D767" s="55"/>
    </row>
    <row r="768">
      <c r="C768" s="43"/>
      <c r="D768" s="55"/>
    </row>
    <row r="769">
      <c r="C769" s="43"/>
      <c r="D769" s="55"/>
    </row>
    <row r="770">
      <c r="C770" s="43"/>
      <c r="D770" s="55"/>
    </row>
    <row r="771">
      <c r="C771" s="43"/>
      <c r="D771" s="55"/>
    </row>
    <row r="772">
      <c r="C772" s="43"/>
      <c r="D772" s="55"/>
    </row>
    <row r="773">
      <c r="C773" s="43"/>
      <c r="D773" s="55"/>
    </row>
    <row r="774">
      <c r="C774" s="43"/>
      <c r="D774" s="55"/>
    </row>
    <row r="775">
      <c r="C775" s="43"/>
      <c r="D775" s="55"/>
    </row>
    <row r="776">
      <c r="C776" s="43"/>
      <c r="D776" s="55"/>
    </row>
    <row r="777">
      <c r="C777" s="43"/>
      <c r="D777" s="55"/>
    </row>
    <row r="778">
      <c r="C778" s="43"/>
      <c r="D778" s="55"/>
    </row>
    <row r="779">
      <c r="C779" s="43"/>
      <c r="D779" s="55"/>
    </row>
    <row r="780">
      <c r="C780" s="43"/>
      <c r="D780" s="55"/>
    </row>
    <row r="781">
      <c r="C781" s="43"/>
      <c r="D781" s="55"/>
    </row>
    <row r="782">
      <c r="C782" s="43"/>
      <c r="D782" s="55"/>
    </row>
    <row r="783">
      <c r="C783" s="43"/>
      <c r="D783" s="55"/>
    </row>
    <row r="784">
      <c r="C784" s="43"/>
      <c r="D784" s="55"/>
    </row>
    <row r="785">
      <c r="C785" s="43"/>
      <c r="D785" s="55"/>
    </row>
    <row r="786">
      <c r="C786" s="43"/>
      <c r="D786" s="55"/>
    </row>
    <row r="787">
      <c r="C787" s="43"/>
      <c r="D787" s="55"/>
    </row>
    <row r="788">
      <c r="C788" s="43"/>
      <c r="D788" s="55"/>
    </row>
    <row r="789">
      <c r="C789" s="43"/>
      <c r="D789" s="55"/>
    </row>
    <row r="790">
      <c r="C790" s="43"/>
      <c r="D790" s="55"/>
    </row>
    <row r="791">
      <c r="C791" s="43"/>
      <c r="D791" s="55"/>
    </row>
    <row r="792">
      <c r="C792" s="43"/>
      <c r="D792" s="55"/>
    </row>
    <row r="793">
      <c r="C793" s="43"/>
      <c r="D793" s="55"/>
    </row>
    <row r="794">
      <c r="C794" s="43"/>
      <c r="D794" s="55"/>
    </row>
    <row r="795">
      <c r="C795" s="43"/>
      <c r="D795" s="55"/>
    </row>
    <row r="796">
      <c r="C796" s="43"/>
      <c r="D796" s="55"/>
    </row>
    <row r="797">
      <c r="C797" s="43"/>
      <c r="D797" s="55"/>
    </row>
    <row r="798">
      <c r="C798" s="43"/>
      <c r="D798" s="55"/>
    </row>
    <row r="799">
      <c r="C799" s="43"/>
      <c r="D799" s="55"/>
    </row>
    <row r="800">
      <c r="C800" s="43"/>
      <c r="D800" s="55"/>
    </row>
    <row r="801">
      <c r="C801" s="43"/>
      <c r="D801" s="55"/>
    </row>
    <row r="802">
      <c r="C802" s="43"/>
      <c r="D802" s="55"/>
    </row>
    <row r="803">
      <c r="C803" s="43"/>
      <c r="D803" s="55"/>
    </row>
    <row r="804">
      <c r="C804" s="43"/>
      <c r="D804" s="55"/>
    </row>
    <row r="805">
      <c r="C805" s="43"/>
      <c r="D805" s="55"/>
    </row>
    <row r="806">
      <c r="C806" s="43"/>
      <c r="D806" s="55"/>
    </row>
    <row r="807">
      <c r="C807" s="43"/>
      <c r="D807" s="55"/>
    </row>
    <row r="808">
      <c r="C808" s="43"/>
      <c r="D808" s="55"/>
    </row>
    <row r="809">
      <c r="C809" s="43"/>
      <c r="D809" s="55"/>
    </row>
    <row r="810">
      <c r="C810" s="43"/>
      <c r="D810" s="55"/>
    </row>
    <row r="811">
      <c r="C811" s="43"/>
      <c r="D811" s="55"/>
    </row>
    <row r="812">
      <c r="C812" s="43"/>
      <c r="D812" s="55"/>
    </row>
    <row r="813">
      <c r="C813" s="43"/>
      <c r="D813" s="55"/>
    </row>
    <row r="814">
      <c r="C814" s="43"/>
      <c r="D814" s="55"/>
    </row>
    <row r="815">
      <c r="C815" s="43"/>
      <c r="D815" s="55"/>
    </row>
    <row r="816">
      <c r="C816" s="43"/>
      <c r="D816" s="55"/>
    </row>
    <row r="817">
      <c r="C817" s="43"/>
      <c r="D817" s="55"/>
    </row>
    <row r="818">
      <c r="C818" s="43"/>
      <c r="D818" s="55"/>
    </row>
    <row r="819">
      <c r="C819" s="43"/>
      <c r="D819" s="55"/>
    </row>
    <row r="820">
      <c r="C820" s="43"/>
      <c r="D820" s="55"/>
    </row>
    <row r="821">
      <c r="C821" s="43"/>
      <c r="D821" s="55"/>
    </row>
    <row r="822">
      <c r="C822" s="43"/>
      <c r="D822" s="55"/>
    </row>
    <row r="823">
      <c r="C823" s="43"/>
      <c r="D823" s="55"/>
    </row>
    <row r="824">
      <c r="C824" s="43"/>
      <c r="D824" s="55"/>
    </row>
    <row r="825">
      <c r="C825" s="43"/>
      <c r="D825" s="55"/>
    </row>
    <row r="826">
      <c r="C826" s="43"/>
      <c r="D826" s="55"/>
    </row>
    <row r="827">
      <c r="C827" s="43"/>
      <c r="D827" s="55"/>
    </row>
    <row r="828">
      <c r="C828" s="43"/>
      <c r="D828" s="55"/>
    </row>
    <row r="829">
      <c r="C829" s="43"/>
      <c r="D829" s="55"/>
    </row>
    <row r="830">
      <c r="C830" s="43"/>
      <c r="D830" s="55"/>
    </row>
    <row r="831">
      <c r="C831" s="43"/>
      <c r="D831" s="55"/>
    </row>
    <row r="832">
      <c r="C832" s="43"/>
      <c r="D832" s="55"/>
    </row>
    <row r="833">
      <c r="C833" s="43"/>
      <c r="D833" s="55"/>
    </row>
    <row r="834">
      <c r="C834" s="43"/>
      <c r="D834" s="55"/>
    </row>
    <row r="835">
      <c r="C835" s="43"/>
      <c r="D835" s="55"/>
    </row>
    <row r="836">
      <c r="C836" s="43"/>
      <c r="D836" s="55"/>
    </row>
    <row r="837">
      <c r="C837" s="43"/>
      <c r="D837" s="55"/>
    </row>
    <row r="838">
      <c r="C838" s="43"/>
      <c r="D838" s="55"/>
    </row>
    <row r="839">
      <c r="C839" s="43"/>
      <c r="D839" s="55"/>
    </row>
    <row r="840">
      <c r="C840" s="43"/>
      <c r="D840" s="55"/>
    </row>
    <row r="841">
      <c r="C841" s="43"/>
      <c r="D841" s="55"/>
    </row>
    <row r="842">
      <c r="C842" s="43"/>
      <c r="D842" s="55"/>
    </row>
    <row r="843">
      <c r="C843" s="43"/>
      <c r="D843" s="55"/>
    </row>
    <row r="844">
      <c r="C844" s="43"/>
      <c r="D844" s="55"/>
    </row>
    <row r="845">
      <c r="C845" s="43"/>
      <c r="D845" s="55"/>
    </row>
    <row r="846">
      <c r="C846" s="43"/>
      <c r="D846" s="55"/>
    </row>
    <row r="847">
      <c r="C847" s="43"/>
      <c r="D847" s="55"/>
    </row>
    <row r="848">
      <c r="C848" s="43"/>
      <c r="D848" s="55"/>
    </row>
    <row r="849">
      <c r="C849" s="43"/>
      <c r="D849" s="55"/>
    </row>
    <row r="850">
      <c r="C850" s="43"/>
      <c r="D850" s="55"/>
    </row>
    <row r="851">
      <c r="C851" s="43"/>
      <c r="D851" s="55"/>
    </row>
    <row r="852">
      <c r="C852" s="43"/>
      <c r="D852" s="55"/>
    </row>
    <row r="853">
      <c r="C853" s="43"/>
      <c r="D853" s="55"/>
    </row>
    <row r="854">
      <c r="C854" s="43"/>
      <c r="D854" s="55"/>
    </row>
    <row r="855">
      <c r="C855" s="43"/>
      <c r="D855" s="55"/>
    </row>
    <row r="856">
      <c r="C856" s="43"/>
      <c r="D856" s="55"/>
    </row>
    <row r="857">
      <c r="C857" s="43"/>
      <c r="D857" s="55"/>
    </row>
    <row r="858">
      <c r="C858" s="43"/>
      <c r="D858" s="55"/>
    </row>
    <row r="859">
      <c r="C859" s="43"/>
      <c r="D859" s="55"/>
    </row>
    <row r="860">
      <c r="C860" s="43"/>
      <c r="D860" s="55"/>
    </row>
    <row r="861">
      <c r="C861" s="43"/>
      <c r="D861" s="55"/>
    </row>
    <row r="862">
      <c r="C862" s="43"/>
      <c r="D862" s="55"/>
    </row>
    <row r="863">
      <c r="C863" s="43"/>
      <c r="D863" s="55"/>
    </row>
    <row r="864">
      <c r="C864" s="43"/>
      <c r="D864" s="55"/>
    </row>
    <row r="865">
      <c r="C865" s="43"/>
      <c r="D865" s="55"/>
    </row>
    <row r="866">
      <c r="C866" s="43"/>
      <c r="D866" s="55"/>
    </row>
    <row r="867">
      <c r="C867" s="43"/>
      <c r="D867" s="55"/>
    </row>
    <row r="868">
      <c r="C868" s="43"/>
      <c r="D868" s="55"/>
    </row>
    <row r="869">
      <c r="C869" s="43"/>
      <c r="D869" s="55"/>
    </row>
    <row r="870">
      <c r="C870" s="43"/>
      <c r="D870" s="55"/>
    </row>
    <row r="871">
      <c r="C871" s="43"/>
      <c r="D871" s="55"/>
    </row>
    <row r="872">
      <c r="C872" s="43"/>
      <c r="D872" s="55"/>
    </row>
    <row r="873">
      <c r="C873" s="43"/>
      <c r="D873" s="55"/>
    </row>
    <row r="874">
      <c r="C874" s="43"/>
      <c r="D874" s="55"/>
    </row>
    <row r="875">
      <c r="C875" s="43"/>
      <c r="D875" s="55"/>
    </row>
    <row r="876">
      <c r="C876" s="43"/>
      <c r="D876" s="55"/>
    </row>
    <row r="877">
      <c r="C877" s="43"/>
      <c r="D877" s="55"/>
    </row>
    <row r="878">
      <c r="C878" s="43"/>
      <c r="D878" s="55"/>
    </row>
    <row r="879">
      <c r="C879" s="43"/>
      <c r="D879" s="55"/>
    </row>
    <row r="880">
      <c r="C880" s="43"/>
      <c r="D880" s="55"/>
    </row>
    <row r="881">
      <c r="C881" s="43"/>
      <c r="D881" s="55"/>
    </row>
    <row r="882">
      <c r="C882" s="43"/>
      <c r="D882" s="55"/>
    </row>
    <row r="883">
      <c r="C883" s="43"/>
      <c r="D883" s="55"/>
    </row>
    <row r="884">
      <c r="C884" s="43"/>
      <c r="D884" s="55"/>
    </row>
    <row r="885">
      <c r="C885" s="43"/>
      <c r="D885" s="55"/>
    </row>
    <row r="886">
      <c r="C886" s="43"/>
      <c r="D886" s="55"/>
    </row>
    <row r="887">
      <c r="C887" s="43"/>
      <c r="D887" s="55"/>
    </row>
    <row r="888">
      <c r="C888" s="43"/>
      <c r="D888" s="55"/>
    </row>
    <row r="889">
      <c r="C889" s="43"/>
      <c r="D889" s="55"/>
    </row>
    <row r="890">
      <c r="C890" s="43"/>
      <c r="D890" s="55"/>
    </row>
    <row r="891">
      <c r="C891" s="43"/>
      <c r="D891" s="55"/>
    </row>
    <row r="892">
      <c r="C892" s="43"/>
      <c r="D892" s="55"/>
    </row>
    <row r="893">
      <c r="C893" s="43"/>
      <c r="D893" s="55"/>
    </row>
    <row r="894">
      <c r="C894" s="43"/>
      <c r="D894" s="55"/>
    </row>
    <row r="895">
      <c r="C895" s="43"/>
      <c r="D895" s="55"/>
    </row>
    <row r="896">
      <c r="C896" s="43"/>
      <c r="D896" s="55"/>
    </row>
    <row r="897">
      <c r="C897" s="43"/>
      <c r="D897" s="55"/>
    </row>
    <row r="898">
      <c r="C898" s="43"/>
      <c r="D898" s="55"/>
    </row>
    <row r="899">
      <c r="C899" s="43"/>
      <c r="D899" s="55"/>
    </row>
    <row r="900">
      <c r="C900" s="43"/>
      <c r="D900" s="55"/>
    </row>
    <row r="901">
      <c r="C901" s="43"/>
      <c r="D901" s="55"/>
    </row>
    <row r="902">
      <c r="C902" s="43"/>
      <c r="D902" s="55"/>
    </row>
    <row r="903">
      <c r="C903" s="43"/>
      <c r="D903" s="55"/>
    </row>
    <row r="904">
      <c r="C904" s="43"/>
      <c r="D904" s="55"/>
    </row>
    <row r="905">
      <c r="C905" s="43"/>
      <c r="D905" s="55"/>
    </row>
    <row r="906">
      <c r="C906" s="43"/>
      <c r="D906" s="55"/>
    </row>
    <row r="907">
      <c r="C907" s="43"/>
      <c r="D907" s="55"/>
    </row>
    <row r="908">
      <c r="C908" s="43"/>
      <c r="D908" s="55"/>
    </row>
    <row r="909">
      <c r="C909" s="43"/>
      <c r="D909" s="55"/>
    </row>
    <row r="910">
      <c r="C910" s="43"/>
      <c r="D910" s="55"/>
    </row>
    <row r="911">
      <c r="C911" s="43"/>
      <c r="D911" s="55"/>
    </row>
    <row r="912">
      <c r="C912" s="43"/>
      <c r="D912" s="55"/>
    </row>
    <row r="913">
      <c r="C913" s="43"/>
      <c r="D913" s="55"/>
    </row>
    <row r="914">
      <c r="C914" s="43"/>
      <c r="D914" s="55"/>
    </row>
    <row r="915">
      <c r="C915" s="43"/>
      <c r="D915" s="55"/>
    </row>
    <row r="916">
      <c r="C916" s="43"/>
      <c r="D916" s="55"/>
    </row>
    <row r="917">
      <c r="C917" s="43"/>
      <c r="D917" s="55"/>
    </row>
    <row r="918">
      <c r="C918" s="43"/>
      <c r="D918" s="55"/>
    </row>
    <row r="919">
      <c r="C919" s="43"/>
      <c r="D919" s="55"/>
    </row>
    <row r="920">
      <c r="C920" s="43"/>
      <c r="D920" s="55"/>
    </row>
    <row r="921">
      <c r="C921" s="43"/>
      <c r="D921" s="55"/>
    </row>
    <row r="922">
      <c r="C922" s="43"/>
      <c r="D922" s="55"/>
    </row>
    <row r="923">
      <c r="C923" s="43"/>
      <c r="D923" s="55"/>
    </row>
    <row r="924">
      <c r="C924" s="43"/>
      <c r="D924" s="55"/>
    </row>
    <row r="925">
      <c r="C925" s="43"/>
      <c r="D925" s="55"/>
    </row>
    <row r="926">
      <c r="C926" s="43"/>
      <c r="D926" s="55"/>
    </row>
    <row r="927">
      <c r="C927" s="43"/>
      <c r="D927" s="55"/>
    </row>
    <row r="928">
      <c r="C928" s="43"/>
      <c r="D928" s="55"/>
    </row>
    <row r="929">
      <c r="C929" s="43"/>
      <c r="D929" s="55"/>
    </row>
    <row r="930">
      <c r="C930" s="43"/>
      <c r="D930" s="55"/>
    </row>
    <row r="931">
      <c r="C931" s="43"/>
      <c r="D931" s="55"/>
    </row>
    <row r="932">
      <c r="C932" s="43"/>
      <c r="D932" s="55"/>
    </row>
    <row r="933">
      <c r="C933" s="43"/>
      <c r="D933" s="55"/>
    </row>
    <row r="934">
      <c r="C934" s="43"/>
      <c r="D934" s="55"/>
    </row>
    <row r="935">
      <c r="C935" s="43"/>
      <c r="D935" s="55"/>
    </row>
    <row r="936">
      <c r="C936" s="43"/>
      <c r="D936" s="55"/>
    </row>
    <row r="937">
      <c r="C937" s="43"/>
      <c r="D937" s="55"/>
    </row>
    <row r="938">
      <c r="C938" s="43"/>
      <c r="D938" s="55"/>
    </row>
    <row r="939">
      <c r="C939" s="43"/>
      <c r="D939" s="55"/>
    </row>
    <row r="940">
      <c r="C940" s="43"/>
      <c r="D940" s="55"/>
    </row>
    <row r="941">
      <c r="C941" s="43"/>
      <c r="D941" s="55"/>
    </row>
    <row r="942">
      <c r="C942" s="43"/>
      <c r="D942" s="55"/>
    </row>
    <row r="943">
      <c r="C943" s="43"/>
      <c r="D943" s="55"/>
    </row>
    <row r="944">
      <c r="C944" s="43"/>
      <c r="D944" s="55"/>
    </row>
    <row r="945">
      <c r="C945" s="43"/>
      <c r="D945" s="55"/>
    </row>
    <row r="946">
      <c r="C946" s="43"/>
      <c r="D946" s="55"/>
    </row>
    <row r="947">
      <c r="C947" s="43"/>
      <c r="D947" s="55"/>
    </row>
    <row r="948">
      <c r="C948" s="43"/>
      <c r="D948" s="55"/>
    </row>
    <row r="949">
      <c r="C949" s="43"/>
      <c r="D949" s="55"/>
    </row>
    <row r="950">
      <c r="C950" s="43"/>
      <c r="D950" s="55"/>
      <c r="E950" s="44"/>
    </row>
    <row r="951">
      <c r="C951" s="43"/>
      <c r="D951" s="55"/>
    </row>
    <row r="952">
      <c r="C952" s="43"/>
      <c r="D952" s="55"/>
    </row>
    <row r="953">
      <c r="C953" s="43"/>
      <c r="D953" s="55"/>
    </row>
    <row r="954">
      <c r="C954" s="43"/>
      <c r="D954" s="55"/>
    </row>
    <row r="955">
      <c r="C955" s="43"/>
      <c r="D955" s="55"/>
    </row>
    <row r="956">
      <c r="C956" s="43"/>
      <c r="D956" s="55"/>
    </row>
    <row r="957">
      <c r="C957" s="43"/>
      <c r="D957" s="55"/>
    </row>
    <row r="958">
      <c r="C958" s="43"/>
      <c r="D958" s="55"/>
    </row>
    <row r="959">
      <c r="C959" s="43"/>
      <c r="D959" s="55"/>
    </row>
    <row r="960">
      <c r="C960" s="43"/>
      <c r="D960" s="55"/>
    </row>
    <row r="961">
      <c r="C961" s="43"/>
      <c r="D961" s="55"/>
    </row>
    <row r="962">
      <c r="C962" s="43"/>
      <c r="D962" s="55"/>
    </row>
    <row r="963">
      <c r="C963" s="43"/>
      <c r="D963" s="55"/>
    </row>
    <row r="964">
      <c r="C964" s="43"/>
      <c r="D964" s="55"/>
    </row>
    <row r="965">
      <c r="C965" s="43"/>
      <c r="D965" s="55"/>
    </row>
    <row r="966">
      <c r="C966" s="43"/>
      <c r="D966" s="55"/>
    </row>
    <row r="967">
      <c r="C967" s="43"/>
      <c r="D967" s="55"/>
    </row>
    <row r="968">
      <c r="C968" s="43"/>
      <c r="D968" s="55"/>
    </row>
    <row r="969">
      <c r="C969" s="43"/>
      <c r="D969" s="55"/>
    </row>
    <row r="970">
      <c r="C970" s="43"/>
      <c r="D970" s="55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0"/>
    <col customWidth="1" min="3" max="3" width="9.25"/>
    <col customWidth="1" min="4" max="4" width="8.25"/>
    <col customWidth="1" min="5" max="5" width="13.5"/>
    <col customWidth="1" min="6" max="6" width="13.38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1165</v>
      </c>
      <c r="B5" s="5" t="s">
        <v>2528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281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2529</v>
      </c>
      <c r="F8" s="20" t="s">
        <v>12</v>
      </c>
      <c r="G8" s="21" t="s">
        <v>2530</v>
      </c>
      <c r="H8" s="20" t="s">
        <v>14</v>
      </c>
    </row>
    <row r="9" hidden="1">
      <c r="A9" s="48" t="s">
        <v>58</v>
      </c>
      <c r="B9" s="52" t="s">
        <v>1513</v>
      </c>
      <c r="C9" s="78"/>
      <c r="D9" s="61">
        <v>7800.0</v>
      </c>
      <c r="E9" s="50">
        <f t="shared" ref="E9:E42" si="1">D9+700</f>
        <v>8500</v>
      </c>
      <c r="F9" s="50">
        <f t="shared" ref="F9:F42" si="2">E9*3%+E9</f>
        <v>8755</v>
      </c>
      <c r="G9" s="40">
        <f t="shared" ref="G9:G42" si="3">E9*4*0.8%*107%+E9*1.5%*107%+E9</f>
        <v>8927.465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2531</v>
      </c>
      <c r="C10" s="64" t="s">
        <v>328</v>
      </c>
      <c r="D10" s="61">
        <v>8500.0</v>
      </c>
      <c r="E10" s="50">
        <f t="shared" si="1"/>
        <v>9200</v>
      </c>
      <c r="F10" s="50">
        <f t="shared" si="2"/>
        <v>9476</v>
      </c>
      <c r="G10" s="40">
        <f t="shared" si="3"/>
        <v>9662.668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52" t="s">
        <v>58</v>
      </c>
      <c r="B11" s="52" t="s">
        <v>1361</v>
      </c>
      <c r="C11" s="64" t="s">
        <v>708</v>
      </c>
      <c r="D11" s="61">
        <v>9100.0</v>
      </c>
      <c r="E11" s="50">
        <f t="shared" si="1"/>
        <v>9800</v>
      </c>
      <c r="F11" s="50">
        <f t="shared" si="2"/>
        <v>10094</v>
      </c>
      <c r="G11" s="40">
        <f t="shared" si="3"/>
        <v>10292.842</v>
      </c>
      <c r="H11" s="56" t="s">
        <v>31</v>
      </c>
    </row>
    <row r="12" hidden="1">
      <c r="A12" s="52" t="s">
        <v>58</v>
      </c>
      <c r="B12" s="52" t="s">
        <v>1361</v>
      </c>
      <c r="C12" s="64" t="s">
        <v>708</v>
      </c>
      <c r="D12" s="61">
        <v>10100.0</v>
      </c>
      <c r="E12" s="50">
        <f t="shared" si="1"/>
        <v>10800</v>
      </c>
      <c r="F12" s="50">
        <f t="shared" si="2"/>
        <v>11124</v>
      </c>
      <c r="G12" s="40">
        <f t="shared" si="3"/>
        <v>11343.132</v>
      </c>
      <c r="H12" s="57" t="s">
        <v>22</v>
      </c>
    </row>
    <row r="13">
      <c r="A13" s="48" t="s">
        <v>130</v>
      </c>
      <c r="B13" s="52" t="s">
        <v>2398</v>
      </c>
      <c r="C13" s="64" t="s">
        <v>309</v>
      </c>
      <c r="D13" s="61">
        <v>11700.0</v>
      </c>
      <c r="E13" s="50">
        <f t="shared" si="1"/>
        <v>12400</v>
      </c>
      <c r="F13" s="50">
        <f t="shared" si="2"/>
        <v>12772</v>
      </c>
      <c r="G13" s="40">
        <f t="shared" si="3"/>
        <v>13023.596</v>
      </c>
      <c r="H13" s="56" t="s">
        <v>31</v>
      </c>
    </row>
    <row r="14">
      <c r="A14" s="52" t="s">
        <v>130</v>
      </c>
      <c r="B14" s="72" t="s">
        <v>1551</v>
      </c>
      <c r="C14" s="73"/>
      <c r="D14" s="74">
        <v>12400.0</v>
      </c>
      <c r="E14" s="50">
        <f t="shared" si="1"/>
        <v>13100</v>
      </c>
      <c r="F14" s="50">
        <f t="shared" si="2"/>
        <v>13493</v>
      </c>
      <c r="G14" s="40">
        <f t="shared" si="3"/>
        <v>13758.799</v>
      </c>
      <c r="H14" s="57" t="s">
        <v>22</v>
      </c>
    </row>
    <row r="15">
      <c r="A15" s="52" t="s">
        <v>130</v>
      </c>
      <c r="B15" s="107" t="s">
        <v>1220</v>
      </c>
      <c r="C15" s="64" t="s">
        <v>708</v>
      </c>
      <c r="D15" s="109">
        <v>11700.0</v>
      </c>
      <c r="E15" s="50">
        <f t="shared" si="1"/>
        <v>12400</v>
      </c>
      <c r="F15" s="50">
        <f t="shared" si="2"/>
        <v>12772</v>
      </c>
      <c r="G15" s="40">
        <f t="shared" si="3"/>
        <v>13023.596</v>
      </c>
      <c r="H15" s="56" t="s">
        <v>31</v>
      </c>
    </row>
    <row r="16">
      <c r="A16" s="48" t="s">
        <v>329</v>
      </c>
      <c r="B16" s="52" t="s">
        <v>2532</v>
      </c>
      <c r="C16" s="64" t="s">
        <v>309</v>
      </c>
      <c r="D16" s="61">
        <v>11900.0</v>
      </c>
      <c r="E16" s="50">
        <f t="shared" si="1"/>
        <v>12600</v>
      </c>
      <c r="F16" s="50">
        <f t="shared" si="2"/>
        <v>12978</v>
      </c>
      <c r="G16" s="50">
        <f t="shared" si="3"/>
        <v>13233.654</v>
      </c>
      <c r="H16" s="77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52" t="s">
        <v>2533</v>
      </c>
      <c r="C17" s="78"/>
      <c r="D17" s="61">
        <v>11000.0</v>
      </c>
      <c r="E17" s="50">
        <f t="shared" si="1"/>
        <v>11700</v>
      </c>
      <c r="F17" s="50">
        <f t="shared" si="2"/>
        <v>12051</v>
      </c>
      <c r="G17" s="50">
        <f t="shared" si="3"/>
        <v>12288.393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2" t="s">
        <v>329</v>
      </c>
      <c r="B18" s="72" t="s">
        <v>2534</v>
      </c>
      <c r="C18" s="64"/>
      <c r="D18" s="74">
        <v>10400.0</v>
      </c>
      <c r="E18" s="50">
        <f t="shared" si="1"/>
        <v>11100</v>
      </c>
      <c r="F18" s="50">
        <f t="shared" si="2"/>
        <v>11433</v>
      </c>
      <c r="G18" s="50">
        <f t="shared" si="3"/>
        <v>11658.219</v>
      </c>
      <c r="H18" s="56" t="s">
        <v>31</v>
      </c>
    </row>
    <row r="19">
      <c r="A19" s="48" t="s">
        <v>329</v>
      </c>
      <c r="B19" s="52" t="s">
        <v>2535</v>
      </c>
      <c r="C19" s="78" t="s">
        <v>708</v>
      </c>
      <c r="D19" s="61">
        <v>11700.0</v>
      </c>
      <c r="E19" s="50">
        <f t="shared" si="1"/>
        <v>12400</v>
      </c>
      <c r="F19" s="50">
        <f t="shared" si="2"/>
        <v>12772</v>
      </c>
      <c r="G19" s="50">
        <f t="shared" si="3"/>
        <v>13023.596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48" t="s">
        <v>329</v>
      </c>
      <c r="B20" s="48" t="s">
        <v>1223</v>
      </c>
      <c r="C20" s="78" t="s">
        <v>708</v>
      </c>
      <c r="D20" s="61">
        <v>11200.0</v>
      </c>
      <c r="E20" s="50">
        <f t="shared" si="1"/>
        <v>11900</v>
      </c>
      <c r="F20" s="50">
        <f t="shared" si="2"/>
        <v>12257</v>
      </c>
      <c r="G20" s="50">
        <f t="shared" si="3"/>
        <v>12498.451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2" t="s">
        <v>329</v>
      </c>
      <c r="B21" s="72" t="s">
        <v>2536</v>
      </c>
      <c r="C21" s="64" t="s">
        <v>708</v>
      </c>
      <c r="D21" s="74">
        <v>12100.0</v>
      </c>
      <c r="E21" s="50">
        <f t="shared" si="1"/>
        <v>12800</v>
      </c>
      <c r="F21" s="50">
        <f t="shared" si="2"/>
        <v>13184</v>
      </c>
      <c r="G21" s="50">
        <f t="shared" si="3"/>
        <v>13443.712</v>
      </c>
      <c r="H21" s="56" t="s">
        <v>31</v>
      </c>
    </row>
    <row r="22">
      <c r="A22" s="72" t="s">
        <v>45</v>
      </c>
      <c r="B22" s="72" t="s">
        <v>327</v>
      </c>
      <c r="C22" s="104" t="s">
        <v>328</v>
      </c>
      <c r="D22" s="74">
        <v>8300.0</v>
      </c>
      <c r="E22" s="50">
        <f t="shared" si="1"/>
        <v>9000</v>
      </c>
      <c r="F22" s="50">
        <f t="shared" si="2"/>
        <v>9270</v>
      </c>
      <c r="G22" s="50">
        <f t="shared" si="3"/>
        <v>9452.61</v>
      </c>
      <c r="H22" s="57" t="s">
        <v>22</v>
      </c>
    </row>
    <row r="23">
      <c r="A23" s="72" t="s">
        <v>45</v>
      </c>
      <c r="B23" s="72" t="s">
        <v>1642</v>
      </c>
      <c r="C23" s="104"/>
      <c r="D23" s="74">
        <v>9700.0</v>
      </c>
      <c r="E23" s="50">
        <f t="shared" si="1"/>
        <v>10400</v>
      </c>
      <c r="F23" s="50">
        <f t="shared" si="2"/>
        <v>10712</v>
      </c>
      <c r="G23" s="50">
        <f t="shared" si="3"/>
        <v>10923.016</v>
      </c>
      <c r="H23" s="57" t="s">
        <v>22</v>
      </c>
    </row>
    <row r="24">
      <c r="A24" s="48" t="s">
        <v>104</v>
      </c>
      <c r="B24" s="276" t="s">
        <v>2537</v>
      </c>
      <c r="C24" s="115"/>
      <c r="D24" s="59">
        <v>6700.0</v>
      </c>
      <c r="E24" s="50">
        <f t="shared" si="1"/>
        <v>7400</v>
      </c>
      <c r="F24" s="40">
        <f t="shared" si="2"/>
        <v>7622</v>
      </c>
      <c r="G24" s="50">
        <f t="shared" si="3"/>
        <v>7772.146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104</v>
      </c>
      <c r="B25" s="37" t="s">
        <v>2538</v>
      </c>
      <c r="C25" s="117" t="s">
        <v>708</v>
      </c>
      <c r="D25" s="59">
        <v>11550.0</v>
      </c>
      <c r="E25" s="50">
        <f t="shared" si="1"/>
        <v>12250</v>
      </c>
      <c r="F25" s="40">
        <f t="shared" si="2"/>
        <v>12617.5</v>
      </c>
      <c r="G25" s="50">
        <f t="shared" si="3"/>
        <v>12866.0525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282</v>
      </c>
      <c r="B26" s="37" t="s">
        <v>729</v>
      </c>
      <c r="C26" s="38"/>
      <c r="D26" s="59">
        <v>7300.0</v>
      </c>
      <c r="E26" s="50">
        <f t="shared" si="1"/>
        <v>8000</v>
      </c>
      <c r="F26" s="40">
        <f t="shared" si="2"/>
        <v>8240</v>
      </c>
      <c r="G26" s="40">
        <f t="shared" si="3"/>
        <v>8402.32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282</v>
      </c>
      <c r="B27" s="37" t="s">
        <v>2539</v>
      </c>
      <c r="C27" s="38"/>
      <c r="D27" s="59">
        <v>7700.0</v>
      </c>
      <c r="E27" s="50">
        <f t="shared" si="1"/>
        <v>8400</v>
      </c>
      <c r="F27" s="40">
        <f t="shared" si="2"/>
        <v>8652</v>
      </c>
      <c r="G27" s="40">
        <f t="shared" si="3"/>
        <v>8822.436</v>
      </c>
      <c r="H27" s="60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174</v>
      </c>
      <c r="B28" s="37" t="s">
        <v>772</v>
      </c>
      <c r="C28" s="115"/>
      <c r="D28" s="59">
        <v>8500.0</v>
      </c>
      <c r="E28" s="50">
        <f t="shared" si="1"/>
        <v>9200</v>
      </c>
      <c r="F28" s="40">
        <f t="shared" si="2"/>
        <v>9476</v>
      </c>
      <c r="G28" s="40">
        <f t="shared" si="3"/>
        <v>9662.668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174</v>
      </c>
      <c r="B29" s="37" t="s">
        <v>1686</v>
      </c>
      <c r="C29" s="117"/>
      <c r="D29" s="59">
        <v>9200.0</v>
      </c>
      <c r="E29" s="50">
        <f t="shared" si="1"/>
        <v>9900</v>
      </c>
      <c r="F29" s="40">
        <f t="shared" si="2"/>
        <v>10197</v>
      </c>
      <c r="G29" s="40">
        <f t="shared" si="3"/>
        <v>10397.871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63</v>
      </c>
      <c r="B30" s="37" t="s">
        <v>64</v>
      </c>
      <c r="C30" s="115"/>
      <c r="D30" s="59">
        <v>5100.0</v>
      </c>
      <c r="E30" s="50">
        <f t="shared" si="1"/>
        <v>5800</v>
      </c>
      <c r="F30" s="40">
        <f t="shared" si="2"/>
        <v>5974</v>
      </c>
      <c r="G30" s="40">
        <f t="shared" si="3"/>
        <v>6091.682</v>
      </c>
      <c r="H30" s="56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63</v>
      </c>
      <c r="B31" s="37" t="s">
        <v>1079</v>
      </c>
      <c r="C31" s="117" t="s">
        <v>309</v>
      </c>
      <c r="D31" s="59">
        <v>7400.0</v>
      </c>
      <c r="E31" s="50">
        <f t="shared" si="1"/>
        <v>8100</v>
      </c>
      <c r="F31" s="40">
        <f t="shared" si="2"/>
        <v>8343</v>
      </c>
      <c r="G31" s="40">
        <f t="shared" si="3"/>
        <v>8507.349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137</v>
      </c>
      <c r="B32" s="37" t="s">
        <v>396</v>
      </c>
      <c r="C32" s="115"/>
      <c r="D32" s="59">
        <v>5550.0</v>
      </c>
      <c r="E32" s="50">
        <f t="shared" si="1"/>
        <v>6250</v>
      </c>
      <c r="F32" s="40">
        <f t="shared" si="2"/>
        <v>6437.5</v>
      </c>
      <c r="G32" s="40">
        <f t="shared" si="3"/>
        <v>6564.3125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65</v>
      </c>
      <c r="B33" s="37" t="s">
        <v>1096</v>
      </c>
      <c r="C33" s="115"/>
      <c r="D33" s="59">
        <v>4000.0</v>
      </c>
      <c r="E33" s="50">
        <f t="shared" si="1"/>
        <v>4700</v>
      </c>
      <c r="F33" s="40">
        <f t="shared" si="2"/>
        <v>4841</v>
      </c>
      <c r="G33" s="40">
        <f t="shared" si="3"/>
        <v>4936.363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8" t="s">
        <v>65</v>
      </c>
      <c r="B34" s="37" t="s">
        <v>2098</v>
      </c>
      <c r="C34" s="117" t="s">
        <v>328</v>
      </c>
      <c r="D34" s="59">
        <v>5600.0</v>
      </c>
      <c r="E34" s="50">
        <f t="shared" si="1"/>
        <v>6300</v>
      </c>
      <c r="F34" s="40">
        <f t="shared" si="2"/>
        <v>6489</v>
      </c>
      <c r="G34" s="40">
        <f t="shared" si="3"/>
        <v>6616.827</v>
      </c>
      <c r="H34" s="60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65</v>
      </c>
      <c r="B35" s="37" t="s">
        <v>2540</v>
      </c>
      <c r="C35" s="117" t="s">
        <v>328</v>
      </c>
      <c r="D35" s="59">
        <v>6150.0</v>
      </c>
      <c r="E35" s="50">
        <f t="shared" si="1"/>
        <v>6850</v>
      </c>
      <c r="F35" s="40">
        <f t="shared" si="2"/>
        <v>7055.5</v>
      </c>
      <c r="G35" s="40">
        <f t="shared" si="3"/>
        <v>7194.4865</v>
      </c>
      <c r="H35" s="51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35</v>
      </c>
      <c r="B36" s="37" t="s">
        <v>673</v>
      </c>
      <c r="C36" s="117" t="s">
        <v>309</v>
      </c>
      <c r="D36" s="59">
        <v>4600.0</v>
      </c>
      <c r="E36" s="50">
        <f t="shared" si="1"/>
        <v>5300</v>
      </c>
      <c r="F36" s="40">
        <f t="shared" si="2"/>
        <v>5459</v>
      </c>
      <c r="G36" s="40">
        <f t="shared" si="3"/>
        <v>5566.537</v>
      </c>
      <c r="H36" s="63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67</v>
      </c>
      <c r="B37" s="37" t="s">
        <v>730</v>
      </c>
      <c r="C37" s="117"/>
      <c r="D37" s="59">
        <v>3000.0</v>
      </c>
      <c r="E37" s="50">
        <f t="shared" si="1"/>
        <v>3700</v>
      </c>
      <c r="F37" s="40">
        <f t="shared" si="2"/>
        <v>3811</v>
      </c>
      <c r="G37" s="40">
        <f t="shared" si="3"/>
        <v>3886.073</v>
      </c>
      <c r="H37" s="51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337</v>
      </c>
      <c r="B38" s="37" t="s">
        <v>1508</v>
      </c>
      <c r="C38" s="115"/>
      <c r="D38" s="59">
        <v>4650.0</v>
      </c>
      <c r="E38" s="50">
        <f t="shared" si="1"/>
        <v>5350</v>
      </c>
      <c r="F38" s="40">
        <f t="shared" si="2"/>
        <v>5510.5</v>
      </c>
      <c r="G38" s="40">
        <f t="shared" si="3"/>
        <v>5619.0515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25</v>
      </c>
      <c r="B39" s="37" t="s">
        <v>731</v>
      </c>
      <c r="C39" s="115"/>
      <c r="D39" s="59">
        <v>2750.0</v>
      </c>
      <c r="E39" s="50">
        <f t="shared" si="1"/>
        <v>3450</v>
      </c>
      <c r="F39" s="40">
        <f t="shared" si="2"/>
        <v>3553.5</v>
      </c>
      <c r="G39" s="40">
        <f t="shared" si="3"/>
        <v>3623.5005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52" t="s">
        <v>25</v>
      </c>
      <c r="B40" s="37" t="s">
        <v>1604</v>
      </c>
      <c r="C40" s="115"/>
      <c r="D40" s="59">
        <v>5150.0</v>
      </c>
      <c r="E40" s="50">
        <f t="shared" si="1"/>
        <v>5850</v>
      </c>
      <c r="F40" s="40">
        <f t="shared" si="2"/>
        <v>6025.5</v>
      </c>
      <c r="G40" s="40">
        <f t="shared" si="3"/>
        <v>6144.1965</v>
      </c>
      <c r="H40" s="60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146</v>
      </c>
      <c r="B41" s="37" t="s">
        <v>688</v>
      </c>
      <c r="C41" s="115"/>
      <c r="D41" s="59">
        <v>2600.0</v>
      </c>
      <c r="E41" s="50">
        <f t="shared" si="1"/>
        <v>3300</v>
      </c>
      <c r="F41" s="40">
        <f t="shared" si="2"/>
        <v>3399</v>
      </c>
      <c r="G41" s="40">
        <f t="shared" si="3"/>
        <v>3465.957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idden="1">
      <c r="A42" s="52" t="s">
        <v>107</v>
      </c>
      <c r="B42" s="37" t="s">
        <v>237</v>
      </c>
      <c r="C42" s="117"/>
      <c r="D42" s="59">
        <v>2200.0</v>
      </c>
      <c r="E42" s="50">
        <f t="shared" si="1"/>
        <v>2900</v>
      </c>
      <c r="F42" s="40">
        <f t="shared" si="2"/>
        <v>2987</v>
      </c>
      <c r="G42" s="40">
        <f t="shared" si="3"/>
        <v>3045.841</v>
      </c>
      <c r="H42" s="60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C43" s="43"/>
      <c r="D43" s="54"/>
      <c r="E43" s="44"/>
      <c r="F43" s="45"/>
      <c r="G43" s="45"/>
      <c r="H43" s="46"/>
    </row>
    <row r="44">
      <c r="C44" s="43"/>
      <c r="D44" s="55"/>
    </row>
    <row r="45">
      <c r="C45" s="43"/>
      <c r="D45" s="55"/>
    </row>
    <row r="46">
      <c r="C46" s="43"/>
      <c r="D46" s="55"/>
    </row>
    <row r="47">
      <c r="C47" s="43"/>
      <c r="D47" s="55"/>
    </row>
    <row r="48">
      <c r="C48" s="43"/>
      <c r="D48" s="55"/>
    </row>
    <row r="49">
      <c r="C49" s="43"/>
      <c r="D49" s="55"/>
    </row>
    <row r="50">
      <c r="C50" s="43"/>
      <c r="D50" s="55"/>
    </row>
    <row r="51">
      <c r="C51" s="43"/>
      <c r="D51" s="55"/>
    </row>
    <row r="52">
      <c r="C52" s="43"/>
      <c r="D52" s="55"/>
    </row>
    <row r="53">
      <c r="C53" s="43"/>
      <c r="D53" s="55"/>
    </row>
    <row r="54">
      <c r="C54" s="43"/>
      <c r="D54" s="55"/>
    </row>
    <row r="55">
      <c r="C55" s="43"/>
      <c r="D55" s="55"/>
    </row>
    <row r="56">
      <c r="C56" s="43"/>
      <c r="D56" s="55"/>
    </row>
    <row r="57">
      <c r="C57" s="43"/>
      <c r="D57" s="55"/>
    </row>
    <row r="58">
      <c r="C58" s="43"/>
      <c r="D58" s="55"/>
    </row>
    <row r="59">
      <c r="C59" s="43"/>
      <c r="D59" s="55"/>
    </row>
    <row r="60">
      <c r="C60" s="43"/>
      <c r="D60" s="55"/>
    </row>
    <row r="61">
      <c r="C61" s="43"/>
      <c r="D61" s="55"/>
    </row>
    <row r="62">
      <c r="C62" s="43"/>
      <c r="D62" s="55"/>
    </row>
    <row r="63">
      <c r="C63" s="43"/>
      <c r="D63" s="55"/>
    </row>
    <row r="64">
      <c r="C64" s="43"/>
      <c r="D64" s="55"/>
    </row>
    <row r="65">
      <c r="C65" s="43"/>
      <c r="D65" s="55"/>
    </row>
    <row r="66">
      <c r="C66" s="43"/>
      <c r="D66" s="55"/>
    </row>
    <row r="67">
      <c r="C67" s="43"/>
      <c r="D67" s="55"/>
    </row>
    <row r="68">
      <c r="C68" s="43"/>
      <c r="D68" s="55"/>
    </row>
    <row r="69">
      <c r="C69" s="43"/>
      <c r="D69" s="55"/>
    </row>
    <row r="70">
      <c r="C70" s="43"/>
      <c r="D70" s="55"/>
    </row>
    <row r="71">
      <c r="C71" s="43"/>
      <c r="D71" s="55"/>
    </row>
    <row r="72">
      <c r="C72" s="43"/>
      <c r="D72" s="55"/>
    </row>
    <row r="73">
      <c r="C73" s="43"/>
      <c r="D73" s="55"/>
    </row>
    <row r="74">
      <c r="C74" s="43"/>
      <c r="D74" s="55"/>
    </row>
    <row r="75">
      <c r="C75" s="43"/>
      <c r="D75" s="55"/>
    </row>
    <row r="76">
      <c r="C76" s="43"/>
      <c r="D76" s="55"/>
    </row>
    <row r="77">
      <c r="C77" s="43"/>
      <c r="D77" s="55"/>
    </row>
    <row r="78">
      <c r="C78" s="43"/>
      <c r="D78" s="55"/>
    </row>
    <row r="79">
      <c r="C79" s="43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  <c r="D162" s="55"/>
    </row>
    <row r="163">
      <c r="C163" s="43"/>
      <c r="D163" s="55"/>
    </row>
    <row r="164">
      <c r="C164" s="43"/>
      <c r="D164" s="55"/>
    </row>
    <row r="165">
      <c r="C165" s="43"/>
      <c r="D165" s="55"/>
    </row>
    <row r="166">
      <c r="C166" s="43"/>
      <c r="D166" s="55"/>
    </row>
    <row r="167">
      <c r="C167" s="43"/>
      <c r="D167" s="55"/>
    </row>
    <row r="168">
      <c r="C168" s="43"/>
      <c r="D168" s="55"/>
    </row>
    <row r="169">
      <c r="C169" s="43"/>
      <c r="D169" s="55"/>
    </row>
    <row r="170">
      <c r="C170" s="43"/>
      <c r="D170" s="55"/>
    </row>
    <row r="171">
      <c r="C171" s="43"/>
      <c r="D171" s="55"/>
    </row>
    <row r="172">
      <c r="C172" s="43"/>
      <c r="D172" s="55"/>
    </row>
    <row r="173">
      <c r="C173" s="43"/>
      <c r="D173" s="55"/>
    </row>
    <row r="174">
      <c r="C174" s="43"/>
      <c r="D174" s="55"/>
    </row>
    <row r="175">
      <c r="C175" s="43"/>
      <c r="D175" s="55"/>
    </row>
    <row r="176">
      <c r="C176" s="43"/>
      <c r="D176" s="55"/>
    </row>
    <row r="177">
      <c r="C177" s="43"/>
      <c r="D177" s="55"/>
    </row>
    <row r="178">
      <c r="C178" s="43"/>
      <c r="D178" s="55"/>
    </row>
    <row r="179">
      <c r="C179" s="43"/>
      <c r="D179" s="55"/>
    </row>
    <row r="180">
      <c r="C180" s="43"/>
      <c r="D180" s="55"/>
    </row>
    <row r="181">
      <c r="C181" s="43"/>
      <c r="D181" s="55"/>
    </row>
    <row r="182">
      <c r="C182" s="43"/>
      <c r="D182" s="55"/>
    </row>
    <row r="183">
      <c r="C183" s="43"/>
      <c r="D183" s="55"/>
    </row>
    <row r="184">
      <c r="C184" s="43"/>
      <c r="D184" s="55"/>
    </row>
    <row r="185">
      <c r="C185" s="43"/>
      <c r="D185" s="55"/>
    </row>
    <row r="186">
      <c r="C186" s="43"/>
      <c r="D186" s="55"/>
    </row>
    <row r="187">
      <c r="C187" s="43"/>
      <c r="D187" s="55"/>
    </row>
    <row r="188">
      <c r="C188" s="43"/>
      <c r="D188" s="55"/>
    </row>
    <row r="189">
      <c r="C189" s="43"/>
      <c r="D189" s="55"/>
    </row>
    <row r="190">
      <c r="C190" s="43"/>
      <c r="D190" s="55"/>
    </row>
    <row r="191">
      <c r="C191" s="43"/>
      <c r="D191" s="55"/>
    </row>
    <row r="192">
      <c r="C192" s="43"/>
      <c r="D192" s="55"/>
    </row>
    <row r="193">
      <c r="C193" s="43"/>
      <c r="D193" s="55"/>
    </row>
    <row r="194">
      <c r="C194" s="43"/>
      <c r="D194" s="55"/>
    </row>
    <row r="195">
      <c r="C195" s="43"/>
      <c r="D195" s="55"/>
    </row>
    <row r="196">
      <c r="C196" s="43"/>
      <c r="D196" s="55"/>
    </row>
    <row r="197">
      <c r="C197" s="43"/>
      <c r="D197" s="55"/>
    </row>
    <row r="198">
      <c r="C198" s="43"/>
      <c r="D198" s="55"/>
    </row>
    <row r="199">
      <c r="C199" s="43"/>
      <c r="D199" s="55"/>
    </row>
    <row r="200">
      <c r="C200" s="43"/>
      <c r="D200" s="55"/>
    </row>
    <row r="201">
      <c r="C201" s="43"/>
      <c r="D201" s="55"/>
    </row>
    <row r="202">
      <c r="C202" s="43"/>
      <c r="D202" s="55"/>
    </row>
    <row r="203">
      <c r="C203" s="43"/>
      <c r="D203" s="55"/>
    </row>
    <row r="204">
      <c r="C204" s="43"/>
      <c r="D204" s="55"/>
    </row>
    <row r="205">
      <c r="C205" s="43"/>
      <c r="D205" s="55"/>
    </row>
    <row r="206">
      <c r="C206" s="43"/>
      <c r="D206" s="55"/>
    </row>
    <row r="207">
      <c r="C207" s="43"/>
      <c r="D207" s="55"/>
    </row>
    <row r="208">
      <c r="C208" s="43"/>
      <c r="D208" s="55"/>
    </row>
    <row r="209">
      <c r="C209" s="43"/>
      <c r="D209" s="55"/>
    </row>
    <row r="210">
      <c r="C210" s="43"/>
      <c r="D210" s="55"/>
    </row>
    <row r="211">
      <c r="C211" s="43"/>
      <c r="D211" s="55"/>
    </row>
    <row r="212">
      <c r="C212" s="43"/>
      <c r="D212" s="55"/>
    </row>
    <row r="213">
      <c r="C213" s="43"/>
      <c r="D213" s="55"/>
    </row>
    <row r="214">
      <c r="C214" s="43"/>
      <c r="D214" s="55"/>
    </row>
    <row r="215">
      <c r="C215" s="43"/>
      <c r="D215" s="55"/>
    </row>
    <row r="216">
      <c r="C216" s="43"/>
      <c r="D216" s="55"/>
    </row>
    <row r="217">
      <c r="C217" s="43"/>
      <c r="D217" s="55"/>
    </row>
    <row r="218">
      <c r="C218" s="43"/>
      <c r="D218" s="55"/>
    </row>
    <row r="219">
      <c r="C219" s="43"/>
      <c r="D219" s="55"/>
    </row>
    <row r="220">
      <c r="C220" s="43"/>
      <c r="D220" s="55"/>
    </row>
    <row r="221">
      <c r="C221" s="43"/>
      <c r="D221" s="55"/>
    </row>
    <row r="222">
      <c r="C222" s="43"/>
      <c r="D222" s="55"/>
    </row>
    <row r="223">
      <c r="C223" s="43"/>
      <c r="D223" s="55"/>
    </row>
    <row r="224">
      <c r="C224" s="43"/>
      <c r="D224" s="55"/>
    </row>
    <row r="225">
      <c r="C225" s="43"/>
      <c r="D225" s="55"/>
    </row>
    <row r="226">
      <c r="C226" s="43"/>
      <c r="D226" s="55"/>
    </row>
    <row r="227">
      <c r="C227" s="43"/>
      <c r="D227" s="55"/>
    </row>
    <row r="228">
      <c r="C228" s="43"/>
      <c r="D228" s="55"/>
    </row>
    <row r="229">
      <c r="C229" s="43"/>
      <c r="D229" s="55"/>
    </row>
    <row r="230">
      <c r="C230" s="43"/>
      <c r="D230" s="55"/>
    </row>
    <row r="231">
      <c r="C231" s="43"/>
      <c r="D231" s="55"/>
    </row>
    <row r="232">
      <c r="C232" s="43"/>
      <c r="D232" s="55"/>
    </row>
    <row r="233">
      <c r="C233" s="43"/>
      <c r="D233" s="55"/>
    </row>
    <row r="234">
      <c r="C234" s="43"/>
      <c r="D234" s="55"/>
    </row>
    <row r="235">
      <c r="C235" s="43"/>
      <c r="D235" s="55"/>
    </row>
    <row r="236">
      <c r="C236" s="43"/>
      <c r="D236" s="55"/>
    </row>
    <row r="237">
      <c r="C237" s="43"/>
      <c r="D237" s="55"/>
    </row>
    <row r="238">
      <c r="C238" s="43"/>
      <c r="D238" s="55"/>
    </row>
    <row r="239">
      <c r="C239" s="43"/>
      <c r="D239" s="55"/>
    </row>
    <row r="240">
      <c r="C240" s="43"/>
      <c r="D240" s="55"/>
    </row>
    <row r="241">
      <c r="C241" s="43"/>
      <c r="D241" s="55"/>
    </row>
    <row r="242">
      <c r="C242" s="43"/>
      <c r="D242" s="55"/>
    </row>
    <row r="243">
      <c r="C243" s="43"/>
      <c r="D243" s="55"/>
    </row>
    <row r="244">
      <c r="C244" s="43"/>
      <c r="D244" s="55"/>
    </row>
    <row r="245">
      <c r="C245" s="43"/>
      <c r="D245" s="55"/>
    </row>
    <row r="246">
      <c r="C246" s="43"/>
      <c r="D246" s="55"/>
    </row>
    <row r="247">
      <c r="C247" s="43"/>
      <c r="D247" s="55"/>
    </row>
    <row r="248">
      <c r="C248" s="43"/>
      <c r="D248" s="55"/>
    </row>
    <row r="249">
      <c r="C249" s="43"/>
      <c r="D249" s="55"/>
    </row>
    <row r="250">
      <c r="C250" s="43"/>
      <c r="D250" s="55"/>
    </row>
    <row r="251">
      <c r="C251" s="43"/>
      <c r="D251" s="55"/>
    </row>
    <row r="252">
      <c r="C252" s="43"/>
      <c r="D252" s="55"/>
    </row>
    <row r="253">
      <c r="C253" s="43"/>
      <c r="D253" s="55"/>
    </row>
    <row r="254">
      <c r="C254" s="43"/>
      <c r="D254" s="55"/>
    </row>
    <row r="255">
      <c r="C255" s="43"/>
      <c r="D255" s="55"/>
    </row>
    <row r="256">
      <c r="C256" s="43"/>
      <c r="D256" s="55"/>
    </row>
    <row r="257">
      <c r="C257" s="43"/>
      <c r="D257" s="55"/>
    </row>
    <row r="258">
      <c r="C258" s="43"/>
      <c r="D258" s="55"/>
    </row>
    <row r="259">
      <c r="C259" s="43"/>
      <c r="D259" s="55"/>
    </row>
    <row r="260">
      <c r="C260" s="43"/>
      <c r="D260" s="55"/>
    </row>
    <row r="261">
      <c r="C261" s="43"/>
      <c r="D261" s="55"/>
    </row>
    <row r="262">
      <c r="C262" s="43"/>
      <c r="D262" s="55"/>
    </row>
    <row r="263">
      <c r="C263" s="43"/>
      <c r="D263" s="55"/>
    </row>
    <row r="264">
      <c r="C264" s="43"/>
      <c r="D264" s="55"/>
    </row>
    <row r="265">
      <c r="C265" s="43"/>
      <c r="D265" s="55"/>
    </row>
    <row r="266">
      <c r="C266" s="43"/>
      <c r="D266" s="55"/>
    </row>
    <row r="267">
      <c r="C267" s="43"/>
      <c r="D267" s="55"/>
    </row>
    <row r="268">
      <c r="C268" s="43"/>
      <c r="D268" s="55"/>
    </row>
    <row r="269">
      <c r="C269" s="43"/>
      <c r="D269" s="55"/>
    </row>
    <row r="270">
      <c r="C270" s="43"/>
      <c r="D270" s="55"/>
    </row>
    <row r="271">
      <c r="C271" s="43"/>
      <c r="D271" s="55"/>
    </row>
    <row r="272">
      <c r="C272" s="43"/>
      <c r="D272" s="55"/>
    </row>
    <row r="273">
      <c r="C273" s="43"/>
      <c r="D273" s="55"/>
    </row>
    <row r="274">
      <c r="C274" s="43"/>
      <c r="D274" s="55"/>
    </row>
    <row r="275">
      <c r="C275" s="43"/>
      <c r="D275" s="55"/>
    </row>
    <row r="276">
      <c r="C276" s="43"/>
      <c r="D276" s="55"/>
    </row>
    <row r="277">
      <c r="C277" s="43"/>
      <c r="D277" s="55"/>
    </row>
    <row r="278">
      <c r="C278" s="43"/>
      <c r="D278" s="55"/>
    </row>
    <row r="279">
      <c r="C279" s="43"/>
      <c r="D279" s="55"/>
    </row>
    <row r="280">
      <c r="C280" s="43"/>
      <c r="D280" s="55"/>
    </row>
    <row r="281">
      <c r="C281" s="43"/>
      <c r="D281" s="55"/>
    </row>
    <row r="282">
      <c r="C282" s="43"/>
      <c r="D282" s="55"/>
    </row>
    <row r="283">
      <c r="C283" s="43"/>
      <c r="D283" s="55"/>
    </row>
    <row r="284">
      <c r="C284" s="43"/>
      <c r="D284" s="55"/>
    </row>
    <row r="285">
      <c r="C285" s="43"/>
      <c r="D285" s="55"/>
    </row>
    <row r="286">
      <c r="C286" s="43"/>
      <c r="D286" s="55"/>
    </row>
    <row r="287">
      <c r="C287" s="43"/>
      <c r="D287" s="55"/>
    </row>
    <row r="288">
      <c r="C288" s="43"/>
      <c r="D288" s="55"/>
    </row>
    <row r="289">
      <c r="C289" s="43"/>
      <c r="D289" s="55"/>
    </row>
    <row r="290">
      <c r="C290" s="43"/>
      <c r="D290" s="55"/>
    </row>
    <row r="291">
      <c r="C291" s="43"/>
      <c r="D291" s="55"/>
    </row>
    <row r="292">
      <c r="C292" s="43"/>
      <c r="D292" s="55"/>
    </row>
    <row r="293">
      <c r="C293" s="43"/>
      <c r="D293" s="55"/>
    </row>
    <row r="294">
      <c r="C294" s="43"/>
      <c r="D294" s="55"/>
    </row>
    <row r="295">
      <c r="C295" s="43"/>
      <c r="D295" s="55"/>
    </row>
    <row r="296">
      <c r="C296" s="43"/>
      <c r="D296" s="55"/>
    </row>
    <row r="297">
      <c r="C297" s="43"/>
      <c r="D297" s="55"/>
    </row>
    <row r="298">
      <c r="C298" s="43"/>
      <c r="D298" s="55"/>
    </row>
    <row r="299">
      <c r="C299" s="43"/>
      <c r="D299" s="55"/>
    </row>
    <row r="300">
      <c r="C300" s="43"/>
      <c r="D300" s="55"/>
    </row>
    <row r="301">
      <c r="C301" s="43"/>
      <c r="D301" s="55"/>
    </row>
    <row r="302">
      <c r="C302" s="43"/>
      <c r="D302" s="55"/>
    </row>
    <row r="303">
      <c r="C303" s="43"/>
      <c r="D303" s="55"/>
    </row>
    <row r="304">
      <c r="C304" s="43"/>
      <c r="D304" s="55"/>
    </row>
    <row r="305">
      <c r="C305" s="43"/>
      <c r="D305" s="55"/>
    </row>
    <row r="306">
      <c r="C306" s="43"/>
      <c r="D306" s="55"/>
    </row>
    <row r="307">
      <c r="C307" s="43"/>
      <c r="D307" s="55"/>
    </row>
    <row r="308">
      <c r="C308" s="43"/>
      <c r="D308" s="55"/>
    </row>
    <row r="309">
      <c r="C309" s="43"/>
      <c r="D309" s="55"/>
    </row>
    <row r="310">
      <c r="C310" s="43"/>
      <c r="D310" s="55"/>
    </row>
    <row r="311">
      <c r="C311" s="43"/>
      <c r="D311" s="55"/>
    </row>
    <row r="312">
      <c r="C312" s="43"/>
      <c r="D312" s="55"/>
    </row>
    <row r="313">
      <c r="C313" s="43"/>
      <c r="D313" s="55"/>
    </row>
    <row r="314">
      <c r="C314" s="43"/>
      <c r="D314" s="55"/>
    </row>
    <row r="315">
      <c r="C315" s="43"/>
      <c r="D315" s="55"/>
    </row>
    <row r="316">
      <c r="C316" s="43"/>
      <c r="D316" s="55"/>
    </row>
    <row r="317">
      <c r="C317" s="43"/>
      <c r="D317" s="55"/>
    </row>
    <row r="318">
      <c r="C318" s="43"/>
      <c r="D318" s="55"/>
    </row>
    <row r="319">
      <c r="C319" s="43"/>
      <c r="D319" s="55"/>
    </row>
    <row r="320">
      <c r="C320" s="43"/>
      <c r="D320" s="55"/>
    </row>
    <row r="321">
      <c r="C321" s="43"/>
      <c r="D321" s="55"/>
    </row>
    <row r="322">
      <c r="C322" s="43"/>
      <c r="D322" s="55"/>
    </row>
    <row r="323">
      <c r="C323" s="43"/>
      <c r="D323" s="55"/>
    </row>
    <row r="324">
      <c r="C324" s="43"/>
      <c r="D324" s="55"/>
    </row>
    <row r="325">
      <c r="C325" s="43"/>
      <c r="D325" s="55"/>
    </row>
    <row r="326">
      <c r="C326" s="43"/>
      <c r="D326" s="55"/>
    </row>
    <row r="327">
      <c r="C327" s="43"/>
      <c r="D327" s="55"/>
    </row>
    <row r="328">
      <c r="C328" s="43"/>
      <c r="D328" s="55"/>
    </row>
    <row r="329">
      <c r="C329" s="43"/>
      <c r="D329" s="55"/>
    </row>
    <row r="330">
      <c r="C330" s="43"/>
      <c r="D330" s="55"/>
    </row>
    <row r="331">
      <c r="C331" s="43"/>
      <c r="D331" s="55"/>
    </row>
    <row r="332">
      <c r="C332" s="43"/>
      <c r="D332" s="55"/>
    </row>
    <row r="333">
      <c r="C333" s="43"/>
      <c r="D333" s="55"/>
    </row>
    <row r="334">
      <c r="C334" s="43"/>
      <c r="D334" s="55"/>
    </row>
    <row r="335">
      <c r="C335" s="43"/>
      <c r="D335" s="55"/>
    </row>
    <row r="336">
      <c r="C336" s="43"/>
      <c r="D336" s="55"/>
    </row>
    <row r="337">
      <c r="C337" s="43"/>
      <c r="D337" s="55"/>
    </row>
    <row r="338">
      <c r="C338" s="43"/>
      <c r="D338" s="55"/>
    </row>
    <row r="339">
      <c r="C339" s="43"/>
      <c r="D339" s="55"/>
    </row>
    <row r="340">
      <c r="C340" s="43"/>
      <c r="D340" s="55"/>
    </row>
    <row r="341">
      <c r="C341" s="43"/>
      <c r="D341" s="55"/>
    </row>
    <row r="342">
      <c r="C342" s="43"/>
      <c r="D342" s="55"/>
    </row>
    <row r="343">
      <c r="C343" s="43"/>
      <c r="D343" s="55"/>
    </row>
    <row r="344">
      <c r="C344" s="43"/>
      <c r="D344" s="55"/>
    </row>
    <row r="345">
      <c r="C345" s="43"/>
      <c r="D345" s="55"/>
    </row>
    <row r="346">
      <c r="C346" s="43"/>
      <c r="D346" s="55"/>
    </row>
    <row r="347">
      <c r="C347" s="43"/>
      <c r="D347" s="55"/>
    </row>
    <row r="348">
      <c r="C348" s="43"/>
      <c r="D348" s="55"/>
    </row>
    <row r="349">
      <c r="C349" s="43"/>
      <c r="D349" s="55"/>
    </row>
    <row r="350">
      <c r="C350" s="43"/>
      <c r="D350" s="55"/>
    </row>
    <row r="351">
      <c r="C351" s="43"/>
      <c r="D351" s="55"/>
    </row>
    <row r="352">
      <c r="C352" s="43"/>
      <c r="D352" s="55"/>
    </row>
    <row r="353">
      <c r="C353" s="43"/>
      <c r="D353" s="55"/>
    </row>
    <row r="354">
      <c r="C354" s="43"/>
      <c r="D354" s="55"/>
    </row>
    <row r="355">
      <c r="C355" s="43"/>
      <c r="D355" s="55"/>
    </row>
    <row r="356">
      <c r="C356" s="43"/>
      <c r="D356" s="55"/>
    </row>
    <row r="357">
      <c r="C357" s="43"/>
      <c r="D357" s="55"/>
    </row>
    <row r="358">
      <c r="C358" s="43"/>
      <c r="D358" s="55"/>
    </row>
    <row r="359">
      <c r="C359" s="43"/>
      <c r="D359" s="55"/>
    </row>
    <row r="360">
      <c r="C360" s="43"/>
      <c r="D360" s="55"/>
    </row>
    <row r="361">
      <c r="C361" s="43"/>
      <c r="D361" s="55"/>
    </row>
    <row r="362">
      <c r="C362" s="43"/>
      <c r="D362" s="55"/>
    </row>
    <row r="363">
      <c r="C363" s="43"/>
      <c r="D363" s="55"/>
    </row>
    <row r="364">
      <c r="C364" s="43"/>
      <c r="D364" s="55"/>
    </row>
    <row r="365">
      <c r="C365" s="43"/>
      <c r="D365" s="55"/>
    </row>
    <row r="366">
      <c r="C366" s="43"/>
      <c r="D366" s="55"/>
    </row>
    <row r="367">
      <c r="C367" s="43"/>
      <c r="D367" s="55"/>
    </row>
    <row r="368">
      <c r="C368" s="43"/>
      <c r="D368" s="55"/>
    </row>
    <row r="369">
      <c r="C369" s="43"/>
      <c r="D369" s="55"/>
    </row>
    <row r="370">
      <c r="C370" s="43"/>
      <c r="D370" s="55"/>
    </row>
    <row r="371">
      <c r="C371" s="43"/>
      <c r="D371" s="55"/>
    </row>
    <row r="372">
      <c r="C372" s="43"/>
      <c r="D372" s="55"/>
    </row>
    <row r="373">
      <c r="C373" s="43"/>
      <c r="D373" s="55"/>
    </row>
    <row r="374">
      <c r="C374" s="43"/>
      <c r="D374" s="55"/>
    </row>
    <row r="375">
      <c r="C375" s="43"/>
      <c r="D375" s="55"/>
    </row>
    <row r="376">
      <c r="C376" s="43"/>
      <c r="D376" s="55"/>
    </row>
    <row r="377">
      <c r="C377" s="43"/>
      <c r="D377" s="55"/>
    </row>
    <row r="378">
      <c r="C378" s="43"/>
      <c r="D378" s="55"/>
    </row>
    <row r="379">
      <c r="C379" s="43"/>
      <c r="D379" s="55"/>
    </row>
    <row r="380">
      <c r="C380" s="43"/>
      <c r="D380" s="55"/>
    </row>
    <row r="381">
      <c r="C381" s="43"/>
      <c r="D381" s="55"/>
    </row>
    <row r="382">
      <c r="C382" s="43"/>
      <c r="D382" s="55"/>
    </row>
    <row r="383">
      <c r="C383" s="43"/>
      <c r="D383" s="55"/>
    </row>
    <row r="384">
      <c r="C384" s="43"/>
      <c r="D384" s="55"/>
    </row>
    <row r="385">
      <c r="C385" s="43"/>
      <c r="D385" s="55"/>
    </row>
    <row r="386">
      <c r="C386" s="43"/>
      <c r="D386" s="55"/>
    </row>
    <row r="387">
      <c r="C387" s="43"/>
      <c r="D387" s="55"/>
    </row>
    <row r="388">
      <c r="C388" s="43"/>
      <c r="D388" s="55"/>
    </row>
    <row r="389">
      <c r="C389" s="43"/>
      <c r="D389" s="55"/>
    </row>
    <row r="390">
      <c r="C390" s="43"/>
      <c r="D390" s="55"/>
    </row>
    <row r="391">
      <c r="C391" s="43"/>
      <c r="D391" s="55"/>
    </row>
    <row r="392">
      <c r="C392" s="43"/>
      <c r="D392" s="55"/>
    </row>
    <row r="393">
      <c r="C393" s="43"/>
      <c r="D393" s="55"/>
    </row>
    <row r="394">
      <c r="C394" s="43"/>
      <c r="D394" s="55"/>
    </row>
    <row r="395">
      <c r="C395" s="43"/>
      <c r="D395" s="55"/>
    </row>
    <row r="396">
      <c r="C396" s="43"/>
      <c r="D396" s="55"/>
    </row>
    <row r="397">
      <c r="C397" s="43"/>
      <c r="D397" s="55"/>
    </row>
    <row r="398">
      <c r="C398" s="43"/>
      <c r="D398" s="55"/>
    </row>
    <row r="399">
      <c r="C399" s="43"/>
      <c r="D399" s="55"/>
    </row>
    <row r="400">
      <c r="C400" s="43"/>
      <c r="D400" s="55"/>
    </row>
    <row r="401">
      <c r="C401" s="43"/>
      <c r="D401" s="55"/>
    </row>
    <row r="402">
      <c r="C402" s="43"/>
      <c r="D402" s="55"/>
    </row>
    <row r="403">
      <c r="C403" s="43"/>
      <c r="D403" s="55"/>
    </row>
    <row r="404">
      <c r="C404" s="43"/>
      <c r="D404" s="55"/>
    </row>
    <row r="405">
      <c r="C405" s="43"/>
      <c r="D405" s="55"/>
    </row>
    <row r="406">
      <c r="C406" s="43"/>
      <c r="D406" s="55"/>
    </row>
    <row r="407">
      <c r="C407" s="43"/>
      <c r="D407" s="55"/>
    </row>
    <row r="408">
      <c r="C408" s="43"/>
      <c r="D408" s="55"/>
    </row>
    <row r="409">
      <c r="C409" s="43"/>
      <c r="D409" s="55"/>
    </row>
    <row r="410">
      <c r="C410" s="43"/>
      <c r="D410" s="55"/>
    </row>
    <row r="411">
      <c r="C411" s="43"/>
      <c r="D411" s="55"/>
    </row>
    <row r="412">
      <c r="C412" s="43"/>
      <c r="D412" s="55"/>
    </row>
    <row r="413">
      <c r="C413" s="43"/>
      <c r="D413" s="55"/>
    </row>
    <row r="414">
      <c r="C414" s="43"/>
      <c r="D414" s="55"/>
    </row>
    <row r="415">
      <c r="C415" s="43"/>
      <c r="D415" s="55"/>
    </row>
    <row r="416">
      <c r="C416" s="43"/>
      <c r="D416" s="55"/>
    </row>
    <row r="417">
      <c r="C417" s="43"/>
      <c r="D417" s="55"/>
    </row>
    <row r="418">
      <c r="C418" s="43"/>
      <c r="D418" s="55"/>
    </row>
    <row r="419">
      <c r="C419" s="43"/>
      <c r="D419" s="55"/>
    </row>
    <row r="420">
      <c r="C420" s="43"/>
      <c r="D420" s="55"/>
    </row>
    <row r="421">
      <c r="C421" s="43"/>
      <c r="D421" s="55"/>
    </row>
    <row r="422">
      <c r="C422" s="43"/>
      <c r="D422" s="55"/>
    </row>
    <row r="423">
      <c r="C423" s="43"/>
      <c r="D423" s="55"/>
    </row>
    <row r="424">
      <c r="C424" s="43"/>
      <c r="D424" s="55"/>
    </row>
    <row r="425">
      <c r="C425" s="43"/>
      <c r="D425" s="55"/>
    </row>
    <row r="426">
      <c r="C426" s="43"/>
      <c r="D426" s="55"/>
    </row>
    <row r="427">
      <c r="C427" s="43"/>
      <c r="D427" s="55"/>
    </row>
    <row r="428">
      <c r="C428" s="43"/>
      <c r="D428" s="55"/>
    </row>
    <row r="429">
      <c r="C429" s="43"/>
      <c r="D429" s="55"/>
    </row>
    <row r="430">
      <c r="C430" s="43"/>
      <c r="D430" s="55"/>
    </row>
    <row r="431">
      <c r="C431" s="43"/>
      <c r="D431" s="55"/>
    </row>
    <row r="432">
      <c r="C432" s="43"/>
      <c r="D432" s="55"/>
    </row>
    <row r="433">
      <c r="C433" s="43"/>
      <c r="D433" s="55"/>
    </row>
    <row r="434">
      <c r="C434" s="43"/>
      <c r="D434" s="55"/>
    </row>
    <row r="435">
      <c r="C435" s="43"/>
      <c r="D435" s="55"/>
    </row>
    <row r="436">
      <c r="C436" s="43"/>
      <c r="D436" s="55"/>
    </row>
    <row r="437">
      <c r="C437" s="43"/>
      <c r="D437" s="55"/>
    </row>
    <row r="438">
      <c r="C438" s="43"/>
      <c r="D438" s="55"/>
    </row>
    <row r="439">
      <c r="C439" s="43"/>
      <c r="D439" s="55"/>
    </row>
    <row r="440">
      <c r="C440" s="43"/>
      <c r="D440" s="55"/>
    </row>
    <row r="441">
      <c r="C441" s="43"/>
      <c r="D441" s="55"/>
    </row>
    <row r="442">
      <c r="C442" s="43"/>
      <c r="D442" s="55"/>
    </row>
    <row r="443">
      <c r="C443" s="43"/>
      <c r="D443" s="55"/>
    </row>
    <row r="444">
      <c r="C444" s="43"/>
      <c r="D444" s="55"/>
    </row>
    <row r="445">
      <c r="C445" s="43"/>
      <c r="D445" s="55"/>
    </row>
    <row r="446">
      <c r="C446" s="43"/>
      <c r="D446" s="55"/>
    </row>
    <row r="447">
      <c r="C447" s="43"/>
      <c r="D447" s="55"/>
    </row>
    <row r="448">
      <c r="C448" s="43"/>
      <c r="D448" s="55"/>
    </row>
    <row r="449">
      <c r="C449" s="43"/>
      <c r="D449" s="55"/>
    </row>
    <row r="450">
      <c r="C450" s="43"/>
      <c r="D450" s="55"/>
    </row>
    <row r="451">
      <c r="C451" s="43"/>
      <c r="D451" s="55"/>
    </row>
    <row r="452">
      <c r="C452" s="43"/>
      <c r="D452" s="55"/>
    </row>
    <row r="453">
      <c r="C453" s="43"/>
      <c r="D453" s="55"/>
    </row>
    <row r="454">
      <c r="C454" s="43"/>
      <c r="D454" s="55"/>
    </row>
    <row r="455">
      <c r="C455" s="43"/>
      <c r="D455" s="55"/>
    </row>
    <row r="456">
      <c r="C456" s="43"/>
      <c r="D456" s="55"/>
    </row>
    <row r="457">
      <c r="C457" s="43"/>
      <c r="D457" s="55"/>
    </row>
    <row r="458">
      <c r="C458" s="43"/>
      <c r="D458" s="55"/>
    </row>
    <row r="459">
      <c r="C459" s="43"/>
      <c r="D459" s="55"/>
    </row>
    <row r="460">
      <c r="C460" s="43"/>
      <c r="D460" s="55"/>
    </row>
    <row r="461">
      <c r="C461" s="43"/>
      <c r="D461" s="55"/>
    </row>
    <row r="462">
      <c r="C462" s="43"/>
      <c r="D462" s="55"/>
    </row>
    <row r="463">
      <c r="C463" s="43"/>
      <c r="D463" s="55"/>
    </row>
    <row r="464">
      <c r="C464" s="43"/>
      <c r="D464" s="55"/>
    </row>
    <row r="465">
      <c r="C465" s="43"/>
      <c r="D465" s="55"/>
    </row>
    <row r="466">
      <c r="C466" s="43"/>
      <c r="D466" s="55"/>
    </row>
    <row r="467">
      <c r="C467" s="43"/>
      <c r="D467" s="55"/>
    </row>
    <row r="468">
      <c r="C468" s="43"/>
      <c r="D468" s="55"/>
    </row>
    <row r="469">
      <c r="C469" s="43"/>
      <c r="D469" s="55"/>
    </row>
    <row r="470">
      <c r="C470" s="43"/>
      <c r="D470" s="55"/>
    </row>
    <row r="471">
      <c r="C471" s="43"/>
      <c r="D471" s="55"/>
    </row>
    <row r="472">
      <c r="C472" s="43"/>
      <c r="D472" s="55"/>
    </row>
    <row r="473">
      <c r="C473" s="43"/>
      <c r="D473" s="55"/>
    </row>
    <row r="474">
      <c r="C474" s="43"/>
      <c r="D474" s="55"/>
    </row>
    <row r="475">
      <c r="C475" s="43"/>
      <c r="D475" s="55"/>
    </row>
    <row r="476">
      <c r="C476" s="43"/>
      <c r="D476" s="55"/>
    </row>
    <row r="477">
      <c r="C477" s="43"/>
      <c r="D477" s="55"/>
    </row>
    <row r="478">
      <c r="C478" s="43"/>
      <c r="D478" s="55"/>
    </row>
    <row r="479">
      <c r="C479" s="43"/>
      <c r="D479" s="55"/>
    </row>
    <row r="480">
      <c r="C480" s="43"/>
      <c r="D480" s="55"/>
    </row>
    <row r="481">
      <c r="C481" s="43"/>
      <c r="D481" s="55"/>
    </row>
    <row r="482">
      <c r="C482" s="43"/>
      <c r="D482" s="55"/>
    </row>
    <row r="483">
      <c r="C483" s="43"/>
      <c r="D483" s="55"/>
    </row>
    <row r="484">
      <c r="C484" s="43"/>
      <c r="D484" s="55"/>
    </row>
    <row r="485">
      <c r="C485" s="43"/>
      <c r="D485" s="55"/>
    </row>
    <row r="486">
      <c r="C486" s="43"/>
      <c r="D486" s="55"/>
    </row>
    <row r="487">
      <c r="C487" s="43"/>
      <c r="D487" s="55"/>
    </row>
    <row r="488">
      <c r="C488" s="43"/>
      <c r="D488" s="55"/>
    </row>
    <row r="489">
      <c r="C489" s="43"/>
      <c r="D489" s="55"/>
    </row>
    <row r="490">
      <c r="C490" s="43"/>
      <c r="D490" s="55"/>
    </row>
    <row r="491">
      <c r="C491" s="43"/>
      <c r="D491" s="55"/>
    </row>
    <row r="492">
      <c r="C492" s="43"/>
      <c r="D492" s="55"/>
    </row>
    <row r="493">
      <c r="C493" s="43"/>
      <c r="D493" s="55"/>
    </row>
    <row r="494">
      <c r="C494" s="43"/>
      <c r="D494" s="55"/>
    </row>
    <row r="495">
      <c r="C495" s="43"/>
      <c r="D495" s="55"/>
    </row>
    <row r="496">
      <c r="C496" s="43"/>
      <c r="D496" s="55"/>
    </row>
    <row r="497">
      <c r="C497" s="43"/>
      <c r="D497" s="55"/>
    </row>
    <row r="498">
      <c r="C498" s="43"/>
      <c r="D498" s="55"/>
    </row>
    <row r="499">
      <c r="C499" s="43"/>
      <c r="D499" s="55"/>
    </row>
    <row r="500">
      <c r="C500" s="43"/>
      <c r="D500" s="55"/>
    </row>
    <row r="501">
      <c r="C501" s="43"/>
      <c r="D501" s="55"/>
    </row>
    <row r="502">
      <c r="C502" s="43"/>
      <c r="D502" s="55"/>
    </row>
    <row r="503">
      <c r="C503" s="43"/>
      <c r="D503" s="55"/>
    </row>
    <row r="504">
      <c r="C504" s="43"/>
      <c r="D504" s="55"/>
    </row>
    <row r="505">
      <c r="C505" s="43"/>
      <c r="D505" s="55"/>
    </row>
    <row r="506">
      <c r="C506" s="43"/>
      <c r="D506" s="55"/>
    </row>
    <row r="507">
      <c r="C507" s="43"/>
      <c r="D507" s="55"/>
    </row>
    <row r="508">
      <c r="C508" s="43"/>
      <c r="D508" s="55"/>
    </row>
    <row r="509">
      <c r="C509" s="43"/>
      <c r="D509" s="55"/>
    </row>
    <row r="510">
      <c r="C510" s="43"/>
      <c r="D510" s="55"/>
    </row>
    <row r="511">
      <c r="C511" s="43"/>
      <c r="D511" s="55"/>
    </row>
    <row r="512">
      <c r="C512" s="43"/>
      <c r="D512" s="55"/>
    </row>
    <row r="513">
      <c r="C513" s="43"/>
      <c r="D513" s="55"/>
    </row>
    <row r="514">
      <c r="C514" s="43"/>
      <c r="D514" s="55"/>
    </row>
    <row r="515">
      <c r="C515" s="43"/>
      <c r="D515" s="55"/>
    </row>
    <row r="516">
      <c r="C516" s="43"/>
      <c r="D516" s="55"/>
    </row>
    <row r="517">
      <c r="C517" s="43"/>
      <c r="D517" s="55"/>
    </row>
    <row r="518">
      <c r="C518" s="43"/>
      <c r="D518" s="55"/>
    </row>
    <row r="519">
      <c r="C519" s="43"/>
      <c r="D519" s="55"/>
    </row>
    <row r="520">
      <c r="C520" s="43"/>
      <c r="D520" s="55"/>
    </row>
    <row r="521">
      <c r="C521" s="43"/>
      <c r="D521" s="55"/>
    </row>
    <row r="522">
      <c r="C522" s="43"/>
      <c r="D522" s="55"/>
    </row>
    <row r="523">
      <c r="C523" s="43"/>
      <c r="D523" s="55"/>
    </row>
    <row r="524">
      <c r="C524" s="43"/>
      <c r="D524" s="55"/>
    </row>
    <row r="525">
      <c r="C525" s="43"/>
      <c r="D525" s="55"/>
    </row>
    <row r="526">
      <c r="C526" s="43"/>
      <c r="D526" s="55"/>
    </row>
    <row r="527">
      <c r="C527" s="43"/>
      <c r="D527" s="55"/>
    </row>
    <row r="528">
      <c r="C528" s="43"/>
      <c r="D528" s="55"/>
    </row>
    <row r="529">
      <c r="C529" s="43"/>
      <c r="D529" s="55"/>
    </row>
    <row r="530">
      <c r="C530" s="43"/>
      <c r="D530" s="55"/>
    </row>
    <row r="531">
      <c r="C531" s="43"/>
      <c r="D531" s="55"/>
    </row>
    <row r="532">
      <c r="C532" s="43"/>
      <c r="D532" s="55"/>
    </row>
    <row r="533">
      <c r="C533" s="43"/>
      <c r="D533" s="55"/>
    </row>
    <row r="534">
      <c r="C534" s="43"/>
      <c r="D534" s="55"/>
    </row>
    <row r="535">
      <c r="C535" s="43"/>
      <c r="D535" s="55"/>
    </row>
    <row r="536">
      <c r="C536" s="43"/>
      <c r="D536" s="55"/>
    </row>
    <row r="537">
      <c r="C537" s="43"/>
      <c r="D537" s="55"/>
    </row>
    <row r="538">
      <c r="C538" s="43"/>
      <c r="D538" s="55"/>
    </row>
    <row r="539">
      <c r="C539" s="43"/>
      <c r="D539" s="55"/>
    </row>
    <row r="540">
      <c r="C540" s="43"/>
      <c r="D540" s="55"/>
    </row>
    <row r="541">
      <c r="C541" s="43"/>
      <c r="D541" s="55"/>
    </row>
    <row r="542">
      <c r="C542" s="43"/>
      <c r="D542" s="55"/>
    </row>
    <row r="543">
      <c r="C543" s="43"/>
      <c r="D543" s="55"/>
    </row>
    <row r="544">
      <c r="C544" s="43"/>
      <c r="D544" s="55"/>
    </row>
    <row r="545">
      <c r="C545" s="43"/>
      <c r="D545" s="55"/>
    </row>
    <row r="546">
      <c r="C546" s="43"/>
      <c r="D546" s="55"/>
    </row>
    <row r="547">
      <c r="C547" s="43"/>
      <c r="D547" s="55"/>
    </row>
    <row r="548">
      <c r="C548" s="43"/>
      <c r="D548" s="55"/>
    </row>
    <row r="549">
      <c r="C549" s="43"/>
      <c r="D549" s="55"/>
    </row>
    <row r="550">
      <c r="C550" s="43"/>
      <c r="D550" s="55"/>
    </row>
    <row r="551">
      <c r="C551" s="43"/>
      <c r="D551" s="55"/>
    </row>
    <row r="552">
      <c r="C552" s="43"/>
      <c r="D552" s="55"/>
    </row>
    <row r="553">
      <c r="C553" s="43"/>
      <c r="D553" s="55"/>
    </row>
    <row r="554">
      <c r="C554" s="43"/>
      <c r="D554" s="55"/>
    </row>
    <row r="555">
      <c r="C555" s="43"/>
      <c r="D555" s="55"/>
    </row>
    <row r="556">
      <c r="C556" s="43"/>
      <c r="D556" s="55"/>
    </row>
    <row r="557">
      <c r="C557" s="43"/>
      <c r="D557" s="55"/>
    </row>
    <row r="558">
      <c r="C558" s="43"/>
      <c r="D558" s="55"/>
    </row>
    <row r="559">
      <c r="C559" s="43"/>
      <c r="D559" s="55"/>
    </row>
    <row r="560">
      <c r="C560" s="43"/>
      <c r="D560" s="55"/>
    </row>
    <row r="561">
      <c r="C561" s="43"/>
      <c r="D561" s="55"/>
    </row>
    <row r="562">
      <c r="C562" s="43"/>
      <c r="D562" s="55"/>
    </row>
    <row r="563">
      <c r="C563" s="43"/>
      <c r="D563" s="55"/>
    </row>
    <row r="564">
      <c r="C564" s="43"/>
      <c r="D564" s="55"/>
    </row>
    <row r="565">
      <c r="C565" s="43"/>
      <c r="D565" s="55"/>
    </row>
    <row r="566">
      <c r="C566" s="43"/>
      <c r="D566" s="55"/>
    </row>
    <row r="567">
      <c r="C567" s="43"/>
      <c r="D567" s="55"/>
    </row>
    <row r="568">
      <c r="C568" s="43"/>
      <c r="D568" s="55"/>
    </row>
    <row r="569">
      <c r="C569" s="43"/>
      <c r="D569" s="55"/>
    </row>
    <row r="570">
      <c r="C570" s="43"/>
      <c r="D570" s="55"/>
    </row>
    <row r="571">
      <c r="C571" s="43"/>
      <c r="D571" s="55"/>
    </row>
    <row r="572">
      <c r="C572" s="43"/>
      <c r="D572" s="55"/>
    </row>
    <row r="573">
      <c r="C573" s="43"/>
      <c r="D573" s="55"/>
    </row>
    <row r="574">
      <c r="C574" s="43"/>
      <c r="D574" s="55"/>
    </row>
    <row r="575">
      <c r="C575" s="43"/>
      <c r="D575" s="55"/>
    </row>
    <row r="576">
      <c r="C576" s="43"/>
      <c r="D576" s="55"/>
    </row>
    <row r="577">
      <c r="C577" s="43"/>
      <c r="D577" s="55"/>
    </row>
    <row r="578">
      <c r="C578" s="43"/>
      <c r="D578" s="55"/>
    </row>
    <row r="579">
      <c r="C579" s="43"/>
      <c r="D579" s="55"/>
    </row>
    <row r="580">
      <c r="C580" s="43"/>
      <c r="D580" s="55"/>
    </row>
    <row r="581">
      <c r="C581" s="43"/>
      <c r="D581" s="55"/>
    </row>
    <row r="582">
      <c r="C582" s="43"/>
      <c r="D582" s="55"/>
    </row>
    <row r="583">
      <c r="C583" s="43"/>
      <c r="D583" s="55"/>
    </row>
    <row r="584">
      <c r="C584" s="43"/>
      <c r="D584" s="55"/>
    </row>
    <row r="585">
      <c r="C585" s="43"/>
      <c r="D585" s="55"/>
    </row>
    <row r="586">
      <c r="C586" s="43"/>
      <c r="D586" s="55"/>
    </row>
    <row r="587">
      <c r="C587" s="43"/>
      <c r="D587" s="55"/>
    </row>
    <row r="588">
      <c r="C588" s="43"/>
      <c r="D588" s="55"/>
    </row>
    <row r="589">
      <c r="C589" s="43"/>
      <c r="D589" s="55"/>
    </row>
    <row r="590">
      <c r="C590" s="43"/>
      <c r="D590" s="55"/>
    </row>
    <row r="591">
      <c r="C591" s="43"/>
      <c r="D591" s="55"/>
    </row>
    <row r="592">
      <c r="C592" s="43"/>
      <c r="D592" s="55"/>
    </row>
    <row r="593">
      <c r="C593" s="43"/>
      <c r="D593" s="55"/>
    </row>
    <row r="594">
      <c r="C594" s="43"/>
      <c r="D594" s="55"/>
    </row>
    <row r="595">
      <c r="C595" s="43"/>
      <c r="D595" s="55"/>
    </row>
    <row r="596">
      <c r="C596" s="43"/>
      <c r="D596" s="55"/>
    </row>
    <row r="597">
      <c r="C597" s="43"/>
      <c r="D597" s="55"/>
    </row>
    <row r="598">
      <c r="C598" s="43"/>
      <c r="D598" s="55"/>
    </row>
    <row r="599">
      <c r="C599" s="43"/>
      <c r="D599" s="55"/>
    </row>
    <row r="600">
      <c r="C600" s="43"/>
      <c r="D600" s="55"/>
    </row>
    <row r="601">
      <c r="C601" s="43"/>
      <c r="D601" s="55"/>
    </row>
    <row r="602">
      <c r="C602" s="43"/>
      <c r="D602" s="55"/>
    </row>
    <row r="603">
      <c r="C603" s="43"/>
      <c r="D603" s="55"/>
    </row>
    <row r="604">
      <c r="C604" s="43"/>
      <c r="D604" s="55"/>
    </row>
    <row r="605">
      <c r="C605" s="43"/>
      <c r="D605" s="55"/>
    </row>
    <row r="606">
      <c r="C606" s="43"/>
      <c r="D606" s="55"/>
    </row>
    <row r="607">
      <c r="C607" s="43"/>
      <c r="D607" s="55"/>
    </row>
    <row r="608">
      <c r="C608" s="43"/>
      <c r="D608" s="55"/>
    </row>
    <row r="609">
      <c r="C609" s="43"/>
      <c r="D609" s="55"/>
    </row>
    <row r="610">
      <c r="C610" s="43"/>
      <c r="D610" s="55"/>
    </row>
    <row r="611">
      <c r="C611" s="43"/>
      <c r="D611" s="55"/>
    </row>
    <row r="612">
      <c r="C612" s="43"/>
      <c r="D612" s="55"/>
    </row>
    <row r="613">
      <c r="C613" s="43"/>
      <c r="D613" s="55"/>
    </row>
    <row r="614">
      <c r="C614" s="43"/>
      <c r="D614" s="55"/>
    </row>
    <row r="615">
      <c r="C615" s="43"/>
      <c r="D615" s="55"/>
    </row>
    <row r="616">
      <c r="C616" s="43"/>
      <c r="D616" s="55"/>
    </row>
    <row r="617">
      <c r="C617" s="43"/>
      <c r="D617" s="55"/>
    </row>
    <row r="618">
      <c r="C618" s="43"/>
      <c r="D618" s="55"/>
    </row>
    <row r="619">
      <c r="C619" s="43"/>
      <c r="D619" s="55"/>
    </row>
    <row r="620">
      <c r="C620" s="43"/>
      <c r="D620" s="55"/>
    </row>
    <row r="621">
      <c r="C621" s="43"/>
      <c r="D621" s="55"/>
    </row>
    <row r="622">
      <c r="C622" s="43"/>
      <c r="D622" s="55"/>
    </row>
    <row r="623">
      <c r="C623" s="43"/>
      <c r="D623" s="55"/>
    </row>
    <row r="624">
      <c r="C624" s="43"/>
      <c r="D624" s="55"/>
    </row>
    <row r="625">
      <c r="C625" s="43"/>
      <c r="D625" s="55"/>
    </row>
    <row r="626">
      <c r="C626" s="43"/>
      <c r="D626" s="55"/>
    </row>
    <row r="627">
      <c r="C627" s="43"/>
      <c r="D627" s="55"/>
    </row>
    <row r="628">
      <c r="C628" s="43"/>
      <c r="D628" s="55"/>
    </row>
    <row r="629">
      <c r="C629" s="43"/>
      <c r="D629" s="55"/>
    </row>
    <row r="630">
      <c r="C630" s="43"/>
      <c r="D630" s="55"/>
    </row>
    <row r="631">
      <c r="C631" s="43"/>
      <c r="D631" s="55"/>
    </row>
    <row r="632">
      <c r="C632" s="43"/>
      <c r="D632" s="55"/>
    </row>
    <row r="633">
      <c r="C633" s="43"/>
      <c r="D633" s="55"/>
    </row>
    <row r="634">
      <c r="C634" s="43"/>
      <c r="D634" s="55"/>
    </row>
    <row r="635">
      <c r="C635" s="43"/>
      <c r="D635" s="55"/>
    </row>
    <row r="636">
      <c r="C636" s="43"/>
      <c r="D636" s="55"/>
    </row>
    <row r="637">
      <c r="C637" s="43"/>
      <c r="D637" s="55"/>
    </row>
    <row r="638">
      <c r="C638" s="43"/>
      <c r="D638" s="55"/>
    </row>
    <row r="639">
      <c r="C639" s="43"/>
      <c r="D639" s="55"/>
    </row>
    <row r="640">
      <c r="C640" s="43"/>
      <c r="D640" s="55"/>
    </row>
    <row r="641">
      <c r="C641" s="43"/>
      <c r="D641" s="55"/>
    </row>
    <row r="642">
      <c r="C642" s="43"/>
      <c r="D642" s="55"/>
    </row>
    <row r="643">
      <c r="C643" s="43"/>
      <c r="D643" s="55"/>
    </row>
    <row r="644">
      <c r="C644" s="43"/>
      <c r="D644" s="55"/>
    </row>
    <row r="645">
      <c r="C645" s="43"/>
      <c r="D645" s="55"/>
    </row>
    <row r="646">
      <c r="C646" s="43"/>
      <c r="D646" s="55"/>
    </row>
    <row r="647">
      <c r="C647" s="43"/>
      <c r="D647" s="55"/>
    </row>
    <row r="648">
      <c r="C648" s="43"/>
      <c r="D648" s="55"/>
    </row>
    <row r="649">
      <c r="C649" s="43"/>
      <c r="D649" s="55"/>
    </row>
    <row r="650">
      <c r="C650" s="43"/>
      <c r="D650" s="55"/>
    </row>
    <row r="651">
      <c r="C651" s="43"/>
      <c r="D651" s="55"/>
    </row>
    <row r="652">
      <c r="C652" s="43"/>
      <c r="D652" s="55"/>
    </row>
    <row r="653">
      <c r="C653" s="43"/>
      <c r="D653" s="55"/>
    </row>
    <row r="654">
      <c r="C654" s="43"/>
      <c r="D654" s="55"/>
    </row>
    <row r="655">
      <c r="C655" s="43"/>
      <c r="D655" s="55"/>
    </row>
    <row r="656">
      <c r="C656" s="43"/>
      <c r="D656" s="55"/>
    </row>
    <row r="657">
      <c r="C657" s="43"/>
      <c r="D657" s="55"/>
    </row>
    <row r="658">
      <c r="C658" s="43"/>
      <c r="D658" s="55"/>
    </row>
    <row r="659">
      <c r="C659" s="43"/>
      <c r="D659" s="55"/>
    </row>
    <row r="660">
      <c r="C660" s="43"/>
      <c r="D660" s="55"/>
    </row>
    <row r="661">
      <c r="C661" s="43"/>
      <c r="D661" s="55"/>
    </row>
    <row r="662">
      <c r="C662" s="43"/>
      <c r="D662" s="55"/>
    </row>
    <row r="663">
      <c r="C663" s="43"/>
      <c r="D663" s="55"/>
    </row>
    <row r="664">
      <c r="C664" s="43"/>
      <c r="D664" s="55"/>
    </row>
    <row r="665">
      <c r="C665" s="43"/>
      <c r="D665" s="55"/>
    </row>
    <row r="666">
      <c r="C666" s="43"/>
      <c r="D666" s="55"/>
    </row>
    <row r="667">
      <c r="C667" s="43"/>
      <c r="D667" s="55"/>
    </row>
    <row r="668">
      <c r="C668" s="43"/>
      <c r="D668" s="55"/>
    </row>
    <row r="669">
      <c r="C669" s="43"/>
      <c r="D669" s="55"/>
    </row>
    <row r="670">
      <c r="C670" s="43"/>
      <c r="D670" s="55"/>
    </row>
    <row r="671">
      <c r="C671" s="43"/>
      <c r="D671" s="55"/>
    </row>
    <row r="672">
      <c r="C672" s="43"/>
      <c r="D672" s="55"/>
    </row>
    <row r="673">
      <c r="C673" s="43"/>
      <c r="D673" s="55"/>
    </row>
    <row r="674">
      <c r="C674" s="43"/>
      <c r="D674" s="55"/>
    </row>
    <row r="675">
      <c r="C675" s="43"/>
      <c r="D675" s="55"/>
    </row>
    <row r="676">
      <c r="C676" s="43"/>
      <c r="D676" s="55"/>
    </row>
    <row r="677">
      <c r="C677" s="43"/>
      <c r="D677" s="55"/>
    </row>
    <row r="678">
      <c r="C678" s="43"/>
      <c r="D678" s="55"/>
    </row>
    <row r="679">
      <c r="C679" s="43"/>
      <c r="D679" s="55"/>
    </row>
    <row r="680">
      <c r="C680" s="43"/>
      <c r="D680" s="55"/>
    </row>
    <row r="681">
      <c r="C681" s="43"/>
      <c r="D681" s="55"/>
    </row>
    <row r="682">
      <c r="C682" s="43"/>
      <c r="D682" s="55"/>
    </row>
    <row r="683">
      <c r="C683" s="43"/>
      <c r="D683" s="55"/>
    </row>
    <row r="684">
      <c r="C684" s="43"/>
      <c r="D684" s="55"/>
    </row>
    <row r="685">
      <c r="C685" s="43"/>
      <c r="D685" s="55"/>
    </row>
    <row r="686">
      <c r="C686" s="43"/>
      <c r="D686" s="55"/>
    </row>
    <row r="687">
      <c r="C687" s="43"/>
      <c r="D687" s="55"/>
    </row>
    <row r="688">
      <c r="C688" s="43"/>
      <c r="D688" s="55"/>
    </row>
    <row r="689">
      <c r="C689" s="43"/>
      <c r="D689" s="55"/>
    </row>
    <row r="690">
      <c r="C690" s="43"/>
      <c r="D690" s="55"/>
    </row>
    <row r="691">
      <c r="C691" s="43"/>
      <c r="D691" s="55"/>
    </row>
    <row r="692">
      <c r="C692" s="43"/>
      <c r="D692" s="55"/>
    </row>
    <row r="693">
      <c r="C693" s="43"/>
      <c r="D693" s="55"/>
    </row>
    <row r="694">
      <c r="C694" s="43"/>
      <c r="D694" s="55"/>
    </row>
    <row r="695">
      <c r="C695" s="43"/>
      <c r="D695" s="55"/>
    </row>
    <row r="696">
      <c r="C696" s="43"/>
      <c r="D696" s="55"/>
    </row>
    <row r="697">
      <c r="C697" s="43"/>
      <c r="D697" s="55"/>
    </row>
    <row r="698">
      <c r="C698" s="43"/>
      <c r="D698" s="55"/>
    </row>
    <row r="699">
      <c r="C699" s="43"/>
      <c r="D699" s="55"/>
    </row>
    <row r="700">
      <c r="C700" s="43"/>
      <c r="D700" s="55"/>
    </row>
    <row r="701">
      <c r="C701" s="43"/>
      <c r="D701" s="55"/>
    </row>
    <row r="702">
      <c r="C702" s="43"/>
      <c r="D702" s="55"/>
    </row>
    <row r="703">
      <c r="C703" s="43"/>
      <c r="D703" s="55"/>
    </row>
    <row r="704">
      <c r="C704" s="43"/>
      <c r="D704" s="55"/>
    </row>
    <row r="705">
      <c r="C705" s="43"/>
      <c r="D705" s="55"/>
    </row>
    <row r="706">
      <c r="C706" s="43"/>
      <c r="D706" s="55"/>
    </row>
    <row r="707">
      <c r="C707" s="43"/>
      <c r="D707" s="55"/>
    </row>
    <row r="708">
      <c r="C708" s="43"/>
      <c r="D708" s="55"/>
    </row>
    <row r="709">
      <c r="C709" s="43"/>
      <c r="D709" s="55"/>
    </row>
    <row r="710">
      <c r="C710" s="43"/>
      <c r="D710" s="55"/>
    </row>
    <row r="711">
      <c r="C711" s="43"/>
      <c r="D711" s="55"/>
    </row>
    <row r="712">
      <c r="C712" s="43"/>
      <c r="D712" s="55"/>
    </row>
    <row r="713">
      <c r="C713" s="43"/>
      <c r="D713" s="55"/>
    </row>
    <row r="714">
      <c r="C714" s="43"/>
      <c r="D714" s="55"/>
    </row>
    <row r="715">
      <c r="C715" s="43"/>
      <c r="D715" s="55"/>
    </row>
    <row r="716">
      <c r="C716" s="43"/>
      <c r="D716" s="55"/>
    </row>
    <row r="717">
      <c r="C717" s="43"/>
      <c r="D717" s="55"/>
    </row>
    <row r="718">
      <c r="C718" s="43"/>
      <c r="D718" s="55"/>
    </row>
    <row r="719">
      <c r="C719" s="43"/>
      <c r="D719" s="55"/>
    </row>
    <row r="720">
      <c r="C720" s="43"/>
      <c r="D720" s="55"/>
    </row>
    <row r="721">
      <c r="C721" s="43"/>
      <c r="D721" s="55"/>
    </row>
    <row r="722">
      <c r="C722" s="43"/>
      <c r="D722" s="55"/>
    </row>
    <row r="723">
      <c r="C723" s="43"/>
      <c r="D723" s="55"/>
    </row>
    <row r="724">
      <c r="C724" s="43"/>
      <c r="D724" s="55"/>
    </row>
    <row r="725">
      <c r="C725" s="43"/>
      <c r="D725" s="55"/>
    </row>
    <row r="726">
      <c r="C726" s="43"/>
      <c r="D726" s="55"/>
    </row>
    <row r="727">
      <c r="C727" s="43"/>
      <c r="D727" s="55"/>
    </row>
    <row r="728">
      <c r="C728" s="43"/>
      <c r="D728" s="55"/>
    </row>
    <row r="729">
      <c r="C729" s="43"/>
      <c r="D729" s="55"/>
    </row>
    <row r="730">
      <c r="C730" s="43"/>
      <c r="D730" s="55"/>
    </row>
    <row r="731">
      <c r="C731" s="43"/>
      <c r="D731" s="55"/>
    </row>
    <row r="732">
      <c r="C732" s="43"/>
      <c r="D732" s="55"/>
    </row>
    <row r="733">
      <c r="C733" s="43"/>
      <c r="D733" s="55"/>
    </row>
    <row r="734">
      <c r="C734" s="43"/>
      <c r="D734" s="55"/>
    </row>
    <row r="735">
      <c r="C735" s="43"/>
      <c r="D735" s="55"/>
    </row>
    <row r="736">
      <c r="C736" s="43"/>
      <c r="D736" s="55"/>
    </row>
    <row r="737">
      <c r="C737" s="43"/>
      <c r="D737" s="55"/>
    </row>
    <row r="738">
      <c r="C738" s="43"/>
      <c r="D738" s="55"/>
    </row>
    <row r="739">
      <c r="C739" s="43"/>
      <c r="D739" s="55"/>
    </row>
    <row r="740">
      <c r="C740" s="43"/>
      <c r="D740" s="55"/>
    </row>
    <row r="741">
      <c r="C741" s="43"/>
      <c r="D741" s="55"/>
    </row>
    <row r="742">
      <c r="C742" s="43"/>
      <c r="D742" s="55"/>
    </row>
    <row r="743">
      <c r="C743" s="43"/>
      <c r="D743" s="55"/>
    </row>
    <row r="744">
      <c r="C744" s="43"/>
      <c r="D744" s="55"/>
    </row>
    <row r="745">
      <c r="C745" s="43"/>
      <c r="D745" s="55"/>
    </row>
    <row r="746">
      <c r="C746" s="43"/>
      <c r="D746" s="55"/>
    </row>
    <row r="747">
      <c r="C747" s="43"/>
      <c r="D747" s="55"/>
    </row>
    <row r="748">
      <c r="C748" s="43"/>
      <c r="D748" s="55"/>
    </row>
    <row r="749">
      <c r="C749" s="43"/>
      <c r="D749" s="55"/>
    </row>
    <row r="750">
      <c r="C750" s="43"/>
      <c r="D750" s="55"/>
    </row>
    <row r="751">
      <c r="C751" s="43"/>
      <c r="D751" s="55"/>
    </row>
    <row r="752">
      <c r="C752" s="43"/>
      <c r="D752" s="55"/>
    </row>
    <row r="753">
      <c r="C753" s="43"/>
      <c r="D753" s="55"/>
    </row>
    <row r="754">
      <c r="C754" s="43"/>
      <c r="D754" s="55"/>
    </row>
    <row r="755">
      <c r="C755" s="43"/>
      <c r="D755" s="55"/>
    </row>
    <row r="756">
      <c r="C756" s="43"/>
      <c r="D756" s="55"/>
    </row>
    <row r="757">
      <c r="C757" s="43"/>
      <c r="D757" s="55"/>
    </row>
    <row r="758">
      <c r="C758" s="43"/>
      <c r="D758" s="55"/>
    </row>
    <row r="759">
      <c r="C759" s="43"/>
      <c r="D759" s="55"/>
    </row>
    <row r="760">
      <c r="C760" s="43"/>
      <c r="D760" s="55"/>
    </row>
    <row r="761">
      <c r="C761" s="43"/>
      <c r="D761" s="55"/>
    </row>
    <row r="762">
      <c r="C762" s="43"/>
      <c r="D762" s="55"/>
    </row>
    <row r="763">
      <c r="C763" s="43"/>
      <c r="D763" s="55"/>
    </row>
    <row r="764">
      <c r="C764" s="43"/>
      <c r="D764" s="55"/>
    </row>
    <row r="765">
      <c r="C765" s="43"/>
      <c r="D765" s="55"/>
    </row>
    <row r="766">
      <c r="C766" s="43"/>
      <c r="D766" s="55"/>
    </row>
    <row r="767">
      <c r="C767" s="43"/>
      <c r="D767" s="55"/>
    </row>
    <row r="768">
      <c r="C768" s="43"/>
      <c r="D768" s="55"/>
    </row>
    <row r="769">
      <c r="C769" s="43"/>
      <c r="D769" s="55"/>
    </row>
    <row r="770">
      <c r="C770" s="43"/>
      <c r="D770" s="55"/>
    </row>
    <row r="771">
      <c r="C771" s="43"/>
      <c r="D771" s="55"/>
    </row>
    <row r="772">
      <c r="C772" s="43"/>
      <c r="D772" s="55"/>
    </row>
    <row r="773">
      <c r="C773" s="43"/>
      <c r="D773" s="55"/>
    </row>
    <row r="774">
      <c r="C774" s="43"/>
      <c r="D774" s="55"/>
    </row>
    <row r="775">
      <c r="C775" s="43"/>
      <c r="D775" s="55"/>
    </row>
    <row r="776">
      <c r="C776" s="43"/>
      <c r="D776" s="55"/>
    </row>
    <row r="777">
      <c r="C777" s="43"/>
      <c r="D777" s="55"/>
    </row>
    <row r="778">
      <c r="C778" s="43"/>
      <c r="D778" s="55"/>
    </row>
    <row r="779">
      <c r="C779" s="43"/>
      <c r="D779" s="55"/>
    </row>
    <row r="780">
      <c r="C780" s="43"/>
      <c r="D780" s="55"/>
    </row>
    <row r="781">
      <c r="C781" s="43"/>
      <c r="D781" s="55"/>
    </row>
    <row r="782">
      <c r="C782" s="43"/>
      <c r="D782" s="55"/>
    </row>
    <row r="783">
      <c r="C783" s="43"/>
      <c r="D783" s="55"/>
    </row>
    <row r="784">
      <c r="C784" s="43"/>
      <c r="D784" s="55"/>
    </row>
    <row r="785">
      <c r="C785" s="43"/>
      <c r="D785" s="55"/>
    </row>
    <row r="786">
      <c r="C786" s="43"/>
      <c r="D786" s="55"/>
    </row>
    <row r="787">
      <c r="C787" s="43"/>
      <c r="D787" s="55"/>
    </row>
    <row r="788">
      <c r="C788" s="43"/>
      <c r="D788" s="55"/>
    </row>
    <row r="789">
      <c r="C789" s="43"/>
      <c r="D789" s="55"/>
    </row>
    <row r="790">
      <c r="C790" s="43"/>
      <c r="D790" s="55"/>
    </row>
    <row r="791">
      <c r="C791" s="43"/>
      <c r="D791" s="55"/>
    </row>
    <row r="792">
      <c r="C792" s="43"/>
      <c r="D792" s="55"/>
    </row>
    <row r="793">
      <c r="C793" s="43"/>
      <c r="D793" s="55"/>
    </row>
    <row r="794">
      <c r="C794" s="43"/>
      <c r="D794" s="55"/>
    </row>
    <row r="795">
      <c r="C795" s="43"/>
      <c r="D795" s="55"/>
    </row>
    <row r="796">
      <c r="C796" s="43"/>
      <c r="D796" s="55"/>
    </row>
    <row r="797">
      <c r="C797" s="43"/>
      <c r="D797" s="55"/>
    </row>
    <row r="798">
      <c r="C798" s="43"/>
      <c r="D798" s="55"/>
    </row>
    <row r="799">
      <c r="C799" s="43"/>
      <c r="D799" s="55"/>
    </row>
    <row r="800">
      <c r="C800" s="43"/>
      <c r="D800" s="55"/>
    </row>
    <row r="801">
      <c r="C801" s="43"/>
      <c r="D801" s="55"/>
    </row>
    <row r="802">
      <c r="C802" s="43"/>
      <c r="D802" s="55"/>
    </row>
    <row r="803">
      <c r="C803" s="43"/>
      <c r="D803" s="55"/>
    </row>
    <row r="804">
      <c r="C804" s="43"/>
      <c r="D804" s="55"/>
    </row>
    <row r="805">
      <c r="C805" s="43"/>
      <c r="D805" s="55"/>
    </row>
    <row r="806">
      <c r="C806" s="43"/>
      <c r="D806" s="55"/>
    </row>
    <row r="807">
      <c r="C807" s="43"/>
      <c r="D807" s="55"/>
    </row>
    <row r="808">
      <c r="C808" s="43"/>
      <c r="D808" s="55"/>
    </row>
    <row r="809">
      <c r="C809" s="43"/>
      <c r="D809" s="55"/>
    </row>
    <row r="810">
      <c r="C810" s="43"/>
      <c r="D810" s="55"/>
    </row>
    <row r="811">
      <c r="C811" s="43"/>
      <c r="D811" s="55"/>
    </row>
    <row r="812">
      <c r="C812" s="43"/>
      <c r="D812" s="55"/>
    </row>
    <row r="813">
      <c r="C813" s="43"/>
      <c r="D813" s="55"/>
    </row>
    <row r="814">
      <c r="C814" s="43"/>
      <c r="D814" s="55"/>
    </row>
    <row r="815">
      <c r="C815" s="43"/>
      <c r="D815" s="55"/>
    </row>
    <row r="816">
      <c r="C816" s="43"/>
      <c r="D816" s="55"/>
    </row>
    <row r="817">
      <c r="C817" s="43"/>
      <c r="D817" s="55"/>
    </row>
    <row r="818">
      <c r="C818" s="43"/>
      <c r="D818" s="55"/>
    </row>
    <row r="819">
      <c r="C819" s="43"/>
      <c r="D819" s="55"/>
    </row>
    <row r="820">
      <c r="C820" s="43"/>
      <c r="D820" s="55"/>
    </row>
    <row r="821">
      <c r="C821" s="43"/>
      <c r="D821" s="55"/>
    </row>
    <row r="822">
      <c r="C822" s="43"/>
      <c r="D822" s="55"/>
    </row>
    <row r="823">
      <c r="C823" s="43"/>
      <c r="D823" s="55"/>
    </row>
    <row r="824">
      <c r="C824" s="43"/>
      <c r="D824" s="55"/>
    </row>
    <row r="825">
      <c r="C825" s="43"/>
      <c r="D825" s="55"/>
    </row>
    <row r="826">
      <c r="C826" s="43"/>
      <c r="D826" s="55"/>
    </row>
    <row r="827">
      <c r="C827" s="43"/>
      <c r="D827" s="55"/>
    </row>
    <row r="828">
      <c r="C828" s="43"/>
      <c r="D828" s="55"/>
    </row>
    <row r="829">
      <c r="C829" s="43"/>
      <c r="D829" s="55"/>
    </row>
    <row r="830">
      <c r="C830" s="43"/>
      <c r="D830" s="55"/>
    </row>
    <row r="831">
      <c r="C831" s="43"/>
      <c r="D831" s="55"/>
    </row>
    <row r="832">
      <c r="C832" s="43"/>
      <c r="D832" s="55"/>
    </row>
    <row r="833">
      <c r="C833" s="43"/>
      <c r="D833" s="55"/>
    </row>
    <row r="834">
      <c r="C834" s="43"/>
      <c r="D834" s="55"/>
    </row>
    <row r="835">
      <c r="C835" s="43"/>
      <c r="D835" s="55"/>
    </row>
    <row r="836">
      <c r="C836" s="43"/>
      <c r="D836" s="55"/>
    </row>
    <row r="837">
      <c r="C837" s="43"/>
      <c r="D837" s="55"/>
    </row>
    <row r="838">
      <c r="C838" s="43"/>
      <c r="D838" s="55"/>
    </row>
    <row r="839">
      <c r="C839" s="43"/>
      <c r="D839" s="55"/>
    </row>
    <row r="840">
      <c r="C840" s="43"/>
      <c r="D840" s="55"/>
    </row>
    <row r="841">
      <c r="C841" s="43"/>
      <c r="D841" s="55"/>
    </row>
    <row r="842">
      <c r="C842" s="43"/>
      <c r="D842" s="55"/>
    </row>
    <row r="843">
      <c r="C843" s="43"/>
      <c r="D843" s="55"/>
    </row>
    <row r="844">
      <c r="C844" s="43"/>
      <c r="D844" s="55"/>
    </row>
    <row r="845">
      <c r="C845" s="43"/>
      <c r="D845" s="55"/>
    </row>
    <row r="846">
      <c r="C846" s="43"/>
      <c r="D846" s="55"/>
    </row>
    <row r="847">
      <c r="C847" s="43"/>
      <c r="D847" s="55"/>
    </row>
    <row r="848">
      <c r="C848" s="43"/>
      <c r="D848" s="55"/>
    </row>
    <row r="849">
      <c r="C849" s="43"/>
      <c r="D849" s="55"/>
    </row>
    <row r="850">
      <c r="C850" s="43"/>
      <c r="D850" s="55"/>
    </row>
    <row r="851">
      <c r="C851" s="43"/>
      <c r="D851" s="55"/>
    </row>
    <row r="852">
      <c r="C852" s="43"/>
      <c r="D852" s="55"/>
    </row>
    <row r="853">
      <c r="C853" s="43"/>
      <c r="D853" s="55"/>
    </row>
    <row r="854">
      <c r="C854" s="43"/>
      <c r="D854" s="55"/>
    </row>
    <row r="855">
      <c r="C855" s="43"/>
      <c r="D855" s="55"/>
    </row>
    <row r="856">
      <c r="C856" s="43"/>
      <c r="D856" s="55"/>
    </row>
    <row r="857">
      <c r="C857" s="43"/>
      <c r="D857" s="55"/>
    </row>
    <row r="858">
      <c r="C858" s="43"/>
      <c r="D858" s="55"/>
    </row>
    <row r="859">
      <c r="C859" s="43"/>
      <c r="D859" s="55"/>
    </row>
    <row r="860">
      <c r="C860" s="43"/>
      <c r="D860" s="55"/>
    </row>
    <row r="861">
      <c r="C861" s="43"/>
      <c r="D861" s="55"/>
    </row>
    <row r="862">
      <c r="C862" s="43"/>
      <c r="D862" s="55"/>
    </row>
    <row r="863">
      <c r="C863" s="43"/>
      <c r="D863" s="55"/>
    </row>
    <row r="864">
      <c r="C864" s="43"/>
      <c r="D864" s="55"/>
    </row>
    <row r="865">
      <c r="C865" s="43"/>
      <c r="D865" s="55"/>
    </row>
    <row r="866">
      <c r="C866" s="43"/>
      <c r="D866" s="55"/>
    </row>
    <row r="867">
      <c r="C867" s="43"/>
      <c r="D867" s="55"/>
    </row>
    <row r="868">
      <c r="C868" s="43"/>
      <c r="D868" s="55"/>
    </row>
    <row r="869">
      <c r="C869" s="43"/>
      <c r="D869" s="55"/>
    </row>
    <row r="870">
      <c r="C870" s="43"/>
      <c r="D870" s="55"/>
    </row>
    <row r="871">
      <c r="C871" s="43"/>
      <c r="D871" s="55"/>
    </row>
    <row r="872">
      <c r="C872" s="43"/>
      <c r="D872" s="55"/>
    </row>
    <row r="873">
      <c r="C873" s="43"/>
      <c r="D873" s="55"/>
    </row>
    <row r="874">
      <c r="C874" s="43"/>
      <c r="D874" s="55"/>
    </row>
    <row r="875">
      <c r="C875" s="43"/>
      <c r="D875" s="55"/>
    </row>
    <row r="876">
      <c r="C876" s="43"/>
      <c r="D876" s="55"/>
    </row>
    <row r="877">
      <c r="C877" s="43"/>
      <c r="D877" s="55"/>
    </row>
    <row r="878">
      <c r="C878" s="43"/>
      <c r="D878" s="55"/>
    </row>
    <row r="879">
      <c r="C879" s="43"/>
      <c r="D879" s="55"/>
    </row>
    <row r="880">
      <c r="C880" s="43"/>
      <c r="D880" s="55"/>
    </row>
    <row r="881">
      <c r="C881" s="43"/>
      <c r="D881" s="55"/>
    </row>
    <row r="882">
      <c r="C882" s="43"/>
      <c r="D882" s="55"/>
    </row>
    <row r="883">
      <c r="C883" s="43"/>
      <c r="D883" s="55"/>
    </row>
    <row r="884">
      <c r="C884" s="43"/>
      <c r="D884" s="55"/>
    </row>
    <row r="885">
      <c r="C885" s="43"/>
      <c r="D885" s="55"/>
    </row>
    <row r="886">
      <c r="C886" s="43"/>
      <c r="D886" s="55"/>
    </row>
    <row r="887">
      <c r="C887" s="43"/>
      <c r="D887" s="55"/>
    </row>
    <row r="888">
      <c r="C888" s="43"/>
      <c r="D888" s="55"/>
    </row>
    <row r="889">
      <c r="C889" s="43"/>
      <c r="D889" s="55"/>
    </row>
    <row r="890">
      <c r="C890" s="43"/>
      <c r="D890" s="55"/>
    </row>
    <row r="891">
      <c r="C891" s="43"/>
      <c r="D891" s="55"/>
    </row>
    <row r="892">
      <c r="C892" s="43"/>
      <c r="D892" s="55"/>
    </row>
    <row r="893">
      <c r="C893" s="43"/>
      <c r="D893" s="55"/>
    </row>
    <row r="894">
      <c r="C894" s="43"/>
      <c r="D894" s="55"/>
    </row>
    <row r="895">
      <c r="C895" s="43"/>
      <c r="D895" s="55"/>
    </row>
    <row r="896">
      <c r="C896" s="43"/>
      <c r="D896" s="55"/>
    </row>
    <row r="897">
      <c r="C897" s="43"/>
      <c r="D897" s="55"/>
    </row>
    <row r="898">
      <c r="C898" s="43"/>
      <c r="D898" s="55"/>
    </row>
    <row r="899">
      <c r="C899" s="43"/>
      <c r="D899" s="55"/>
    </row>
    <row r="900">
      <c r="C900" s="43"/>
      <c r="D900" s="55"/>
    </row>
    <row r="901">
      <c r="C901" s="43"/>
      <c r="D901" s="55"/>
    </row>
    <row r="902">
      <c r="C902" s="43"/>
      <c r="D902" s="55"/>
    </row>
    <row r="903">
      <c r="C903" s="43"/>
      <c r="D903" s="55"/>
    </row>
    <row r="904">
      <c r="C904" s="43"/>
      <c r="D904" s="55"/>
    </row>
    <row r="905">
      <c r="C905" s="43"/>
      <c r="D905" s="55"/>
    </row>
    <row r="906">
      <c r="C906" s="43"/>
      <c r="D906" s="55"/>
    </row>
    <row r="907">
      <c r="C907" s="43"/>
      <c r="D907" s="55"/>
    </row>
    <row r="908">
      <c r="C908" s="43"/>
      <c r="D908" s="55"/>
    </row>
    <row r="909">
      <c r="C909" s="43"/>
      <c r="D909" s="55"/>
    </row>
    <row r="910">
      <c r="C910" s="43"/>
      <c r="D910" s="55"/>
    </row>
    <row r="911">
      <c r="C911" s="43"/>
      <c r="D911" s="55"/>
    </row>
    <row r="912">
      <c r="C912" s="43"/>
      <c r="D912" s="55"/>
    </row>
    <row r="913">
      <c r="C913" s="43"/>
      <c r="D913" s="55"/>
    </row>
    <row r="914">
      <c r="C914" s="43"/>
      <c r="D914" s="55"/>
    </row>
    <row r="915">
      <c r="C915" s="43"/>
      <c r="D915" s="55"/>
    </row>
    <row r="916">
      <c r="C916" s="43"/>
      <c r="D916" s="55"/>
    </row>
    <row r="917">
      <c r="C917" s="43"/>
      <c r="D917" s="55"/>
    </row>
    <row r="918">
      <c r="C918" s="43"/>
      <c r="D918" s="55"/>
    </row>
    <row r="919">
      <c r="C919" s="43"/>
      <c r="D919" s="55"/>
      <c r="E919" s="44"/>
    </row>
    <row r="920">
      <c r="C920" s="43"/>
      <c r="D920" s="55"/>
    </row>
    <row r="921">
      <c r="C921" s="43"/>
      <c r="D921" s="55"/>
    </row>
    <row r="922">
      <c r="C922" s="43"/>
      <c r="D922" s="55"/>
    </row>
    <row r="923">
      <c r="C923" s="43"/>
      <c r="D923" s="55"/>
    </row>
    <row r="924">
      <c r="C924" s="43"/>
      <c r="D924" s="55"/>
    </row>
    <row r="925">
      <c r="C925" s="43"/>
      <c r="D925" s="55"/>
    </row>
    <row r="926">
      <c r="C926" s="43"/>
      <c r="D926" s="55"/>
    </row>
    <row r="927">
      <c r="C927" s="43"/>
      <c r="D927" s="55"/>
    </row>
    <row r="928">
      <c r="C928" s="43"/>
      <c r="D928" s="55"/>
    </row>
    <row r="929">
      <c r="C929" s="43"/>
      <c r="D929" s="55"/>
    </row>
    <row r="930">
      <c r="C930" s="43"/>
      <c r="D930" s="55"/>
    </row>
    <row r="931">
      <c r="C931" s="43"/>
      <c r="D931" s="55"/>
    </row>
    <row r="932">
      <c r="C932" s="43"/>
      <c r="D932" s="55"/>
    </row>
    <row r="933">
      <c r="C933" s="43"/>
      <c r="D933" s="55"/>
    </row>
    <row r="934">
      <c r="C934" s="43"/>
      <c r="D934" s="55"/>
    </row>
    <row r="935">
      <c r="C935" s="43"/>
      <c r="D935" s="55"/>
    </row>
    <row r="936">
      <c r="C936" s="43"/>
      <c r="D936" s="55"/>
    </row>
    <row r="937">
      <c r="C937" s="43"/>
      <c r="D937" s="55"/>
    </row>
    <row r="938">
      <c r="C938" s="43"/>
      <c r="D938" s="55"/>
    </row>
    <row r="939">
      <c r="C939" s="43"/>
      <c r="D939" s="55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0"/>
    <col customWidth="1" min="3" max="3" width="9.25"/>
    <col customWidth="1" min="4" max="4" width="8.25"/>
    <col customWidth="1" min="5" max="5" width="13.5"/>
    <col customWidth="1" min="6" max="6" width="13.38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2189</v>
      </c>
      <c r="B5" s="5" t="s">
        <v>2541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281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2542</v>
      </c>
      <c r="F8" s="20" t="s">
        <v>12</v>
      </c>
      <c r="G8" s="21" t="s">
        <v>2543</v>
      </c>
      <c r="H8" s="20" t="s">
        <v>14</v>
      </c>
    </row>
    <row r="9" hidden="1">
      <c r="A9" s="36" t="s">
        <v>58</v>
      </c>
      <c r="B9" s="37" t="s">
        <v>782</v>
      </c>
      <c r="C9" s="117" t="s">
        <v>328</v>
      </c>
      <c r="D9" s="59">
        <v>9300.0</v>
      </c>
      <c r="E9" s="40">
        <f t="shared" ref="E9:E50" si="1">D9+800</f>
        <v>10100</v>
      </c>
      <c r="F9" s="40">
        <f t="shared" ref="F9:F50" si="2">E9*3%+E9</f>
        <v>10403</v>
      </c>
      <c r="G9" s="40">
        <f t="shared" ref="G9:G50" si="3">E9*4*0.8%*107%+E9*1.5%*107%+E9</f>
        <v>10607.929</v>
      </c>
      <c r="H9" s="132" t="s">
        <v>31</v>
      </c>
      <c r="I9" s="29"/>
      <c r="J9" s="29"/>
    </row>
    <row r="10" hidden="1">
      <c r="A10" s="36" t="s">
        <v>58</v>
      </c>
      <c r="B10" s="62" t="s">
        <v>818</v>
      </c>
      <c r="C10" s="38"/>
      <c r="D10" s="59">
        <v>10000.0</v>
      </c>
      <c r="E10" s="40">
        <f t="shared" si="1"/>
        <v>10800</v>
      </c>
      <c r="F10" s="40">
        <f t="shared" si="2"/>
        <v>11124</v>
      </c>
      <c r="G10" s="40">
        <f t="shared" si="3"/>
        <v>11343.132</v>
      </c>
      <c r="H10" s="132" t="s">
        <v>31</v>
      </c>
      <c r="I10" s="29"/>
      <c r="J10" s="29"/>
    </row>
    <row r="11">
      <c r="A11" s="36" t="s">
        <v>58</v>
      </c>
      <c r="B11" s="37" t="s">
        <v>2544</v>
      </c>
      <c r="C11" s="38" t="s">
        <v>708</v>
      </c>
      <c r="D11" s="59">
        <v>7500.0</v>
      </c>
      <c r="E11" s="40">
        <f t="shared" si="1"/>
        <v>8300</v>
      </c>
      <c r="F11" s="40">
        <f t="shared" si="2"/>
        <v>8549</v>
      </c>
      <c r="G11" s="40">
        <f t="shared" si="3"/>
        <v>8717.407</v>
      </c>
      <c r="H11" s="91" t="s">
        <v>2184</v>
      </c>
      <c r="I11" s="29"/>
      <c r="J11" s="29"/>
    </row>
    <row r="12">
      <c r="A12" s="36" t="s">
        <v>58</v>
      </c>
      <c r="B12" s="37" t="s">
        <v>2544</v>
      </c>
      <c r="C12" s="38" t="s">
        <v>708</v>
      </c>
      <c r="D12" s="59">
        <v>9500.0</v>
      </c>
      <c r="E12" s="40">
        <f t="shared" si="1"/>
        <v>10300</v>
      </c>
      <c r="F12" s="40">
        <f t="shared" si="2"/>
        <v>10609</v>
      </c>
      <c r="G12" s="40">
        <f t="shared" si="3"/>
        <v>10817.987</v>
      </c>
      <c r="H12" s="92" t="s">
        <v>22</v>
      </c>
      <c r="I12" s="29"/>
      <c r="J12" s="29"/>
    </row>
    <row r="13">
      <c r="A13" s="36" t="s">
        <v>58</v>
      </c>
      <c r="B13" s="37" t="s">
        <v>914</v>
      </c>
      <c r="C13" s="38" t="s">
        <v>708</v>
      </c>
      <c r="D13" s="59">
        <v>9200.0</v>
      </c>
      <c r="E13" s="40">
        <f t="shared" si="1"/>
        <v>10000</v>
      </c>
      <c r="F13" s="40">
        <f t="shared" si="2"/>
        <v>10300</v>
      </c>
      <c r="G13" s="40">
        <f t="shared" si="3"/>
        <v>10502.9</v>
      </c>
      <c r="H13" s="92" t="s">
        <v>22</v>
      </c>
      <c r="I13" s="29"/>
      <c r="J13" s="29"/>
    </row>
    <row r="14">
      <c r="A14" s="35" t="s">
        <v>130</v>
      </c>
      <c r="B14" s="42" t="s">
        <v>1294</v>
      </c>
      <c r="C14" s="33"/>
      <c r="D14" s="90">
        <v>12500.0</v>
      </c>
      <c r="E14" s="40">
        <f t="shared" si="1"/>
        <v>13300</v>
      </c>
      <c r="F14" s="26">
        <f t="shared" si="2"/>
        <v>13699</v>
      </c>
      <c r="G14" s="26">
        <f t="shared" si="3"/>
        <v>13968.857</v>
      </c>
      <c r="H14" s="92" t="s">
        <v>22</v>
      </c>
      <c r="I14" s="29"/>
      <c r="J14" s="29"/>
    </row>
    <row r="15">
      <c r="A15" s="35" t="s">
        <v>130</v>
      </c>
      <c r="B15" s="42" t="s">
        <v>2118</v>
      </c>
      <c r="C15" s="33" t="s">
        <v>328</v>
      </c>
      <c r="D15" s="90">
        <v>12000.0</v>
      </c>
      <c r="E15" s="40">
        <f t="shared" si="1"/>
        <v>12800</v>
      </c>
      <c r="F15" s="26">
        <f t="shared" si="2"/>
        <v>13184</v>
      </c>
      <c r="G15" s="26">
        <f t="shared" si="3"/>
        <v>13443.712</v>
      </c>
      <c r="H15" s="91" t="s">
        <v>31</v>
      </c>
      <c r="I15" s="29"/>
      <c r="J15" s="29"/>
    </row>
    <row r="16">
      <c r="A16" s="35" t="s">
        <v>130</v>
      </c>
      <c r="B16" s="23" t="s">
        <v>1674</v>
      </c>
      <c r="C16" s="131" t="s">
        <v>328</v>
      </c>
      <c r="D16" s="90">
        <v>10200.0</v>
      </c>
      <c r="E16" s="40">
        <f t="shared" si="1"/>
        <v>11000</v>
      </c>
      <c r="F16" s="26">
        <f t="shared" si="2"/>
        <v>11330</v>
      </c>
      <c r="G16" s="26">
        <f t="shared" si="3"/>
        <v>11553.19</v>
      </c>
      <c r="H16" s="92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35" t="s">
        <v>130</v>
      </c>
      <c r="B17" s="42" t="s">
        <v>1551</v>
      </c>
      <c r="C17" s="33"/>
      <c r="D17" s="90">
        <v>11800.0</v>
      </c>
      <c r="E17" s="40">
        <f t="shared" si="1"/>
        <v>12600</v>
      </c>
      <c r="F17" s="26">
        <f t="shared" si="2"/>
        <v>12978</v>
      </c>
      <c r="G17" s="26">
        <f t="shared" si="3"/>
        <v>13233.654</v>
      </c>
      <c r="H17" s="132" t="s">
        <v>31</v>
      </c>
      <c r="I17" s="29"/>
      <c r="J17" s="29"/>
    </row>
    <row r="18">
      <c r="A18" s="35" t="s">
        <v>130</v>
      </c>
      <c r="B18" s="23" t="s">
        <v>2545</v>
      </c>
      <c r="C18" s="33" t="s">
        <v>309</v>
      </c>
      <c r="D18" s="90">
        <v>7500.0</v>
      </c>
      <c r="E18" s="40">
        <f t="shared" si="1"/>
        <v>8300</v>
      </c>
      <c r="F18" s="26">
        <f t="shared" si="2"/>
        <v>8549</v>
      </c>
      <c r="G18" s="26">
        <f t="shared" si="3"/>
        <v>8717.407</v>
      </c>
      <c r="H18" s="132" t="s">
        <v>31</v>
      </c>
      <c r="I18" s="29"/>
      <c r="J18" s="29"/>
    </row>
    <row r="19">
      <c r="A19" s="35" t="s">
        <v>130</v>
      </c>
      <c r="B19" s="42" t="s">
        <v>1888</v>
      </c>
      <c r="C19" s="33" t="s">
        <v>708</v>
      </c>
      <c r="D19" s="90">
        <v>13850.0</v>
      </c>
      <c r="E19" s="40">
        <f t="shared" si="1"/>
        <v>14650</v>
      </c>
      <c r="F19" s="26">
        <f t="shared" si="2"/>
        <v>15089.5</v>
      </c>
      <c r="G19" s="26">
        <f t="shared" si="3"/>
        <v>15386.7485</v>
      </c>
      <c r="H19" s="132" t="s">
        <v>31</v>
      </c>
      <c r="I19" s="29"/>
      <c r="J19" s="29"/>
    </row>
    <row r="20">
      <c r="A20" s="35" t="s">
        <v>329</v>
      </c>
      <c r="B20" s="42" t="s">
        <v>2546</v>
      </c>
      <c r="C20" s="33" t="s">
        <v>328</v>
      </c>
      <c r="D20" s="94">
        <v>12500.0</v>
      </c>
      <c r="E20" s="40">
        <f t="shared" si="1"/>
        <v>13300</v>
      </c>
      <c r="F20" s="26">
        <f t="shared" si="2"/>
        <v>13699</v>
      </c>
      <c r="G20" s="26">
        <f t="shared" si="3"/>
        <v>13968.857</v>
      </c>
      <c r="H20" s="132" t="s">
        <v>31</v>
      </c>
      <c r="I20" s="29"/>
      <c r="J20" s="29"/>
    </row>
    <row r="21">
      <c r="A21" s="35" t="s">
        <v>329</v>
      </c>
      <c r="B21" s="23" t="s">
        <v>2547</v>
      </c>
      <c r="C21" s="33" t="s">
        <v>328</v>
      </c>
      <c r="D21" s="90">
        <v>16300.0</v>
      </c>
      <c r="E21" s="40">
        <f t="shared" si="1"/>
        <v>17100</v>
      </c>
      <c r="F21" s="26">
        <f t="shared" si="2"/>
        <v>17613</v>
      </c>
      <c r="G21" s="26">
        <f t="shared" si="3"/>
        <v>17959.959</v>
      </c>
      <c r="H21" s="132" t="s">
        <v>31</v>
      </c>
      <c r="I21" s="29"/>
      <c r="J21" s="29"/>
    </row>
    <row r="22">
      <c r="A22" s="35" t="s">
        <v>329</v>
      </c>
      <c r="B22" s="34" t="s">
        <v>1223</v>
      </c>
      <c r="C22" s="33"/>
      <c r="D22" s="94">
        <v>10500.0</v>
      </c>
      <c r="E22" s="40">
        <f t="shared" si="1"/>
        <v>11300</v>
      </c>
      <c r="F22" s="26">
        <f t="shared" si="2"/>
        <v>11639</v>
      </c>
      <c r="G22" s="26">
        <f t="shared" si="3"/>
        <v>11868.277</v>
      </c>
      <c r="H22" s="132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35" t="s">
        <v>329</v>
      </c>
      <c r="B23" s="23" t="s">
        <v>2548</v>
      </c>
      <c r="C23" s="33"/>
      <c r="D23" s="90">
        <v>14000.0</v>
      </c>
      <c r="E23" s="40">
        <f t="shared" si="1"/>
        <v>14800</v>
      </c>
      <c r="F23" s="26">
        <f t="shared" si="2"/>
        <v>15244</v>
      </c>
      <c r="G23" s="26">
        <f t="shared" si="3"/>
        <v>15544.292</v>
      </c>
      <c r="H23" s="132" t="s">
        <v>31</v>
      </c>
      <c r="I23" s="29"/>
      <c r="J23" s="29"/>
    </row>
    <row r="24">
      <c r="A24" s="35" t="s">
        <v>329</v>
      </c>
      <c r="B24" s="34" t="s">
        <v>1491</v>
      </c>
      <c r="C24" s="33" t="s">
        <v>708</v>
      </c>
      <c r="D24" s="90">
        <v>12700.0</v>
      </c>
      <c r="E24" s="40">
        <f t="shared" si="1"/>
        <v>13500</v>
      </c>
      <c r="F24" s="26">
        <f t="shared" si="2"/>
        <v>13905</v>
      </c>
      <c r="G24" s="26">
        <f t="shared" si="3"/>
        <v>14178.915</v>
      </c>
      <c r="H24" s="132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35" t="s">
        <v>329</v>
      </c>
      <c r="B25" s="23" t="s">
        <v>2549</v>
      </c>
      <c r="C25" s="33" t="s">
        <v>708</v>
      </c>
      <c r="D25" s="90">
        <v>15000.0</v>
      </c>
      <c r="E25" s="40">
        <f t="shared" si="1"/>
        <v>15800</v>
      </c>
      <c r="F25" s="26">
        <f t="shared" si="2"/>
        <v>16274</v>
      </c>
      <c r="G25" s="26">
        <f t="shared" si="3"/>
        <v>16594.582</v>
      </c>
      <c r="H25" s="132" t="s">
        <v>31</v>
      </c>
      <c r="I25" s="29"/>
      <c r="J25" s="29"/>
    </row>
    <row r="26" hidden="1">
      <c r="A26" s="35" t="s">
        <v>45</v>
      </c>
      <c r="B26" s="23" t="s">
        <v>2550</v>
      </c>
      <c r="C26" s="33"/>
      <c r="D26" s="90">
        <v>6700.0</v>
      </c>
      <c r="E26" s="40">
        <f t="shared" si="1"/>
        <v>7500</v>
      </c>
      <c r="F26" s="26">
        <f t="shared" si="2"/>
        <v>7725</v>
      </c>
      <c r="G26" s="26">
        <f t="shared" si="3"/>
        <v>7877.175</v>
      </c>
      <c r="H26" s="132" t="s">
        <v>31</v>
      </c>
      <c r="I26" s="29"/>
      <c r="J26" s="29"/>
    </row>
    <row r="27">
      <c r="A27" s="35" t="s">
        <v>45</v>
      </c>
      <c r="B27" s="23" t="s">
        <v>327</v>
      </c>
      <c r="C27" s="33" t="s">
        <v>328</v>
      </c>
      <c r="D27" s="90">
        <v>6400.0</v>
      </c>
      <c r="E27" s="40">
        <f t="shared" si="1"/>
        <v>7200</v>
      </c>
      <c r="F27" s="26">
        <f t="shared" si="2"/>
        <v>7416</v>
      </c>
      <c r="G27" s="26">
        <f t="shared" si="3"/>
        <v>7562.088</v>
      </c>
      <c r="H27" s="92" t="s">
        <v>22</v>
      </c>
      <c r="I27" s="29"/>
      <c r="J27" s="29"/>
    </row>
    <row r="28">
      <c r="A28" s="35" t="s">
        <v>45</v>
      </c>
      <c r="B28" s="23" t="s">
        <v>1221</v>
      </c>
      <c r="C28" s="33"/>
      <c r="D28" s="90">
        <v>8350.0</v>
      </c>
      <c r="E28" s="40">
        <f t="shared" si="1"/>
        <v>9150</v>
      </c>
      <c r="F28" s="26">
        <f t="shared" si="2"/>
        <v>9424.5</v>
      </c>
      <c r="G28" s="26">
        <f t="shared" si="3"/>
        <v>9610.1535</v>
      </c>
      <c r="H28" s="136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35" t="s">
        <v>45</v>
      </c>
      <c r="B29" s="42" t="s">
        <v>2478</v>
      </c>
      <c r="C29" s="33" t="s">
        <v>309</v>
      </c>
      <c r="D29" s="90">
        <v>6600.0</v>
      </c>
      <c r="E29" s="40">
        <f t="shared" si="1"/>
        <v>7400</v>
      </c>
      <c r="F29" s="26">
        <f t="shared" si="2"/>
        <v>7622</v>
      </c>
      <c r="G29" s="26">
        <f t="shared" si="3"/>
        <v>7772.146</v>
      </c>
      <c r="H29" s="92" t="s">
        <v>22</v>
      </c>
      <c r="I29" s="29"/>
      <c r="J29" s="29"/>
    </row>
    <row r="30">
      <c r="A30" s="35" t="s">
        <v>45</v>
      </c>
      <c r="B30" s="23" t="s">
        <v>2551</v>
      </c>
      <c r="C30" s="24"/>
      <c r="D30" s="90">
        <v>8700.0</v>
      </c>
      <c r="E30" s="40">
        <f t="shared" si="1"/>
        <v>9500</v>
      </c>
      <c r="F30" s="26">
        <f t="shared" si="2"/>
        <v>9785</v>
      </c>
      <c r="G30" s="26">
        <f t="shared" si="3"/>
        <v>9977.755</v>
      </c>
      <c r="H30" s="91" t="s">
        <v>126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35" t="s">
        <v>45</v>
      </c>
      <c r="B31" s="42" t="s">
        <v>1589</v>
      </c>
      <c r="C31" s="33" t="s">
        <v>708</v>
      </c>
      <c r="D31" s="94">
        <v>12100.0</v>
      </c>
      <c r="E31" s="40">
        <f t="shared" si="1"/>
        <v>12900</v>
      </c>
      <c r="F31" s="26">
        <f t="shared" si="2"/>
        <v>13287</v>
      </c>
      <c r="G31" s="26">
        <f t="shared" si="3"/>
        <v>13548.741</v>
      </c>
      <c r="H31" s="132" t="s">
        <v>31</v>
      </c>
      <c r="I31" s="29"/>
      <c r="J31" s="29"/>
    </row>
    <row r="32">
      <c r="A32" s="35" t="s">
        <v>174</v>
      </c>
      <c r="B32" s="42" t="s">
        <v>857</v>
      </c>
      <c r="C32" s="33"/>
      <c r="D32" s="90">
        <v>5150.0</v>
      </c>
      <c r="E32" s="40">
        <f t="shared" si="1"/>
        <v>5950</v>
      </c>
      <c r="F32" s="26">
        <f t="shared" si="2"/>
        <v>6128.5</v>
      </c>
      <c r="G32" s="26">
        <f t="shared" si="3"/>
        <v>6249.2255</v>
      </c>
      <c r="H32" s="92" t="s">
        <v>22</v>
      </c>
      <c r="I32" s="29"/>
      <c r="J32" s="29"/>
    </row>
    <row r="33" hidden="1">
      <c r="A33" s="35" t="s">
        <v>174</v>
      </c>
      <c r="B33" s="42" t="s">
        <v>772</v>
      </c>
      <c r="C33" s="33"/>
      <c r="D33" s="90">
        <v>7400.0</v>
      </c>
      <c r="E33" s="40">
        <f t="shared" si="1"/>
        <v>8200</v>
      </c>
      <c r="F33" s="26">
        <f t="shared" si="2"/>
        <v>8446</v>
      </c>
      <c r="G33" s="26">
        <f t="shared" si="3"/>
        <v>8612.378</v>
      </c>
      <c r="H33" s="92" t="s">
        <v>22</v>
      </c>
      <c r="I33" s="29"/>
      <c r="J33" s="29"/>
    </row>
    <row r="34">
      <c r="A34" s="35" t="s">
        <v>174</v>
      </c>
      <c r="B34" s="42" t="s">
        <v>1568</v>
      </c>
      <c r="C34" s="33"/>
      <c r="D34" s="94">
        <v>9150.0</v>
      </c>
      <c r="E34" s="40">
        <f t="shared" si="1"/>
        <v>9950</v>
      </c>
      <c r="F34" s="26">
        <f t="shared" si="2"/>
        <v>10248.5</v>
      </c>
      <c r="G34" s="26">
        <f t="shared" si="3"/>
        <v>10450.3855</v>
      </c>
      <c r="H34" s="92" t="s">
        <v>22</v>
      </c>
      <c r="I34" s="29"/>
      <c r="J34" s="29"/>
    </row>
    <row r="35">
      <c r="A35" s="35" t="s">
        <v>282</v>
      </c>
      <c r="B35" s="23" t="s">
        <v>1279</v>
      </c>
      <c r="C35" s="33"/>
      <c r="D35" s="90">
        <v>7600.0</v>
      </c>
      <c r="E35" s="40">
        <f t="shared" si="1"/>
        <v>8400</v>
      </c>
      <c r="F35" s="26">
        <f t="shared" si="2"/>
        <v>8652</v>
      </c>
      <c r="G35" s="26">
        <f t="shared" si="3"/>
        <v>8822.436</v>
      </c>
      <c r="H35" s="92" t="s">
        <v>22</v>
      </c>
      <c r="I35" s="29"/>
      <c r="J35" s="29"/>
    </row>
    <row r="36">
      <c r="A36" s="35" t="s">
        <v>282</v>
      </c>
      <c r="B36" s="23" t="s">
        <v>2552</v>
      </c>
      <c r="C36" s="33"/>
      <c r="D36" s="90">
        <v>6000.0</v>
      </c>
      <c r="E36" s="40">
        <f t="shared" si="1"/>
        <v>6800</v>
      </c>
      <c r="F36" s="26">
        <f t="shared" si="2"/>
        <v>7004</v>
      </c>
      <c r="G36" s="26">
        <f t="shared" si="3"/>
        <v>7141.972</v>
      </c>
      <c r="H36" s="132" t="s">
        <v>31</v>
      </c>
      <c r="I36" s="29"/>
      <c r="J36" s="29"/>
    </row>
    <row r="37">
      <c r="A37" s="35" t="s">
        <v>282</v>
      </c>
      <c r="B37" s="23" t="s">
        <v>2553</v>
      </c>
      <c r="C37" s="33"/>
      <c r="D37" s="90">
        <v>5500.0</v>
      </c>
      <c r="E37" s="40">
        <f t="shared" si="1"/>
        <v>6300</v>
      </c>
      <c r="F37" s="26">
        <f t="shared" si="2"/>
        <v>6489</v>
      </c>
      <c r="G37" s="26">
        <f t="shared" si="3"/>
        <v>6616.827</v>
      </c>
      <c r="H37" s="91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35" t="s">
        <v>63</v>
      </c>
      <c r="B38" s="42" t="s">
        <v>809</v>
      </c>
      <c r="C38" s="33"/>
      <c r="D38" s="90">
        <v>8250.0</v>
      </c>
      <c r="E38" s="40">
        <f t="shared" si="1"/>
        <v>9050</v>
      </c>
      <c r="F38" s="26">
        <f t="shared" si="2"/>
        <v>9321.5</v>
      </c>
      <c r="G38" s="26">
        <f t="shared" si="3"/>
        <v>9505.1245</v>
      </c>
      <c r="H38" s="92" t="s">
        <v>22</v>
      </c>
      <c r="I38" s="29"/>
      <c r="J38" s="29"/>
    </row>
    <row r="39">
      <c r="A39" s="35" t="s">
        <v>63</v>
      </c>
      <c r="B39" s="23" t="s">
        <v>1079</v>
      </c>
      <c r="C39" s="131" t="s">
        <v>309</v>
      </c>
      <c r="D39" s="90">
        <v>6100.0</v>
      </c>
      <c r="E39" s="40">
        <f t="shared" si="1"/>
        <v>6900</v>
      </c>
      <c r="F39" s="26">
        <f t="shared" si="2"/>
        <v>7107</v>
      </c>
      <c r="G39" s="26">
        <f t="shared" si="3"/>
        <v>7247.001</v>
      </c>
      <c r="H39" s="92" t="s">
        <v>22</v>
      </c>
      <c r="I39" s="29"/>
      <c r="J39" s="29"/>
    </row>
    <row r="40">
      <c r="A40" s="22" t="s">
        <v>137</v>
      </c>
      <c r="B40" s="23" t="s">
        <v>1759</v>
      </c>
      <c r="C40" s="131" t="s">
        <v>309</v>
      </c>
      <c r="D40" s="90">
        <v>7200.0</v>
      </c>
      <c r="E40" s="40">
        <f t="shared" si="1"/>
        <v>8000</v>
      </c>
      <c r="F40" s="26">
        <f t="shared" si="2"/>
        <v>8240</v>
      </c>
      <c r="G40" s="26">
        <f t="shared" si="3"/>
        <v>8402.32</v>
      </c>
      <c r="H40" s="92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35" t="s">
        <v>65</v>
      </c>
      <c r="B41" s="23" t="s">
        <v>1140</v>
      </c>
      <c r="C41" s="33" t="s">
        <v>328</v>
      </c>
      <c r="D41" s="90">
        <v>5850.0</v>
      </c>
      <c r="E41" s="40">
        <f t="shared" si="1"/>
        <v>6650</v>
      </c>
      <c r="F41" s="26">
        <f t="shared" si="2"/>
        <v>6849.5</v>
      </c>
      <c r="G41" s="26">
        <f t="shared" si="3"/>
        <v>6984.4285</v>
      </c>
      <c r="H41" s="92" t="s">
        <v>22</v>
      </c>
      <c r="I41" s="29"/>
      <c r="J41" s="29"/>
    </row>
    <row r="42">
      <c r="A42" s="35" t="s">
        <v>35</v>
      </c>
      <c r="B42" s="42" t="s">
        <v>400</v>
      </c>
      <c r="C42" s="33"/>
      <c r="D42" s="90">
        <v>4600.0</v>
      </c>
      <c r="E42" s="40">
        <f t="shared" si="1"/>
        <v>5400</v>
      </c>
      <c r="F42" s="26">
        <f t="shared" si="2"/>
        <v>5562</v>
      </c>
      <c r="G42" s="26">
        <f t="shared" si="3"/>
        <v>5671.566</v>
      </c>
      <c r="H42" s="92" t="s">
        <v>22</v>
      </c>
      <c r="I42" s="29"/>
      <c r="J42" s="29"/>
    </row>
    <row r="43">
      <c r="A43" s="35" t="s">
        <v>35</v>
      </c>
      <c r="B43" s="42" t="s">
        <v>673</v>
      </c>
      <c r="C43" s="33" t="s">
        <v>309</v>
      </c>
      <c r="D43" s="90">
        <v>4800.0</v>
      </c>
      <c r="E43" s="40">
        <f t="shared" si="1"/>
        <v>5600</v>
      </c>
      <c r="F43" s="26">
        <f t="shared" si="2"/>
        <v>5768</v>
      </c>
      <c r="G43" s="26">
        <f t="shared" si="3"/>
        <v>5881.624</v>
      </c>
      <c r="H43" s="92" t="s">
        <v>22</v>
      </c>
      <c r="I43" s="29"/>
      <c r="J43" s="29"/>
    </row>
    <row r="44" hidden="1">
      <c r="A44" s="22" t="s">
        <v>23</v>
      </c>
      <c r="B44" s="23" t="s">
        <v>2554</v>
      </c>
      <c r="C44" s="33"/>
      <c r="D44" s="90">
        <v>4350.0</v>
      </c>
      <c r="E44" s="40">
        <f t="shared" si="1"/>
        <v>5150</v>
      </c>
      <c r="F44" s="26">
        <f t="shared" si="2"/>
        <v>5304.5</v>
      </c>
      <c r="G44" s="26">
        <f t="shared" si="3"/>
        <v>5408.9935</v>
      </c>
      <c r="H44" s="132" t="s">
        <v>31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35" t="s">
        <v>25</v>
      </c>
      <c r="B45" s="23" t="s">
        <v>368</v>
      </c>
      <c r="C45" s="33"/>
      <c r="D45" s="90">
        <v>2750.0</v>
      </c>
      <c r="E45" s="40">
        <f t="shared" si="1"/>
        <v>3550</v>
      </c>
      <c r="F45" s="26">
        <f t="shared" si="2"/>
        <v>3656.5</v>
      </c>
      <c r="G45" s="26">
        <f t="shared" si="3"/>
        <v>3728.5295</v>
      </c>
      <c r="H45" s="92" t="s">
        <v>22</v>
      </c>
      <c r="I45" s="29"/>
      <c r="J45" s="29"/>
    </row>
    <row r="46">
      <c r="A46" s="35" t="s">
        <v>25</v>
      </c>
      <c r="B46" s="23" t="s">
        <v>1604</v>
      </c>
      <c r="C46" s="33"/>
      <c r="D46" s="90">
        <v>4650.0</v>
      </c>
      <c r="E46" s="40">
        <f t="shared" si="1"/>
        <v>5450</v>
      </c>
      <c r="F46" s="26">
        <f t="shared" si="2"/>
        <v>5613.5</v>
      </c>
      <c r="G46" s="26">
        <f t="shared" si="3"/>
        <v>5724.0805</v>
      </c>
      <c r="H46" s="92" t="s">
        <v>22</v>
      </c>
      <c r="I46" s="29"/>
      <c r="J46" s="29"/>
    </row>
    <row r="47" hidden="1">
      <c r="A47" s="22" t="s">
        <v>69</v>
      </c>
      <c r="B47" s="23" t="s">
        <v>1086</v>
      </c>
      <c r="C47" s="33"/>
      <c r="D47" s="90">
        <v>3500.0</v>
      </c>
      <c r="E47" s="40">
        <f t="shared" si="1"/>
        <v>4300</v>
      </c>
      <c r="F47" s="26">
        <f t="shared" si="2"/>
        <v>4429</v>
      </c>
      <c r="G47" s="26">
        <f t="shared" si="3"/>
        <v>4516.247</v>
      </c>
      <c r="H47" s="132" t="s">
        <v>31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35" t="s">
        <v>146</v>
      </c>
      <c r="B48" s="42" t="s">
        <v>688</v>
      </c>
      <c r="C48" s="33"/>
      <c r="D48" s="90">
        <v>2650.0</v>
      </c>
      <c r="E48" s="40">
        <f t="shared" si="1"/>
        <v>3450</v>
      </c>
      <c r="F48" s="26">
        <f t="shared" si="2"/>
        <v>3553.5</v>
      </c>
      <c r="G48" s="26">
        <f t="shared" si="3"/>
        <v>3623.5005</v>
      </c>
      <c r="H48" s="92" t="s">
        <v>22</v>
      </c>
      <c r="I48" s="29"/>
      <c r="J48" s="29"/>
    </row>
    <row r="49" hidden="1">
      <c r="A49" s="22" t="s">
        <v>107</v>
      </c>
      <c r="B49" s="23" t="s">
        <v>237</v>
      </c>
      <c r="C49" s="33"/>
      <c r="D49" s="90">
        <v>2200.0</v>
      </c>
      <c r="E49" s="40">
        <f t="shared" si="1"/>
        <v>3000</v>
      </c>
      <c r="F49" s="26">
        <f t="shared" si="2"/>
        <v>3090</v>
      </c>
      <c r="G49" s="26">
        <f t="shared" si="3"/>
        <v>3150.87</v>
      </c>
      <c r="H49" s="92" t="s">
        <v>22</v>
      </c>
      <c r="I49" s="29"/>
      <c r="J49" s="29"/>
    </row>
    <row r="50">
      <c r="A50" s="22" t="s">
        <v>37</v>
      </c>
      <c r="B50" s="23" t="s">
        <v>436</v>
      </c>
      <c r="C50" s="33"/>
      <c r="D50" s="90">
        <v>2400.0</v>
      </c>
      <c r="E50" s="40">
        <f t="shared" si="1"/>
        <v>3200</v>
      </c>
      <c r="F50" s="26">
        <f t="shared" si="2"/>
        <v>3296</v>
      </c>
      <c r="G50" s="26">
        <f t="shared" si="3"/>
        <v>3360.928</v>
      </c>
      <c r="H50" s="92" t="s">
        <v>22</v>
      </c>
      <c r="I50" s="29"/>
      <c r="J50" s="29"/>
    </row>
    <row r="51">
      <c r="A51" s="29"/>
      <c r="B51" s="29"/>
      <c r="C51" s="99"/>
      <c r="D51" s="308"/>
      <c r="E51" s="308"/>
      <c r="F51" s="308"/>
      <c r="G51" s="309"/>
      <c r="H51" s="29"/>
      <c r="I51" s="29"/>
      <c r="J51" s="29"/>
    </row>
    <row r="52">
      <c r="A52" s="29"/>
      <c r="B52" s="29"/>
      <c r="C52" s="99"/>
      <c r="D52" s="308"/>
      <c r="E52" s="308"/>
      <c r="F52" s="308"/>
      <c r="G52" s="309"/>
      <c r="H52" s="29"/>
      <c r="I52" s="29"/>
      <c r="J52" s="29"/>
    </row>
    <row r="53">
      <c r="C53" s="43"/>
      <c r="D53" s="55"/>
    </row>
    <row r="54">
      <c r="C54" s="43"/>
      <c r="D54" s="55"/>
    </row>
    <row r="55">
      <c r="C55" s="43"/>
      <c r="D55" s="55"/>
    </row>
    <row r="56">
      <c r="C56" s="43"/>
      <c r="D56" s="55"/>
    </row>
    <row r="57">
      <c r="C57" s="43"/>
      <c r="D57" s="55"/>
    </row>
    <row r="58">
      <c r="C58" s="43"/>
      <c r="D58" s="55"/>
    </row>
    <row r="59">
      <c r="C59" s="43"/>
      <c r="D59" s="55"/>
    </row>
    <row r="60">
      <c r="C60" s="43"/>
      <c r="D60" s="55"/>
    </row>
    <row r="61">
      <c r="C61" s="43"/>
      <c r="D61" s="55"/>
    </row>
    <row r="62">
      <c r="C62" s="43"/>
      <c r="D62" s="55"/>
    </row>
    <row r="63">
      <c r="C63" s="43"/>
      <c r="D63" s="55"/>
    </row>
    <row r="64">
      <c r="C64" s="43"/>
      <c r="D64" s="55"/>
    </row>
    <row r="65">
      <c r="C65" s="43"/>
      <c r="D65" s="55"/>
    </row>
    <row r="66">
      <c r="C66" s="43"/>
      <c r="D66" s="55"/>
    </row>
    <row r="67">
      <c r="C67" s="43"/>
      <c r="D67" s="55"/>
    </row>
    <row r="68">
      <c r="C68" s="43"/>
      <c r="D68" s="55"/>
    </row>
    <row r="69">
      <c r="C69" s="43"/>
      <c r="D69" s="55"/>
    </row>
    <row r="70">
      <c r="C70" s="43"/>
      <c r="D70" s="55"/>
    </row>
    <row r="71">
      <c r="C71" s="43"/>
      <c r="D71" s="55"/>
    </row>
    <row r="72">
      <c r="C72" s="43"/>
      <c r="D72" s="55"/>
    </row>
    <row r="73">
      <c r="C73" s="43"/>
      <c r="D73" s="55"/>
    </row>
    <row r="74">
      <c r="C74" s="43"/>
      <c r="D74" s="55"/>
    </row>
    <row r="75">
      <c r="C75" s="43"/>
      <c r="D75" s="55"/>
    </row>
    <row r="76">
      <c r="C76" s="43"/>
      <c r="D76" s="55"/>
    </row>
    <row r="77">
      <c r="C77" s="43"/>
      <c r="D77" s="55"/>
    </row>
    <row r="78">
      <c r="C78" s="43"/>
      <c r="D78" s="55"/>
    </row>
    <row r="79">
      <c r="C79" s="43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  <c r="D160" s="55"/>
    </row>
    <row r="161">
      <c r="C161" s="43"/>
      <c r="D161" s="55"/>
    </row>
    <row r="162">
      <c r="C162" s="43"/>
      <c r="D162" s="55"/>
    </row>
    <row r="163">
      <c r="C163" s="43"/>
      <c r="D163" s="55"/>
    </row>
    <row r="164">
      <c r="C164" s="43"/>
      <c r="D164" s="55"/>
    </row>
    <row r="165">
      <c r="C165" s="43"/>
      <c r="D165" s="55"/>
    </row>
    <row r="166">
      <c r="C166" s="43"/>
      <c r="D166" s="55"/>
    </row>
    <row r="167">
      <c r="C167" s="43"/>
      <c r="D167" s="55"/>
    </row>
    <row r="168">
      <c r="C168" s="43"/>
      <c r="D168" s="55"/>
    </row>
    <row r="169">
      <c r="C169" s="43"/>
      <c r="D169" s="55"/>
    </row>
    <row r="170">
      <c r="C170" s="43"/>
      <c r="D170" s="55"/>
    </row>
    <row r="171">
      <c r="C171" s="43"/>
      <c r="D171" s="55"/>
    </row>
    <row r="172">
      <c r="C172" s="43"/>
      <c r="D172" s="55"/>
    </row>
    <row r="173">
      <c r="C173" s="43"/>
      <c r="D173" s="55"/>
    </row>
    <row r="174">
      <c r="C174" s="43"/>
      <c r="D174" s="55"/>
    </row>
    <row r="175">
      <c r="C175" s="43"/>
      <c r="D175" s="55"/>
    </row>
    <row r="176">
      <c r="C176" s="43"/>
      <c r="D176" s="55"/>
    </row>
    <row r="177">
      <c r="C177" s="43"/>
      <c r="D177" s="55"/>
    </row>
    <row r="178">
      <c r="C178" s="43"/>
      <c r="D178" s="55"/>
    </row>
    <row r="179">
      <c r="C179" s="43"/>
      <c r="D179" s="55"/>
    </row>
    <row r="180">
      <c r="C180" s="43"/>
      <c r="D180" s="55"/>
    </row>
    <row r="181">
      <c r="C181" s="43"/>
      <c r="D181" s="55"/>
    </row>
    <row r="182">
      <c r="C182" s="43"/>
      <c r="D182" s="55"/>
    </row>
    <row r="183">
      <c r="C183" s="43"/>
      <c r="D183" s="55"/>
    </row>
    <row r="184">
      <c r="C184" s="43"/>
      <c r="D184" s="55"/>
    </row>
    <row r="185">
      <c r="C185" s="43"/>
      <c r="D185" s="55"/>
    </row>
    <row r="186">
      <c r="C186" s="43"/>
      <c r="D186" s="55"/>
    </row>
    <row r="187">
      <c r="C187" s="43"/>
      <c r="D187" s="55"/>
    </row>
    <row r="188">
      <c r="C188" s="43"/>
      <c r="D188" s="55"/>
    </row>
    <row r="189">
      <c r="C189" s="43"/>
      <c r="D189" s="55"/>
    </row>
    <row r="190">
      <c r="C190" s="43"/>
      <c r="D190" s="55"/>
    </row>
    <row r="191">
      <c r="C191" s="43"/>
      <c r="D191" s="55"/>
    </row>
    <row r="192">
      <c r="C192" s="43"/>
      <c r="D192" s="55"/>
    </row>
    <row r="193">
      <c r="C193" s="43"/>
      <c r="D193" s="55"/>
    </row>
    <row r="194">
      <c r="C194" s="43"/>
      <c r="D194" s="55"/>
    </row>
    <row r="195">
      <c r="C195" s="43"/>
      <c r="D195" s="55"/>
    </row>
    <row r="196">
      <c r="C196" s="43"/>
      <c r="D196" s="55"/>
    </row>
    <row r="197">
      <c r="C197" s="43"/>
      <c r="D197" s="55"/>
    </row>
    <row r="198">
      <c r="C198" s="43"/>
      <c r="D198" s="55"/>
    </row>
    <row r="199">
      <c r="C199" s="43"/>
      <c r="D199" s="55"/>
    </row>
    <row r="200">
      <c r="C200" s="43"/>
      <c r="D200" s="55"/>
    </row>
    <row r="201">
      <c r="C201" s="43"/>
      <c r="D201" s="55"/>
    </row>
    <row r="202">
      <c r="C202" s="43"/>
      <c r="D202" s="55"/>
    </row>
    <row r="203">
      <c r="C203" s="43"/>
      <c r="D203" s="55"/>
    </row>
    <row r="204">
      <c r="C204" s="43"/>
      <c r="D204" s="55"/>
    </row>
    <row r="205">
      <c r="C205" s="43"/>
      <c r="D205" s="55"/>
    </row>
    <row r="206">
      <c r="C206" s="43"/>
      <c r="D206" s="55"/>
    </row>
    <row r="207">
      <c r="C207" s="43"/>
      <c r="D207" s="55"/>
    </row>
    <row r="208">
      <c r="C208" s="43"/>
      <c r="D208" s="55"/>
    </row>
    <row r="209">
      <c r="C209" s="43"/>
      <c r="D209" s="55"/>
    </row>
    <row r="210">
      <c r="C210" s="43"/>
      <c r="D210" s="55"/>
    </row>
    <row r="211">
      <c r="C211" s="43"/>
      <c r="D211" s="55"/>
    </row>
    <row r="212">
      <c r="C212" s="43"/>
      <c r="D212" s="55"/>
    </row>
    <row r="213">
      <c r="C213" s="43"/>
      <c r="D213" s="55"/>
    </row>
    <row r="214">
      <c r="C214" s="43"/>
      <c r="D214" s="55"/>
    </row>
    <row r="215">
      <c r="C215" s="43"/>
      <c r="D215" s="55"/>
    </row>
    <row r="216">
      <c r="C216" s="43"/>
      <c r="D216" s="55"/>
    </row>
    <row r="217">
      <c r="C217" s="43"/>
      <c r="D217" s="55"/>
    </row>
    <row r="218">
      <c r="C218" s="43"/>
      <c r="D218" s="55"/>
    </row>
    <row r="219">
      <c r="C219" s="43"/>
      <c r="D219" s="55"/>
    </row>
    <row r="220">
      <c r="C220" s="43"/>
      <c r="D220" s="55"/>
    </row>
    <row r="221">
      <c r="C221" s="43"/>
      <c r="D221" s="55"/>
    </row>
    <row r="222">
      <c r="C222" s="43"/>
      <c r="D222" s="55"/>
    </row>
    <row r="223">
      <c r="C223" s="43"/>
      <c r="D223" s="55"/>
    </row>
    <row r="224">
      <c r="C224" s="43"/>
      <c r="D224" s="55"/>
    </row>
    <row r="225">
      <c r="C225" s="43"/>
      <c r="D225" s="55"/>
    </row>
    <row r="226">
      <c r="C226" s="43"/>
      <c r="D226" s="55"/>
    </row>
    <row r="227">
      <c r="C227" s="43"/>
      <c r="D227" s="55"/>
    </row>
    <row r="228">
      <c r="C228" s="43"/>
      <c r="D228" s="55"/>
    </row>
    <row r="229">
      <c r="C229" s="43"/>
      <c r="D229" s="55"/>
    </row>
    <row r="230">
      <c r="C230" s="43"/>
      <c r="D230" s="55"/>
    </row>
    <row r="231">
      <c r="C231" s="43"/>
      <c r="D231" s="55"/>
    </row>
    <row r="232">
      <c r="C232" s="43"/>
      <c r="D232" s="55"/>
    </row>
    <row r="233">
      <c r="C233" s="43"/>
      <c r="D233" s="55"/>
    </row>
    <row r="234">
      <c r="C234" s="43"/>
      <c r="D234" s="55"/>
    </row>
    <row r="235">
      <c r="C235" s="43"/>
      <c r="D235" s="55"/>
    </row>
    <row r="236">
      <c r="C236" s="43"/>
      <c r="D236" s="55"/>
    </row>
    <row r="237">
      <c r="C237" s="43"/>
      <c r="D237" s="55"/>
    </row>
    <row r="238">
      <c r="C238" s="43"/>
      <c r="D238" s="55"/>
    </row>
    <row r="239">
      <c r="C239" s="43"/>
      <c r="D239" s="55"/>
    </row>
    <row r="240">
      <c r="C240" s="43"/>
      <c r="D240" s="55"/>
    </row>
    <row r="241">
      <c r="C241" s="43"/>
      <c r="D241" s="55"/>
    </row>
    <row r="242">
      <c r="C242" s="43"/>
      <c r="D242" s="55"/>
    </row>
    <row r="243">
      <c r="C243" s="43"/>
      <c r="D243" s="55"/>
    </row>
    <row r="244">
      <c r="C244" s="43"/>
      <c r="D244" s="55"/>
    </row>
    <row r="245">
      <c r="C245" s="43"/>
      <c r="D245" s="55"/>
    </row>
    <row r="246">
      <c r="C246" s="43"/>
      <c r="D246" s="55"/>
    </row>
    <row r="247">
      <c r="C247" s="43"/>
      <c r="D247" s="55"/>
    </row>
    <row r="248">
      <c r="C248" s="43"/>
      <c r="D248" s="55"/>
    </row>
    <row r="249">
      <c r="C249" s="43"/>
      <c r="D249" s="55"/>
    </row>
    <row r="250">
      <c r="C250" s="43"/>
      <c r="D250" s="55"/>
    </row>
    <row r="251">
      <c r="C251" s="43"/>
      <c r="D251" s="55"/>
    </row>
    <row r="252">
      <c r="C252" s="43"/>
      <c r="D252" s="55"/>
    </row>
    <row r="253">
      <c r="C253" s="43"/>
      <c r="D253" s="55"/>
    </row>
    <row r="254">
      <c r="C254" s="43"/>
      <c r="D254" s="55"/>
    </row>
    <row r="255">
      <c r="C255" s="43"/>
      <c r="D255" s="55"/>
    </row>
    <row r="256">
      <c r="C256" s="43"/>
      <c r="D256" s="55"/>
    </row>
    <row r="257">
      <c r="C257" s="43"/>
      <c r="D257" s="55"/>
    </row>
    <row r="258">
      <c r="C258" s="43"/>
      <c r="D258" s="55"/>
    </row>
    <row r="259">
      <c r="C259" s="43"/>
      <c r="D259" s="55"/>
    </row>
    <row r="260">
      <c r="C260" s="43"/>
      <c r="D260" s="55"/>
    </row>
    <row r="261">
      <c r="C261" s="43"/>
      <c r="D261" s="55"/>
    </row>
    <row r="262">
      <c r="C262" s="43"/>
      <c r="D262" s="55"/>
    </row>
    <row r="263">
      <c r="C263" s="43"/>
      <c r="D263" s="55"/>
    </row>
    <row r="264">
      <c r="C264" s="43"/>
      <c r="D264" s="55"/>
    </row>
    <row r="265">
      <c r="C265" s="43"/>
      <c r="D265" s="55"/>
    </row>
    <row r="266">
      <c r="C266" s="43"/>
      <c r="D266" s="55"/>
    </row>
    <row r="267">
      <c r="C267" s="43"/>
      <c r="D267" s="55"/>
    </row>
    <row r="268">
      <c r="C268" s="43"/>
      <c r="D268" s="55"/>
    </row>
    <row r="269">
      <c r="C269" s="43"/>
      <c r="D269" s="55"/>
    </row>
    <row r="270">
      <c r="C270" s="43"/>
      <c r="D270" s="55"/>
    </row>
    <row r="271">
      <c r="C271" s="43"/>
      <c r="D271" s="55"/>
    </row>
    <row r="272">
      <c r="C272" s="43"/>
      <c r="D272" s="55"/>
    </row>
    <row r="273">
      <c r="C273" s="43"/>
      <c r="D273" s="55"/>
    </row>
    <row r="274">
      <c r="C274" s="43"/>
      <c r="D274" s="55"/>
    </row>
    <row r="275">
      <c r="C275" s="43"/>
      <c r="D275" s="55"/>
    </row>
    <row r="276">
      <c r="C276" s="43"/>
      <c r="D276" s="55"/>
    </row>
    <row r="277">
      <c r="C277" s="43"/>
      <c r="D277" s="55"/>
    </row>
    <row r="278">
      <c r="C278" s="43"/>
      <c r="D278" s="55"/>
    </row>
    <row r="279">
      <c r="C279" s="43"/>
      <c r="D279" s="55"/>
    </row>
    <row r="280">
      <c r="C280" s="43"/>
      <c r="D280" s="55"/>
    </row>
    <row r="281">
      <c r="C281" s="43"/>
      <c r="D281" s="55"/>
    </row>
    <row r="282">
      <c r="C282" s="43"/>
      <c r="D282" s="55"/>
    </row>
    <row r="283">
      <c r="C283" s="43"/>
      <c r="D283" s="55"/>
    </row>
    <row r="284">
      <c r="C284" s="43"/>
      <c r="D284" s="55"/>
    </row>
    <row r="285">
      <c r="C285" s="43"/>
      <c r="D285" s="55"/>
    </row>
    <row r="286">
      <c r="C286" s="43"/>
      <c r="D286" s="55"/>
    </row>
    <row r="287">
      <c r="C287" s="43"/>
      <c r="D287" s="55"/>
    </row>
    <row r="288">
      <c r="C288" s="43"/>
      <c r="D288" s="55"/>
    </row>
    <row r="289">
      <c r="C289" s="43"/>
      <c r="D289" s="55"/>
    </row>
    <row r="290">
      <c r="C290" s="43"/>
      <c r="D290" s="55"/>
    </row>
    <row r="291">
      <c r="C291" s="43"/>
      <c r="D291" s="55"/>
    </row>
    <row r="292">
      <c r="C292" s="43"/>
      <c r="D292" s="55"/>
    </row>
    <row r="293">
      <c r="C293" s="43"/>
      <c r="D293" s="55"/>
    </row>
    <row r="294">
      <c r="C294" s="43"/>
      <c r="D294" s="55"/>
    </row>
    <row r="295">
      <c r="C295" s="43"/>
      <c r="D295" s="55"/>
    </row>
    <row r="296">
      <c r="C296" s="43"/>
      <c r="D296" s="55"/>
    </row>
    <row r="297">
      <c r="C297" s="43"/>
      <c r="D297" s="55"/>
    </row>
    <row r="298">
      <c r="C298" s="43"/>
      <c r="D298" s="55"/>
    </row>
    <row r="299">
      <c r="C299" s="43"/>
      <c r="D299" s="55"/>
    </row>
    <row r="300">
      <c r="C300" s="43"/>
      <c r="D300" s="55"/>
    </row>
    <row r="301">
      <c r="C301" s="43"/>
      <c r="D301" s="55"/>
    </row>
    <row r="302">
      <c r="C302" s="43"/>
      <c r="D302" s="55"/>
    </row>
    <row r="303">
      <c r="C303" s="43"/>
      <c r="D303" s="55"/>
    </row>
    <row r="304">
      <c r="C304" s="43"/>
      <c r="D304" s="55"/>
    </row>
    <row r="305">
      <c r="C305" s="43"/>
      <c r="D305" s="55"/>
    </row>
    <row r="306">
      <c r="C306" s="43"/>
      <c r="D306" s="55"/>
    </row>
    <row r="307">
      <c r="C307" s="43"/>
      <c r="D307" s="55"/>
    </row>
    <row r="308">
      <c r="C308" s="43"/>
      <c r="D308" s="55"/>
    </row>
    <row r="309">
      <c r="C309" s="43"/>
      <c r="D309" s="55"/>
    </row>
    <row r="310">
      <c r="C310" s="43"/>
      <c r="D310" s="55"/>
    </row>
    <row r="311">
      <c r="C311" s="43"/>
      <c r="D311" s="55"/>
    </row>
    <row r="312">
      <c r="C312" s="43"/>
      <c r="D312" s="55"/>
    </row>
    <row r="313">
      <c r="C313" s="43"/>
      <c r="D313" s="55"/>
    </row>
    <row r="314">
      <c r="C314" s="43"/>
      <c r="D314" s="55"/>
    </row>
    <row r="315">
      <c r="C315" s="43"/>
      <c r="D315" s="55"/>
    </row>
    <row r="316">
      <c r="C316" s="43"/>
      <c r="D316" s="55"/>
    </row>
    <row r="317">
      <c r="C317" s="43"/>
      <c r="D317" s="55"/>
    </row>
    <row r="318">
      <c r="C318" s="43"/>
      <c r="D318" s="55"/>
    </row>
    <row r="319">
      <c r="C319" s="43"/>
      <c r="D319" s="55"/>
    </row>
    <row r="320">
      <c r="C320" s="43"/>
      <c r="D320" s="55"/>
    </row>
    <row r="321">
      <c r="C321" s="43"/>
      <c r="D321" s="55"/>
    </row>
    <row r="322">
      <c r="C322" s="43"/>
      <c r="D322" s="55"/>
    </row>
    <row r="323">
      <c r="C323" s="43"/>
      <c r="D323" s="55"/>
    </row>
    <row r="324">
      <c r="C324" s="43"/>
      <c r="D324" s="55"/>
    </row>
    <row r="325">
      <c r="C325" s="43"/>
      <c r="D325" s="55"/>
    </row>
    <row r="326">
      <c r="C326" s="43"/>
      <c r="D326" s="55"/>
    </row>
    <row r="327">
      <c r="C327" s="43"/>
      <c r="D327" s="55"/>
    </row>
    <row r="328">
      <c r="C328" s="43"/>
      <c r="D328" s="55"/>
    </row>
    <row r="329">
      <c r="C329" s="43"/>
      <c r="D329" s="55"/>
    </row>
    <row r="330">
      <c r="C330" s="43"/>
      <c r="D330" s="55"/>
    </row>
    <row r="331">
      <c r="C331" s="43"/>
      <c r="D331" s="55"/>
    </row>
    <row r="332">
      <c r="C332" s="43"/>
      <c r="D332" s="55"/>
    </row>
    <row r="333">
      <c r="C333" s="43"/>
      <c r="D333" s="55"/>
    </row>
    <row r="334">
      <c r="C334" s="43"/>
      <c r="D334" s="55"/>
    </row>
    <row r="335">
      <c r="C335" s="43"/>
      <c r="D335" s="55"/>
    </row>
    <row r="336">
      <c r="C336" s="43"/>
      <c r="D336" s="55"/>
    </row>
    <row r="337">
      <c r="C337" s="43"/>
      <c r="D337" s="55"/>
    </row>
    <row r="338">
      <c r="C338" s="43"/>
      <c r="D338" s="55"/>
    </row>
    <row r="339">
      <c r="C339" s="43"/>
      <c r="D339" s="55"/>
    </row>
    <row r="340">
      <c r="C340" s="43"/>
      <c r="D340" s="55"/>
    </row>
    <row r="341">
      <c r="C341" s="43"/>
      <c r="D341" s="55"/>
    </row>
    <row r="342">
      <c r="C342" s="43"/>
      <c r="D342" s="55"/>
    </row>
    <row r="343">
      <c r="C343" s="43"/>
      <c r="D343" s="55"/>
    </row>
    <row r="344">
      <c r="C344" s="43"/>
      <c r="D344" s="55"/>
    </row>
    <row r="345">
      <c r="C345" s="43"/>
      <c r="D345" s="55"/>
    </row>
    <row r="346">
      <c r="C346" s="43"/>
      <c r="D346" s="55"/>
    </row>
    <row r="347">
      <c r="C347" s="43"/>
      <c r="D347" s="55"/>
    </row>
    <row r="348">
      <c r="C348" s="43"/>
      <c r="D348" s="55"/>
    </row>
    <row r="349">
      <c r="C349" s="43"/>
      <c r="D349" s="55"/>
    </row>
    <row r="350">
      <c r="C350" s="43"/>
      <c r="D350" s="55"/>
    </row>
    <row r="351">
      <c r="C351" s="43"/>
      <c r="D351" s="55"/>
    </row>
    <row r="352">
      <c r="C352" s="43"/>
      <c r="D352" s="55"/>
    </row>
    <row r="353">
      <c r="C353" s="43"/>
      <c r="D353" s="55"/>
    </row>
    <row r="354">
      <c r="C354" s="43"/>
      <c r="D354" s="55"/>
    </row>
    <row r="355">
      <c r="C355" s="43"/>
      <c r="D355" s="55"/>
    </row>
    <row r="356">
      <c r="C356" s="43"/>
      <c r="D356" s="55"/>
    </row>
    <row r="357">
      <c r="C357" s="43"/>
      <c r="D357" s="55"/>
    </row>
    <row r="358">
      <c r="C358" s="43"/>
      <c r="D358" s="55"/>
    </row>
    <row r="359">
      <c r="C359" s="43"/>
      <c r="D359" s="55"/>
    </row>
    <row r="360">
      <c r="C360" s="43"/>
      <c r="D360" s="55"/>
    </row>
    <row r="361">
      <c r="C361" s="43"/>
      <c r="D361" s="55"/>
    </row>
    <row r="362">
      <c r="C362" s="43"/>
      <c r="D362" s="55"/>
    </row>
    <row r="363">
      <c r="C363" s="43"/>
      <c r="D363" s="55"/>
    </row>
    <row r="364">
      <c r="C364" s="43"/>
      <c r="D364" s="55"/>
    </row>
    <row r="365">
      <c r="C365" s="43"/>
      <c r="D365" s="55"/>
    </row>
    <row r="366">
      <c r="C366" s="43"/>
      <c r="D366" s="55"/>
    </row>
    <row r="367">
      <c r="C367" s="43"/>
      <c r="D367" s="55"/>
    </row>
    <row r="368">
      <c r="C368" s="43"/>
      <c r="D368" s="55"/>
    </row>
    <row r="369">
      <c r="C369" s="43"/>
      <c r="D369" s="55"/>
    </row>
    <row r="370">
      <c r="C370" s="43"/>
      <c r="D370" s="55"/>
    </row>
    <row r="371">
      <c r="C371" s="43"/>
      <c r="D371" s="55"/>
    </row>
    <row r="372">
      <c r="C372" s="43"/>
      <c r="D372" s="55"/>
    </row>
    <row r="373">
      <c r="C373" s="43"/>
      <c r="D373" s="55"/>
    </row>
    <row r="374">
      <c r="C374" s="43"/>
      <c r="D374" s="55"/>
    </row>
    <row r="375">
      <c r="C375" s="43"/>
      <c r="D375" s="55"/>
    </row>
    <row r="376">
      <c r="C376" s="43"/>
      <c r="D376" s="55"/>
    </row>
    <row r="377">
      <c r="C377" s="43"/>
      <c r="D377" s="55"/>
    </row>
    <row r="378">
      <c r="C378" s="43"/>
      <c r="D378" s="55"/>
    </row>
    <row r="379">
      <c r="C379" s="43"/>
      <c r="D379" s="55"/>
    </row>
    <row r="380">
      <c r="C380" s="43"/>
      <c r="D380" s="55"/>
    </row>
    <row r="381">
      <c r="C381" s="43"/>
      <c r="D381" s="55"/>
    </row>
    <row r="382">
      <c r="C382" s="43"/>
      <c r="D382" s="55"/>
    </row>
    <row r="383">
      <c r="C383" s="43"/>
      <c r="D383" s="55"/>
    </row>
    <row r="384">
      <c r="C384" s="43"/>
      <c r="D384" s="55"/>
    </row>
    <row r="385">
      <c r="C385" s="43"/>
      <c r="D385" s="55"/>
    </row>
    <row r="386">
      <c r="C386" s="43"/>
      <c r="D386" s="55"/>
    </row>
    <row r="387">
      <c r="C387" s="43"/>
      <c r="D387" s="55"/>
    </row>
    <row r="388">
      <c r="C388" s="43"/>
      <c r="D388" s="55"/>
    </row>
    <row r="389">
      <c r="C389" s="43"/>
      <c r="D389" s="55"/>
    </row>
    <row r="390">
      <c r="C390" s="43"/>
      <c r="D390" s="55"/>
    </row>
    <row r="391">
      <c r="C391" s="43"/>
      <c r="D391" s="55"/>
    </row>
    <row r="392">
      <c r="C392" s="43"/>
      <c r="D392" s="55"/>
    </row>
    <row r="393">
      <c r="C393" s="43"/>
      <c r="D393" s="55"/>
    </row>
    <row r="394">
      <c r="C394" s="43"/>
      <c r="D394" s="55"/>
    </row>
    <row r="395">
      <c r="C395" s="43"/>
      <c r="D395" s="55"/>
    </row>
    <row r="396">
      <c r="C396" s="43"/>
      <c r="D396" s="55"/>
    </row>
    <row r="397">
      <c r="C397" s="43"/>
      <c r="D397" s="55"/>
    </row>
    <row r="398">
      <c r="C398" s="43"/>
      <c r="D398" s="55"/>
    </row>
    <row r="399">
      <c r="C399" s="43"/>
      <c r="D399" s="55"/>
    </row>
    <row r="400">
      <c r="C400" s="43"/>
      <c r="D400" s="55"/>
    </row>
    <row r="401">
      <c r="C401" s="43"/>
      <c r="D401" s="55"/>
    </row>
    <row r="402">
      <c r="C402" s="43"/>
      <c r="D402" s="55"/>
    </row>
    <row r="403">
      <c r="C403" s="43"/>
      <c r="D403" s="55"/>
    </row>
    <row r="404">
      <c r="C404" s="43"/>
      <c r="D404" s="55"/>
    </row>
    <row r="405">
      <c r="C405" s="43"/>
      <c r="D405" s="55"/>
    </row>
    <row r="406">
      <c r="C406" s="43"/>
      <c r="D406" s="55"/>
    </row>
    <row r="407">
      <c r="C407" s="43"/>
      <c r="D407" s="55"/>
    </row>
    <row r="408">
      <c r="C408" s="43"/>
      <c r="D408" s="55"/>
    </row>
    <row r="409">
      <c r="C409" s="43"/>
      <c r="D409" s="55"/>
    </row>
    <row r="410">
      <c r="C410" s="43"/>
      <c r="D410" s="55"/>
    </row>
    <row r="411">
      <c r="C411" s="43"/>
      <c r="D411" s="55"/>
    </row>
    <row r="412">
      <c r="C412" s="43"/>
      <c r="D412" s="55"/>
    </row>
    <row r="413">
      <c r="C413" s="43"/>
      <c r="D413" s="55"/>
    </row>
    <row r="414">
      <c r="C414" s="43"/>
      <c r="D414" s="55"/>
    </row>
    <row r="415">
      <c r="C415" s="43"/>
      <c r="D415" s="55"/>
    </row>
    <row r="416">
      <c r="C416" s="43"/>
      <c r="D416" s="55"/>
    </row>
    <row r="417">
      <c r="C417" s="43"/>
      <c r="D417" s="55"/>
    </row>
    <row r="418">
      <c r="C418" s="43"/>
      <c r="D418" s="55"/>
    </row>
    <row r="419">
      <c r="C419" s="43"/>
      <c r="D419" s="55"/>
    </row>
    <row r="420">
      <c r="C420" s="43"/>
      <c r="D420" s="55"/>
    </row>
    <row r="421">
      <c r="C421" s="43"/>
      <c r="D421" s="55"/>
    </row>
    <row r="422">
      <c r="C422" s="43"/>
      <c r="D422" s="55"/>
    </row>
    <row r="423">
      <c r="C423" s="43"/>
      <c r="D423" s="55"/>
    </row>
    <row r="424">
      <c r="C424" s="43"/>
      <c r="D424" s="55"/>
    </row>
    <row r="425">
      <c r="C425" s="43"/>
      <c r="D425" s="55"/>
    </row>
    <row r="426">
      <c r="C426" s="43"/>
      <c r="D426" s="55"/>
    </row>
    <row r="427">
      <c r="C427" s="43"/>
      <c r="D427" s="55"/>
    </row>
    <row r="428">
      <c r="C428" s="43"/>
      <c r="D428" s="55"/>
    </row>
    <row r="429">
      <c r="C429" s="43"/>
      <c r="D429" s="55"/>
    </row>
    <row r="430">
      <c r="C430" s="43"/>
      <c r="D430" s="55"/>
    </row>
    <row r="431">
      <c r="C431" s="43"/>
      <c r="D431" s="55"/>
    </row>
    <row r="432">
      <c r="C432" s="43"/>
      <c r="D432" s="55"/>
    </row>
    <row r="433">
      <c r="C433" s="43"/>
      <c r="D433" s="55"/>
    </row>
    <row r="434">
      <c r="C434" s="43"/>
      <c r="D434" s="55"/>
    </row>
    <row r="435">
      <c r="C435" s="43"/>
      <c r="D435" s="55"/>
    </row>
    <row r="436">
      <c r="C436" s="43"/>
      <c r="D436" s="55"/>
    </row>
    <row r="437">
      <c r="C437" s="43"/>
      <c r="D437" s="55"/>
    </row>
    <row r="438">
      <c r="C438" s="43"/>
      <c r="D438" s="55"/>
    </row>
    <row r="439">
      <c r="C439" s="43"/>
      <c r="D439" s="55"/>
    </row>
    <row r="440">
      <c r="C440" s="43"/>
      <c r="D440" s="55"/>
    </row>
    <row r="441">
      <c r="C441" s="43"/>
      <c r="D441" s="55"/>
    </row>
    <row r="442">
      <c r="C442" s="43"/>
      <c r="D442" s="55"/>
    </row>
    <row r="443">
      <c r="C443" s="43"/>
      <c r="D443" s="55"/>
    </row>
    <row r="444">
      <c r="C444" s="43"/>
      <c r="D444" s="55"/>
    </row>
    <row r="445">
      <c r="C445" s="43"/>
      <c r="D445" s="55"/>
    </row>
    <row r="446">
      <c r="C446" s="43"/>
      <c r="D446" s="55"/>
    </row>
    <row r="447">
      <c r="C447" s="43"/>
      <c r="D447" s="55"/>
    </row>
    <row r="448">
      <c r="C448" s="43"/>
      <c r="D448" s="55"/>
    </row>
    <row r="449">
      <c r="C449" s="43"/>
      <c r="D449" s="55"/>
    </row>
    <row r="450">
      <c r="C450" s="43"/>
      <c r="D450" s="55"/>
    </row>
    <row r="451">
      <c r="C451" s="43"/>
      <c r="D451" s="55"/>
    </row>
    <row r="452">
      <c r="C452" s="43"/>
      <c r="D452" s="55"/>
    </row>
    <row r="453">
      <c r="C453" s="43"/>
      <c r="D453" s="55"/>
    </row>
    <row r="454">
      <c r="C454" s="43"/>
      <c r="D454" s="55"/>
    </row>
    <row r="455">
      <c r="C455" s="43"/>
      <c r="D455" s="55"/>
    </row>
    <row r="456">
      <c r="C456" s="43"/>
      <c r="D456" s="55"/>
    </row>
    <row r="457">
      <c r="C457" s="43"/>
      <c r="D457" s="55"/>
    </row>
    <row r="458">
      <c r="C458" s="43"/>
      <c r="D458" s="55"/>
    </row>
    <row r="459">
      <c r="C459" s="43"/>
      <c r="D459" s="55"/>
    </row>
    <row r="460">
      <c r="C460" s="43"/>
      <c r="D460" s="55"/>
    </row>
    <row r="461">
      <c r="C461" s="43"/>
      <c r="D461" s="55"/>
    </row>
    <row r="462">
      <c r="C462" s="43"/>
      <c r="D462" s="55"/>
    </row>
    <row r="463">
      <c r="C463" s="43"/>
      <c r="D463" s="55"/>
    </row>
    <row r="464">
      <c r="C464" s="43"/>
      <c r="D464" s="55"/>
    </row>
    <row r="465">
      <c r="C465" s="43"/>
      <c r="D465" s="55"/>
    </row>
    <row r="466">
      <c r="C466" s="43"/>
      <c r="D466" s="55"/>
    </row>
    <row r="467">
      <c r="C467" s="43"/>
      <c r="D467" s="55"/>
    </row>
    <row r="468">
      <c r="C468" s="43"/>
      <c r="D468" s="55"/>
    </row>
    <row r="469">
      <c r="C469" s="43"/>
      <c r="D469" s="55"/>
    </row>
    <row r="470">
      <c r="C470" s="43"/>
      <c r="D470" s="55"/>
    </row>
    <row r="471">
      <c r="C471" s="43"/>
      <c r="D471" s="55"/>
    </row>
    <row r="472">
      <c r="C472" s="43"/>
      <c r="D472" s="55"/>
    </row>
    <row r="473">
      <c r="C473" s="43"/>
      <c r="D473" s="55"/>
    </row>
    <row r="474">
      <c r="C474" s="43"/>
      <c r="D474" s="55"/>
    </row>
    <row r="475">
      <c r="C475" s="43"/>
      <c r="D475" s="55"/>
    </row>
    <row r="476">
      <c r="C476" s="43"/>
      <c r="D476" s="55"/>
    </row>
    <row r="477">
      <c r="C477" s="43"/>
      <c r="D477" s="55"/>
    </row>
    <row r="478">
      <c r="C478" s="43"/>
      <c r="D478" s="55"/>
    </row>
    <row r="479">
      <c r="C479" s="43"/>
      <c r="D479" s="55"/>
    </row>
    <row r="480">
      <c r="C480" s="43"/>
      <c r="D480" s="55"/>
    </row>
    <row r="481">
      <c r="C481" s="43"/>
      <c r="D481" s="55"/>
    </row>
    <row r="482">
      <c r="C482" s="43"/>
      <c r="D482" s="55"/>
    </row>
    <row r="483">
      <c r="C483" s="43"/>
      <c r="D483" s="55"/>
    </row>
    <row r="484">
      <c r="C484" s="43"/>
      <c r="D484" s="55"/>
    </row>
    <row r="485">
      <c r="C485" s="43"/>
      <c r="D485" s="55"/>
    </row>
    <row r="486">
      <c r="C486" s="43"/>
      <c r="D486" s="55"/>
    </row>
    <row r="487">
      <c r="C487" s="43"/>
      <c r="D487" s="55"/>
    </row>
    <row r="488">
      <c r="C488" s="43"/>
      <c r="D488" s="55"/>
    </row>
    <row r="489">
      <c r="C489" s="43"/>
      <c r="D489" s="55"/>
    </row>
    <row r="490">
      <c r="C490" s="43"/>
      <c r="D490" s="55"/>
    </row>
    <row r="491">
      <c r="C491" s="43"/>
      <c r="D491" s="55"/>
    </row>
    <row r="492">
      <c r="C492" s="43"/>
      <c r="D492" s="55"/>
    </row>
    <row r="493">
      <c r="C493" s="43"/>
      <c r="D493" s="55"/>
    </row>
    <row r="494">
      <c r="C494" s="43"/>
      <c r="D494" s="55"/>
    </row>
    <row r="495">
      <c r="C495" s="43"/>
      <c r="D495" s="55"/>
    </row>
    <row r="496">
      <c r="C496" s="43"/>
      <c r="D496" s="55"/>
    </row>
    <row r="497">
      <c r="C497" s="43"/>
      <c r="D497" s="55"/>
    </row>
    <row r="498">
      <c r="C498" s="43"/>
      <c r="D498" s="55"/>
    </row>
    <row r="499">
      <c r="C499" s="43"/>
      <c r="D499" s="55"/>
    </row>
    <row r="500">
      <c r="C500" s="43"/>
      <c r="D500" s="55"/>
    </row>
    <row r="501">
      <c r="C501" s="43"/>
      <c r="D501" s="55"/>
    </row>
    <row r="502">
      <c r="C502" s="43"/>
      <c r="D502" s="55"/>
    </row>
    <row r="503">
      <c r="C503" s="43"/>
      <c r="D503" s="55"/>
    </row>
    <row r="504">
      <c r="C504" s="43"/>
      <c r="D504" s="55"/>
    </row>
    <row r="505">
      <c r="C505" s="43"/>
      <c r="D505" s="55"/>
    </row>
    <row r="506">
      <c r="C506" s="43"/>
      <c r="D506" s="55"/>
    </row>
    <row r="507">
      <c r="C507" s="43"/>
      <c r="D507" s="55"/>
    </row>
    <row r="508">
      <c r="C508" s="43"/>
      <c r="D508" s="55"/>
    </row>
    <row r="509">
      <c r="C509" s="43"/>
      <c r="D509" s="55"/>
    </row>
    <row r="510">
      <c r="C510" s="43"/>
      <c r="D510" s="55"/>
    </row>
    <row r="511">
      <c r="C511" s="43"/>
      <c r="D511" s="55"/>
    </row>
    <row r="512">
      <c r="C512" s="43"/>
      <c r="D512" s="55"/>
    </row>
    <row r="513">
      <c r="C513" s="43"/>
      <c r="D513" s="55"/>
    </row>
    <row r="514">
      <c r="C514" s="43"/>
      <c r="D514" s="55"/>
    </row>
    <row r="515">
      <c r="C515" s="43"/>
      <c r="D515" s="55"/>
    </row>
    <row r="516">
      <c r="C516" s="43"/>
      <c r="D516" s="55"/>
    </row>
    <row r="517">
      <c r="C517" s="43"/>
      <c r="D517" s="55"/>
    </row>
    <row r="518">
      <c r="C518" s="43"/>
      <c r="D518" s="55"/>
    </row>
    <row r="519">
      <c r="C519" s="43"/>
      <c r="D519" s="55"/>
    </row>
    <row r="520">
      <c r="C520" s="43"/>
      <c r="D520" s="55"/>
    </row>
    <row r="521">
      <c r="C521" s="43"/>
      <c r="D521" s="55"/>
    </row>
    <row r="522">
      <c r="C522" s="43"/>
      <c r="D522" s="55"/>
    </row>
    <row r="523">
      <c r="C523" s="43"/>
      <c r="D523" s="55"/>
    </row>
    <row r="524">
      <c r="C524" s="43"/>
      <c r="D524" s="55"/>
    </row>
    <row r="525">
      <c r="C525" s="43"/>
      <c r="D525" s="55"/>
    </row>
    <row r="526">
      <c r="C526" s="43"/>
      <c r="D526" s="55"/>
    </row>
    <row r="527">
      <c r="C527" s="43"/>
      <c r="D527" s="55"/>
    </row>
    <row r="528">
      <c r="C528" s="43"/>
      <c r="D528" s="55"/>
    </row>
    <row r="529">
      <c r="C529" s="43"/>
      <c r="D529" s="55"/>
    </row>
    <row r="530">
      <c r="C530" s="43"/>
      <c r="D530" s="55"/>
    </row>
    <row r="531">
      <c r="C531" s="43"/>
      <c r="D531" s="55"/>
    </row>
    <row r="532">
      <c r="C532" s="43"/>
      <c r="D532" s="55"/>
    </row>
    <row r="533">
      <c r="C533" s="43"/>
      <c r="D533" s="55"/>
    </row>
    <row r="534">
      <c r="C534" s="43"/>
      <c r="D534" s="55"/>
    </row>
    <row r="535">
      <c r="C535" s="43"/>
      <c r="D535" s="55"/>
    </row>
    <row r="536">
      <c r="C536" s="43"/>
      <c r="D536" s="55"/>
    </row>
    <row r="537">
      <c r="C537" s="43"/>
      <c r="D537" s="55"/>
    </row>
    <row r="538">
      <c r="C538" s="43"/>
      <c r="D538" s="55"/>
    </row>
    <row r="539">
      <c r="C539" s="43"/>
      <c r="D539" s="55"/>
    </row>
    <row r="540">
      <c r="C540" s="43"/>
      <c r="D540" s="55"/>
    </row>
    <row r="541">
      <c r="C541" s="43"/>
      <c r="D541" s="55"/>
    </row>
    <row r="542">
      <c r="C542" s="43"/>
      <c r="D542" s="55"/>
    </row>
    <row r="543">
      <c r="C543" s="43"/>
      <c r="D543" s="55"/>
    </row>
    <row r="544">
      <c r="C544" s="43"/>
      <c r="D544" s="55"/>
    </row>
    <row r="545">
      <c r="C545" s="43"/>
      <c r="D545" s="55"/>
    </row>
    <row r="546">
      <c r="C546" s="43"/>
      <c r="D546" s="55"/>
    </row>
    <row r="547">
      <c r="C547" s="43"/>
      <c r="D547" s="55"/>
    </row>
    <row r="548">
      <c r="C548" s="43"/>
      <c r="D548" s="55"/>
    </row>
    <row r="549">
      <c r="C549" s="43"/>
      <c r="D549" s="55"/>
    </row>
    <row r="550">
      <c r="C550" s="43"/>
      <c r="D550" s="55"/>
    </row>
    <row r="551">
      <c r="C551" s="43"/>
      <c r="D551" s="55"/>
    </row>
    <row r="552">
      <c r="C552" s="43"/>
      <c r="D552" s="55"/>
    </row>
    <row r="553">
      <c r="C553" s="43"/>
      <c r="D553" s="55"/>
    </row>
    <row r="554">
      <c r="C554" s="43"/>
      <c r="D554" s="55"/>
    </row>
    <row r="555">
      <c r="C555" s="43"/>
      <c r="D555" s="55"/>
    </row>
    <row r="556">
      <c r="C556" s="43"/>
      <c r="D556" s="55"/>
    </row>
    <row r="557">
      <c r="C557" s="43"/>
      <c r="D557" s="55"/>
    </row>
    <row r="558">
      <c r="C558" s="43"/>
      <c r="D558" s="55"/>
    </row>
    <row r="559">
      <c r="C559" s="43"/>
      <c r="D559" s="55"/>
    </row>
    <row r="560">
      <c r="C560" s="43"/>
      <c r="D560" s="55"/>
    </row>
    <row r="561">
      <c r="C561" s="43"/>
      <c r="D561" s="55"/>
    </row>
    <row r="562">
      <c r="C562" s="43"/>
      <c r="D562" s="55"/>
    </row>
    <row r="563">
      <c r="C563" s="43"/>
      <c r="D563" s="55"/>
    </row>
    <row r="564">
      <c r="C564" s="43"/>
      <c r="D564" s="55"/>
    </row>
    <row r="565">
      <c r="C565" s="43"/>
      <c r="D565" s="55"/>
    </row>
    <row r="566">
      <c r="C566" s="43"/>
      <c r="D566" s="55"/>
    </row>
    <row r="567">
      <c r="C567" s="43"/>
      <c r="D567" s="55"/>
    </row>
    <row r="568">
      <c r="C568" s="43"/>
      <c r="D568" s="55"/>
    </row>
    <row r="569">
      <c r="C569" s="43"/>
      <c r="D569" s="55"/>
    </row>
    <row r="570">
      <c r="C570" s="43"/>
      <c r="D570" s="55"/>
    </row>
    <row r="571">
      <c r="C571" s="43"/>
      <c r="D571" s="55"/>
    </row>
    <row r="572">
      <c r="C572" s="43"/>
      <c r="D572" s="55"/>
    </row>
    <row r="573">
      <c r="C573" s="43"/>
      <c r="D573" s="55"/>
    </row>
    <row r="574">
      <c r="C574" s="43"/>
      <c r="D574" s="55"/>
    </row>
    <row r="575">
      <c r="C575" s="43"/>
      <c r="D575" s="55"/>
    </row>
    <row r="576">
      <c r="C576" s="43"/>
      <c r="D576" s="55"/>
    </row>
    <row r="577">
      <c r="C577" s="43"/>
      <c r="D577" s="55"/>
    </row>
    <row r="578">
      <c r="C578" s="43"/>
      <c r="D578" s="55"/>
    </row>
    <row r="579">
      <c r="C579" s="43"/>
      <c r="D579" s="55"/>
    </row>
    <row r="580">
      <c r="C580" s="43"/>
      <c r="D580" s="55"/>
    </row>
    <row r="581">
      <c r="C581" s="43"/>
      <c r="D581" s="55"/>
    </row>
    <row r="582">
      <c r="C582" s="43"/>
      <c r="D582" s="55"/>
    </row>
    <row r="583">
      <c r="C583" s="43"/>
      <c r="D583" s="55"/>
    </row>
    <row r="584">
      <c r="C584" s="43"/>
      <c r="D584" s="55"/>
    </row>
    <row r="585">
      <c r="C585" s="43"/>
      <c r="D585" s="55"/>
    </row>
    <row r="586">
      <c r="C586" s="43"/>
      <c r="D586" s="55"/>
    </row>
    <row r="587">
      <c r="C587" s="43"/>
      <c r="D587" s="55"/>
    </row>
    <row r="588">
      <c r="C588" s="43"/>
      <c r="D588" s="55"/>
    </row>
    <row r="589">
      <c r="C589" s="43"/>
      <c r="D589" s="55"/>
    </row>
    <row r="590">
      <c r="C590" s="43"/>
      <c r="D590" s="55"/>
    </row>
    <row r="591">
      <c r="C591" s="43"/>
      <c r="D591" s="55"/>
    </row>
    <row r="592">
      <c r="C592" s="43"/>
      <c r="D592" s="55"/>
    </row>
    <row r="593">
      <c r="C593" s="43"/>
      <c r="D593" s="55"/>
    </row>
    <row r="594">
      <c r="C594" s="43"/>
      <c r="D594" s="55"/>
    </row>
    <row r="595">
      <c r="C595" s="43"/>
      <c r="D595" s="55"/>
    </row>
    <row r="596">
      <c r="C596" s="43"/>
      <c r="D596" s="55"/>
    </row>
    <row r="597">
      <c r="C597" s="43"/>
      <c r="D597" s="55"/>
    </row>
    <row r="598">
      <c r="C598" s="43"/>
      <c r="D598" s="55"/>
    </row>
    <row r="599">
      <c r="C599" s="43"/>
      <c r="D599" s="55"/>
    </row>
    <row r="600">
      <c r="C600" s="43"/>
      <c r="D600" s="55"/>
    </row>
    <row r="601">
      <c r="C601" s="43"/>
      <c r="D601" s="55"/>
    </row>
    <row r="602">
      <c r="C602" s="43"/>
      <c r="D602" s="55"/>
    </row>
    <row r="603">
      <c r="C603" s="43"/>
      <c r="D603" s="55"/>
    </row>
    <row r="604">
      <c r="C604" s="43"/>
      <c r="D604" s="55"/>
    </row>
    <row r="605">
      <c r="C605" s="43"/>
      <c r="D605" s="55"/>
    </row>
    <row r="606">
      <c r="C606" s="43"/>
      <c r="D606" s="55"/>
    </row>
    <row r="607">
      <c r="C607" s="43"/>
      <c r="D607" s="55"/>
    </row>
    <row r="608">
      <c r="C608" s="43"/>
      <c r="D608" s="55"/>
    </row>
    <row r="609">
      <c r="C609" s="43"/>
      <c r="D609" s="55"/>
    </row>
    <row r="610">
      <c r="C610" s="43"/>
      <c r="D610" s="55"/>
    </row>
    <row r="611">
      <c r="C611" s="43"/>
      <c r="D611" s="55"/>
    </row>
    <row r="612">
      <c r="C612" s="43"/>
      <c r="D612" s="55"/>
    </row>
    <row r="613">
      <c r="C613" s="43"/>
      <c r="D613" s="55"/>
    </row>
    <row r="614">
      <c r="C614" s="43"/>
      <c r="D614" s="55"/>
    </row>
    <row r="615">
      <c r="C615" s="43"/>
      <c r="D615" s="55"/>
    </row>
    <row r="616">
      <c r="C616" s="43"/>
      <c r="D616" s="55"/>
    </row>
    <row r="617">
      <c r="C617" s="43"/>
      <c r="D617" s="55"/>
    </row>
    <row r="618">
      <c r="C618" s="43"/>
      <c r="D618" s="55"/>
    </row>
    <row r="619">
      <c r="C619" s="43"/>
      <c r="D619" s="55"/>
    </row>
    <row r="620">
      <c r="C620" s="43"/>
      <c r="D620" s="55"/>
    </row>
    <row r="621">
      <c r="C621" s="43"/>
      <c r="D621" s="55"/>
    </row>
    <row r="622">
      <c r="C622" s="43"/>
      <c r="D622" s="55"/>
    </row>
    <row r="623">
      <c r="C623" s="43"/>
      <c r="D623" s="55"/>
    </row>
    <row r="624">
      <c r="C624" s="43"/>
      <c r="D624" s="55"/>
    </row>
    <row r="625">
      <c r="C625" s="43"/>
      <c r="D625" s="55"/>
    </row>
    <row r="626">
      <c r="C626" s="43"/>
      <c r="D626" s="55"/>
    </row>
    <row r="627">
      <c r="C627" s="43"/>
      <c r="D627" s="55"/>
    </row>
    <row r="628">
      <c r="C628" s="43"/>
      <c r="D628" s="55"/>
    </row>
    <row r="629">
      <c r="C629" s="43"/>
      <c r="D629" s="55"/>
    </row>
    <row r="630">
      <c r="C630" s="43"/>
      <c r="D630" s="55"/>
    </row>
    <row r="631">
      <c r="C631" s="43"/>
      <c r="D631" s="55"/>
    </row>
    <row r="632">
      <c r="C632" s="43"/>
      <c r="D632" s="55"/>
    </row>
    <row r="633">
      <c r="C633" s="43"/>
      <c r="D633" s="55"/>
    </row>
    <row r="634">
      <c r="C634" s="43"/>
      <c r="D634" s="55"/>
    </row>
    <row r="635">
      <c r="C635" s="43"/>
      <c r="D635" s="55"/>
    </row>
    <row r="636">
      <c r="C636" s="43"/>
      <c r="D636" s="55"/>
    </row>
    <row r="637">
      <c r="C637" s="43"/>
      <c r="D637" s="55"/>
    </row>
    <row r="638">
      <c r="C638" s="43"/>
      <c r="D638" s="55"/>
    </row>
    <row r="639">
      <c r="C639" s="43"/>
      <c r="D639" s="55"/>
    </row>
    <row r="640">
      <c r="C640" s="43"/>
      <c r="D640" s="55"/>
    </row>
    <row r="641">
      <c r="C641" s="43"/>
      <c r="D641" s="55"/>
    </row>
    <row r="642">
      <c r="C642" s="43"/>
      <c r="D642" s="55"/>
    </row>
    <row r="643">
      <c r="C643" s="43"/>
      <c r="D643" s="55"/>
    </row>
    <row r="644">
      <c r="C644" s="43"/>
      <c r="D644" s="55"/>
    </row>
    <row r="645">
      <c r="C645" s="43"/>
      <c r="D645" s="55"/>
    </row>
    <row r="646">
      <c r="C646" s="43"/>
      <c r="D646" s="55"/>
    </row>
    <row r="647">
      <c r="C647" s="43"/>
      <c r="D647" s="55"/>
    </row>
    <row r="648">
      <c r="C648" s="43"/>
      <c r="D648" s="55"/>
    </row>
    <row r="649">
      <c r="C649" s="43"/>
      <c r="D649" s="55"/>
    </row>
    <row r="650">
      <c r="C650" s="43"/>
      <c r="D650" s="55"/>
    </row>
    <row r="651">
      <c r="C651" s="43"/>
      <c r="D651" s="55"/>
    </row>
    <row r="652">
      <c r="C652" s="43"/>
      <c r="D652" s="55"/>
    </row>
    <row r="653">
      <c r="C653" s="43"/>
      <c r="D653" s="55"/>
    </row>
    <row r="654">
      <c r="C654" s="43"/>
      <c r="D654" s="55"/>
    </row>
    <row r="655">
      <c r="C655" s="43"/>
      <c r="D655" s="55"/>
    </row>
    <row r="656">
      <c r="C656" s="43"/>
      <c r="D656" s="55"/>
    </row>
    <row r="657">
      <c r="C657" s="43"/>
      <c r="D657" s="55"/>
    </row>
    <row r="658">
      <c r="C658" s="43"/>
      <c r="D658" s="55"/>
    </row>
    <row r="659">
      <c r="C659" s="43"/>
      <c r="D659" s="55"/>
    </row>
    <row r="660">
      <c r="C660" s="43"/>
      <c r="D660" s="55"/>
    </row>
    <row r="661">
      <c r="C661" s="43"/>
      <c r="D661" s="55"/>
    </row>
    <row r="662">
      <c r="C662" s="43"/>
      <c r="D662" s="55"/>
    </row>
    <row r="663">
      <c r="C663" s="43"/>
      <c r="D663" s="55"/>
    </row>
    <row r="664">
      <c r="C664" s="43"/>
      <c r="D664" s="55"/>
    </row>
    <row r="665">
      <c r="C665" s="43"/>
      <c r="D665" s="55"/>
    </row>
    <row r="666">
      <c r="C666" s="43"/>
      <c r="D666" s="55"/>
    </row>
    <row r="667">
      <c r="C667" s="43"/>
      <c r="D667" s="55"/>
    </row>
    <row r="668">
      <c r="C668" s="43"/>
      <c r="D668" s="55"/>
    </row>
    <row r="669">
      <c r="C669" s="43"/>
      <c r="D669" s="55"/>
    </row>
    <row r="670">
      <c r="C670" s="43"/>
      <c r="D670" s="55"/>
    </row>
    <row r="671">
      <c r="C671" s="43"/>
      <c r="D671" s="55"/>
    </row>
    <row r="672">
      <c r="C672" s="43"/>
      <c r="D672" s="55"/>
    </row>
    <row r="673">
      <c r="C673" s="43"/>
      <c r="D673" s="55"/>
    </row>
    <row r="674">
      <c r="C674" s="43"/>
      <c r="D674" s="55"/>
    </row>
    <row r="675">
      <c r="C675" s="43"/>
      <c r="D675" s="55"/>
    </row>
    <row r="676">
      <c r="C676" s="43"/>
      <c r="D676" s="55"/>
    </row>
    <row r="677">
      <c r="C677" s="43"/>
      <c r="D677" s="55"/>
    </row>
    <row r="678">
      <c r="C678" s="43"/>
      <c r="D678" s="55"/>
    </row>
    <row r="679">
      <c r="C679" s="43"/>
      <c r="D679" s="55"/>
    </row>
    <row r="680">
      <c r="C680" s="43"/>
      <c r="D680" s="55"/>
    </row>
    <row r="681">
      <c r="C681" s="43"/>
      <c r="D681" s="55"/>
    </row>
    <row r="682">
      <c r="C682" s="43"/>
      <c r="D682" s="55"/>
    </row>
    <row r="683">
      <c r="C683" s="43"/>
      <c r="D683" s="55"/>
    </row>
    <row r="684">
      <c r="C684" s="43"/>
      <c r="D684" s="55"/>
    </row>
    <row r="685">
      <c r="C685" s="43"/>
      <c r="D685" s="55"/>
    </row>
    <row r="686">
      <c r="C686" s="43"/>
      <c r="D686" s="55"/>
    </row>
    <row r="687">
      <c r="C687" s="43"/>
      <c r="D687" s="55"/>
    </row>
    <row r="688">
      <c r="C688" s="43"/>
      <c r="D688" s="55"/>
    </row>
    <row r="689">
      <c r="C689" s="43"/>
      <c r="D689" s="55"/>
    </row>
    <row r="690">
      <c r="C690" s="43"/>
      <c r="D690" s="55"/>
    </row>
    <row r="691">
      <c r="C691" s="43"/>
      <c r="D691" s="55"/>
    </row>
    <row r="692">
      <c r="C692" s="43"/>
      <c r="D692" s="55"/>
    </row>
    <row r="693">
      <c r="C693" s="43"/>
      <c r="D693" s="55"/>
    </row>
    <row r="694">
      <c r="C694" s="43"/>
      <c r="D694" s="55"/>
    </row>
    <row r="695">
      <c r="C695" s="43"/>
      <c r="D695" s="55"/>
    </row>
    <row r="696">
      <c r="C696" s="43"/>
      <c r="D696" s="55"/>
    </row>
    <row r="697">
      <c r="C697" s="43"/>
      <c r="D697" s="55"/>
    </row>
    <row r="698">
      <c r="C698" s="43"/>
      <c r="D698" s="55"/>
    </row>
    <row r="699">
      <c r="C699" s="43"/>
      <c r="D699" s="55"/>
    </row>
    <row r="700">
      <c r="C700" s="43"/>
      <c r="D700" s="55"/>
    </row>
    <row r="701">
      <c r="C701" s="43"/>
      <c r="D701" s="55"/>
    </row>
    <row r="702">
      <c r="C702" s="43"/>
      <c r="D702" s="55"/>
    </row>
    <row r="703">
      <c r="C703" s="43"/>
      <c r="D703" s="55"/>
    </row>
    <row r="704">
      <c r="C704" s="43"/>
      <c r="D704" s="55"/>
    </row>
    <row r="705">
      <c r="C705" s="43"/>
      <c r="D705" s="55"/>
    </row>
    <row r="706">
      <c r="C706" s="43"/>
      <c r="D706" s="55"/>
    </row>
    <row r="707">
      <c r="C707" s="43"/>
      <c r="D707" s="55"/>
    </row>
    <row r="708">
      <c r="C708" s="43"/>
      <c r="D708" s="55"/>
    </row>
    <row r="709">
      <c r="C709" s="43"/>
      <c r="D709" s="55"/>
    </row>
    <row r="710">
      <c r="C710" s="43"/>
      <c r="D710" s="55"/>
    </row>
    <row r="711">
      <c r="C711" s="43"/>
      <c r="D711" s="55"/>
    </row>
    <row r="712">
      <c r="C712" s="43"/>
      <c r="D712" s="55"/>
    </row>
    <row r="713">
      <c r="C713" s="43"/>
      <c r="D713" s="55"/>
    </row>
    <row r="714">
      <c r="C714" s="43"/>
      <c r="D714" s="55"/>
    </row>
    <row r="715">
      <c r="C715" s="43"/>
      <c r="D715" s="55"/>
    </row>
    <row r="716">
      <c r="C716" s="43"/>
      <c r="D716" s="55"/>
    </row>
    <row r="717">
      <c r="C717" s="43"/>
      <c r="D717" s="55"/>
    </row>
    <row r="718">
      <c r="C718" s="43"/>
      <c r="D718" s="55"/>
    </row>
    <row r="719">
      <c r="C719" s="43"/>
      <c r="D719" s="55"/>
    </row>
    <row r="720">
      <c r="C720" s="43"/>
      <c r="D720" s="55"/>
    </row>
    <row r="721">
      <c r="C721" s="43"/>
      <c r="D721" s="55"/>
    </row>
    <row r="722">
      <c r="C722" s="43"/>
      <c r="D722" s="55"/>
    </row>
    <row r="723">
      <c r="C723" s="43"/>
      <c r="D723" s="55"/>
    </row>
    <row r="724">
      <c r="C724" s="43"/>
      <c r="D724" s="55"/>
    </row>
    <row r="725">
      <c r="C725" s="43"/>
      <c r="D725" s="55"/>
    </row>
    <row r="726">
      <c r="C726" s="43"/>
      <c r="D726" s="55"/>
    </row>
    <row r="727">
      <c r="C727" s="43"/>
      <c r="D727" s="55"/>
    </row>
    <row r="728">
      <c r="C728" s="43"/>
      <c r="D728" s="55"/>
    </row>
    <row r="729">
      <c r="C729" s="43"/>
      <c r="D729" s="55"/>
    </row>
    <row r="730">
      <c r="C730" s="43"/>
      <c r="D730" s="55"/>
    </row>
    <row r="731">
      <c r="C731" s="43"/>
      <c r="D731" s="55"/>
    </row>
    <row r="732">
      <c r="C732" s="43"/>
      <c r="D732" s="55"/>
    </row>
    <row r="733">
      <c r="C733" s="43"/>
      <c r="D733" s="55"/>
    </row>
    <row r="734">
      <c r="C734" s="43"/>
      <c r="D734" s="55"/>
    </row>
    <row r="735">
      <c r="C735" s="43"/>
      <c r="D735" s="55"/>
    </row>
    <row r="736">
      <c r="C736" s="43"/>
      <c r="D736" s="55"/>
    </row>
    <row r="737">
      <c r="C737" s="43"/>
      <c r="D737" s="55"/>
    </row>
    <row r="738">
      <c r="C738" s="43"/>
      <c r="D738" s="55"/>
    </row>
    <row r="739">
      <c r="C739" s="43"/>
      <c r="D739" s="55"/>
    </row>
    <row r="740">
      <c r="C740" s="43"/>
      <c r="D740" s="55"/>
    </row>
    <row r="741">
      <c r="C741" s="43"/>
      <c r="D741" s="55"/>
    </row>
    <row r="742">
      <c r="C742" s="43"/>
      <c r="D742" s="55"/>
    </row>
    <row r="743">
      <c r="C743" s="43"/>
      <c r="D743" s="55"/>
    </row>
    <row r="744">
      <c r="C744" s="43"/>
      <c r="D744" s="55"/>
    </row>
    <row r="745">
      <c r="C745" s="43"/>
      <c r="D745" s="55"/>
    </row>
    <row r="746">
      <c r="C746" s="43"/>
      <c r="D746" s="55"/>
    </row>
    <row r="747">
      <c r="C747" s="43"/>
      <c r="D747" s="55"/>
    </row>
    <row r="748">
      <c r="C748" s="43"/>
      <c r="D748" s="55"/>
    </row>
    <row r="749">
      <c r="C749" s="43"/>
      <c r="D749" s="55"/>
    </row>
    <row r="750">
      <c r="C750" s="43"/>
      <c r="D750" s="55"/>
    </row>
    <row r="751">
      <c r="C751" s="43"/>
      <c r="D751" s="55"/>
    </row>
    <row r="752">
      <c r="C752" s="43"/>
      <c r="D752" s="55"/>
    </row>
    <row r="753">
      <c r="C753" s="43"/>
      <c r="D753" s="55"/>
    </row>
    <row r="754">
      <c r="C754" s="43"/>
      <c r="D754" s="55"/>
    </row>
    <row r="755">
      <c r="C755" s="43"/>
      <c r="D755" s="55"/>
    </row>
    <row r="756">
      <c r="C756" s="43"/>
      <c r="D756" s="55"/>
    </row>
    <row r="757">
      <c r="C757" s="43"/>
      <c r="D757" s="55"/>
    </row>
    <row r="758">
      <c r="C758" s="43"/>
      <c r="D758" s="55"/>
    </row>
    <row r="759">
      <c r="C759" s="43"/>
      <c r="D759" s="55"/>
    </row>
    <row r="760">
      <c r="C760" s="43"/>
      <c r="D760" s="55"/>
    </row>
    <row r="761">
      <c r="C761" s="43"/>
      <c r="D761" s="55"/>
    </row>
    <row r="762">
      <c r="C762" s="43"/>
      <c r="D762" s="55"/>
    </row>
    <row r="763">
      <c r="C763" s="43"/>
      <c r="D763" s="55"/>
    </row>
    <row r="764">
      <c r="C764" s="43"/>
      <c r="D764" s="55"/>
    </row>
    <row r="765">
      <c r="C765" s="43"/>
      <c r="D765" s="55"/>
    </row>
    <row r="766">
      <c r="C766" s="43"/>
      <c r="D766" s="55"/>
    </row>
    <row r="767">
      <c r="C767" s="43"/>
      <c r="D767" s="55"/>
    </row>
    <row r="768">
      <c r="C768" s="43"/>
      <c r="D768" s="55"/>
    </row>
    <row r="769">
      <c r="C769" s="43"/>
      <c r="D769" s="55"/>
    </row>
    <row r="770">
      <c r="C770" s="43"/>
      <c r="D770" s="55"/>
    </row>
    <row r="771">
      <c r="C771" s="43"/>
      <c r="D771" s="55"/>
    </row>
    <row r="772">
      <c r="C772" s="43"/>
      <c r="D772" s="55"/>
    </row>
    <row r="773">
      <c r="C773" s="43"/>
      <c r="D773" s="55"/>
    </row>
    <row r="774">
      <c r="C774" s="43"/>
      <c r="D774" s="55"/>
    </row>
    <row r="775">
      <c r="C775" s="43"/>
      <c r="D775" s="55"/>
    </row>
    <row r="776">
      <c r="C776" s="43"/>
      <c r="D776" s="55"/>
    </row>
    <row r="777">
      <c r="C777" s="43"/>
      <c r="D777" s="55"/>
    </row>
    <row r="778">
      <c r="C778" s="43"/>
      <c r="D778" s="55"/>
    </row>
    <row r="779">
      <c r="C779" s="43"/>
      <c r="D779" s="55"/>
    </row>
    <row r="780">
      <c r="C780" s="43"/>
      <c r="D780" s="55"/>
    </row>
    <row r="781">
      <c r="C781" s="43"/>
      <c r="D781" s="55"/>
    </row>
    <row r="782">
      <c r="C782" s="43"/>
      <c r="D782" s="55"/>
    </row>
    <row r="783">
      <c r="C783" s="43"/>
      <c r="D783" s="55"/>
    </row>
    <row r="784">
      <c r="C784" s="43"/>
      <c r="D784" s="55"/>
    </row>
    <row r="785">
      <c r="C785" s="43"/>
      <c r="D785" s="55"/>
    </row>
    <row r="786">
      <c r="C786" s="43"/>
      <c r="D786" s="55"/>
    </row>
    <row r="787">
      <c r="C787" s="43"/>
      <c r="D787" s="55"/>
    </row>
    <row r="788">
      <c r="C788" s="43"/>
      <c r="D788" s="55"/>
    </row>
    <row r="789">
      <c r="C789" s="43"/>
      <c r="D789" s="55"/>
    </row>
    <row r="790">
      <c r="C790" s="43"/>
      <c r="D790" s="55"/>
    </row>
    <row r="791">
      <c r="C791" s="43"/>
      <c r="D791" s="55"/>
    </row>
    <row r="792">
      <c r="C792" s="43"/>
      <c r="D792" s="55"/>
    </row>
    <row r="793">
      <c r="C793" s="43"/>
      <c r="D793" s="55"/>
    </row>
    <row r="794">
      <c r="C794" s="43"/>
      <c r="D794" s="55"/>
    </row>
    <row r="795">
      <c r="C795" s="43"/>
      <c r="D795" s="55"/>
    </row>
    <row r="796">
      <c r="C796" s="43"/>
      <c r="D796" s="55"/>
    </row>
    <row r="797">
      <c r="C797" s="43"/>
      <c r="D797" s="55"/>
    </row>
    <row r="798">
      <c r="C798" s="43"/>
      <c r="D798" s="55"/>
    </row>
    <row r="799">
      <c r="C799" s="43"/>
      <c r="D799" s="55"/>
    </row>
    <row r="800">
      <c r="C800" s="43"/>
      <c r="D800" s="55"/>
    </row>
    <row r="801">
      <c r="C801" s="43"/>
      <c r="D801" s="55"/>
    </row>
    <row r="802">
      <c r="C802" s="43"/>
      <c r="D802" s="55"/>
    </row>
    <row r="803">
      <c r="C803" s="43"/>
      <c r="D803" s="55"/>
    </row>
    <row r="804">
      <c r="C804" s="43"/>
      <c r="D804" s="55"/>
    </row>
    <row r="805">
      <c r="C805" s="43"/>
      <c r="D805" s="55"/>
    </row>
    <row r="806">
      <c r="C806" s="43"/>
      <c r="D806" s="55"/>
    </row>
    <row r="807">
      <c r="C807" s="43"/>
      <c r="D807" s="55"/>
    </row>
    <row r="808">
      <c r="C808" s="43"/>
      <c r="D808" s="55"/>
    </row>
    <row r="809">
      <c r="C809" s="43"/>
      <c r="D809" s="55"/>
    </row>
    <row r="810">
      <c r="C810" s="43"/>
      <c r="D810" s="55"/>
    </row>
    <row r="811">
      <c r="C811" s="43"/>
      <c r="D811" s="55"/>
    </row>
    <row r="812">
      <c r="C812" s="43"/>
      <c r="D812" s="55"/>
    </row>
    <row r="813">
      <c r="C813" s="43"/>
      <c r="D813" s="55"/>
    </row>
    <row r="814">
      <c r="C814" s="43"/>
      <c r="D814" s="55"/>
    </row>
    <row r="815">
      <c r="C815" s="43"/>
      <c r="D815" s="55"/>
    </row>
    <row r="816">
      <c r="C816" s="43"/>
      <c r="D816" s="55"/>
    </row>
    <row r="817">
      <c r="C817" s="43"/>
      <c r="D817" s="55"/>
    </row>
    <row r="818">
      <c r="C818" s="43"/>
      <c r="D818" s="55"/>
    </row>
    <row r="819">
      <c r="C819" s="43"/>
      <c r="D819" s="55"/>
    </row>
    <row r="820">
      <c r="C820" s="43"/>
      <c r="D820" s="55"/>
    </row>
    <row r="821">
      <c r="C821" s="43"/>
      <c r="D821" s="55"/>
    </row>
    <row r="822">
      <c r="C822" s="43"/>
      <c r="D822" s="55"/>
    </row>
    <row r="823">
      <c r="C823" s="43"/>
      <c r="D823" s="55"/>
    </row>
    <row r="824">
      <c r="C824" s="43"/>
      <c r="D824" s="55"/>
    </row>
    <row r="825">
      <c r="C825" s="43"/>
      <c r="D825" s="55"/>
    </row>
    <row r="826">
      <c r="C826" s="43"/>
      <c r="D826" s="55"/>
    </row>
    <row r="827">
      <c r="C827" s="43"/>
      <c r="D827" s="55"/>
    </row>
    <row r="828">
      <c r="C828" s="43"/>
      <c r="D828" s="55"/>
    </row>
    <row r="829">
      <c r="C829" s="43"/>
      <c r="D829" s="55"/>
    </row>
    <row r="830">
      <c r="C830" s="43"/>
      <c r="D830" s="55"/>
    </row>
    <row r="831">
      <c r="C831" s="43"/>
      <c r="D831" s="55"/>
    </row>
    <row r="832">
      <c r="C832" s="43"/>
      <c r="D832" s="55"/>
    </row>
    <row r="833">
      <c r="C833" s="43"/>
      <c r="D833" s="55"/>
    </row>
    <row r="834">
      <c r="C834" s="43"/>
      <c r="D834" s="55"/>
    </row>
    <row r="835">
      <c r="C835" s="43"/>
      <c r="D835" s="55"/>
    </row>
    <row r="836">
      <c r="C836" s="43"/>
      <c r="D836" s="55"/>
    </row>
    <row r="837">
      <c r="C837" s="43"/>
      <c r="D837" s="55"/>
    </row>
    <row r="838">
      <c r="C838" s="43"/>
      <c r="D838" s="55"/>
    </row>
    <row r="839">
      <c r="C839" s="43"/>
      <c r="D839" s="55"/>
    </row>
    <row r="840">
      <c r="C840" s="43"/>
      <c r="D840" s="55"/>
    </row>
    <row r="841">
      <c r="C841" s="43"/>
      <c r="D841" s="55"/>
    </row>
    <row r="842">
      <c r="C842" s="43"/>
      <c r="D842" s="55"/>
    </row>
    <row r="843">
      <c r="C843" s="43"/>
      <c r="D843" s="55"/>
    </row>
    <row r="844">
      <c r="C844" s="43"/>
      <c r="D844" s="55"/>
    </row>
    <row r="845">
      <c r="C845" s="43"/>
      <c r="D845" s="55"/>
    </row>
    <row r="846">
      <c r="C846" s="43"/>
      <c r="D846" s="55"/>
    </row>
    <row r="847">
      <c r="C847" s="43"/>
      <c r="D847" s="55"/>
    </row>
    <row r="848">
      <c r="C848" s="43"/>
      <c r="D848" s="55"/>
    </row>
    <row r="849">
      <c r="C849" s="43"/>
      <c r="D849" s="55"/>
    </row>
    <row r="850">
      <c r="C850" s="43"/>
      <c r="D850" s="55"/>
    </row>
    <row r="851">
      <c r="C851" s="43"/>
      <c r="D851" s="55"/>
    </row>
    <row r="852">
      <c r="C852" s="43"/>
      <c r="D852" s="55"/>
    </row>
    <row r="853">
      <c r="C853" s="43"/>
      <c r="D853" s="55"/>
    </row>
    <row r="854">
      <c r="C854" s="43"/>
      <c r="D854" s="55"/>
    </row>
    <row r="855">
      <c r="C855" s="43"/>
      <c r="D855" s="55"/>
    </row>
    <row r="856">
      <c r="C856" s="43"/>
      <c r="D856" s="55"/>
    </row>
    <row r="857">
      <c r="C857" s="43"/>
      <c r="D857" s="55"/>
    </row>
    <row r="858">
      <c r="C858" s="43"/>
      <c r="D858" s="55"/>
    </row>
    <row r="859">
      <c r="C859" s="43"/>
      <c r="D859" s="55"/>
    </row>
    <row r="860">
      <c r="C860" s="43"/>
      <c r="D860" s="55"/>
    </row>
    <row r="861">
      <c r="C861" s="43"/>
      <c r="D861" s="55"/>
    </row>
    <row r="862">
      <c r="C862" s="43"/>
      <c r="D862" s="55"/>
    </row>
    <row r="863">
      <c r="C863" s="43"/>
      <c r="D863" s="55"/>
    </row>
    <row r="864">
      <c r="C864" s="43"/>
      <c r="D864" s="55"/>
    </row>
    <row r="865">
      <c r="C865" s="43"/>
      <c r="D865" s="55"/>
    </row>
    <row r="866">
      <c r="C866" s="43"/>
      <c r="D866" s="55"/>
    </row>
    <row r="867">
      <c r="C867" s="43"/>
      <c r="D867" s="55"/>
    </row>
    <row r="868">
      <c r="C868" s="43"/>
      <c r="D868" s="55"/>
    </row>
    <row r="869">
      <c r="C869" s="43"/>
      <c r="D869" s="55"/>
    </row>
    <row r="870">
      <c r="C870" s="43"/>
      <c r="D870" s="55"/>
    </row>
    <row r="871">
      <c r="C871" s="43"/>
      <c r="D871" s="55"/>
    </row>
    <row r="872">
      <c r="C872" s="43"/>
      <c r="D872" s="55"/>
    </row>
    <row r="873">
      <c r="C873" s="43"/>
      <c r="D873" s="55"/>
    </row>
    <row r="874">
      <c r="C874" s="43"/>
      <c r="D874" s="55"/>
    </row>
    <row r="875">
      <c r="C875" s="43"/>
      <c r="D875" s="55"/>
    </row>
    <row r="876">
      <c r="C876" s="43"/>
      <c r="D876" s="55"/>
    </row>
    <row r="877">
      <c r="C877" s="43"/>
      <c r="D877" s="55"/>
    </row>
    <row r="878">
      <c r="C878" s="43"/>
      <c r="D878" s="55"/>
    </row>
    <row r="879">
      <c r="C879" s="43"/>
      <c r="D879" s="55"/>
    </row>
    <row r="880">
      <c r="C880" s="43"/>
      <c r="D880" s="55"/>
    </row>
    <row r="881">
      <c r="C881" s="43"/>
      <c r="D881" s="55"/>
    </row>
    <row r="882">
      <c r="C882" s="43"/>
      <c r="D882" s="55"/>
    </row>
    <row r="883">
      <c r="C883" s="43"/>
      <c r="D883" s="55"/>
    </row>
    <row r="884">
      <c r="C884" s="43"/>
      <c r="D884" s="55"/>
    </row>
    <row r="885">
      <c r="C885" s="43"/>
      <c r="D885" s="55"/>
    </row>
    <row r="886">
      <c r="C886" s="43"/>
      <c r="D886" s="55"/>
    </row>
    <row r="887">
      <c r="C887" s="43"/>
      <c r="D887" s="55"/>
    </row>
    <row r="888">
      <c r="C888" s="43"/>
      <c r="D888" s="55"/>
    </row>
    <row r="889">
      <c r="C889" s="43"/>
      <c r="D889" s="55"/>
    </row>
    <row r="890">
      <c r="C890" s="43"/>
      <c r="D890" s="55"/>
    </row>
    <row r="891">
      <c r="C891" s="43"/>
      <c r="D891" s="55"/>
    </row>
    <row r="892">
      <c r="C892" s="43"/>
      <c r="D892" s="55"/>
    </row>
    <row r="893">
      <c r="C893" s="43"/>
      <c r="D893" s="55"/>
    </row>
    <row r="894">
      <c r="C894" s="43"/>
      <c r="D894" s="55"/>
    </row>
    <row r="895">
      <c r="C895" s="43"/>
      <c r="D895" s="55"/>
    </row>
    <row r="896">
      <c r="C896" s="43"/>
      <c r="D896" s="55"/>
    </row>
    <row r="897">
      <c r="C897" s="43"/>
      <c r="D897" s="55"/>
    </row>
    <row r="898">
      <c r="C898" s="43"/>
      <c r="D898" s="55"/>
    </row>
    <row r="899">
      <c r="C899" s="43"/>
      <c r="D899" s="55"/>
    </row>
    <row r="900">
      <c r="C900" s="43"/>
      <c r="D900" s="55"/>
    </row>
    <row r="901">
      <c r="C901" s="43"/>
      <c r="D901" s="55"/>
    </row>
    <row r="902">
      <c r="C902" s="43"/>
      <c r="D902" s="55"/>
    </row>
    <row r="903">
      <c r="C903" s="43"/>
      <c r="D903" s="55"/>
    </row>
    <row r="904">
      <c r="C904" s="43"/>
      <c r="D904" s="55"/>
    </row>
    <row r="905">
      <c r="C905" s="43"/>
      <c r="D905" s="55"/>
    </row>
    <row r="906">
      <c r="C906" s="43"/>
      <c r="D906" s="55"/>
    </row>
    <row r="907">
      <c r="C907" s="43"/>
      <c r="D907" s="55"/>
    </row>
    <row r="908">
      <c r="C908" s="43"/>
      <c r="D908" s="55"/>
    </row>
    <row r="909">
      <c r="C909" s="43"/>
      <c r="D909" s="55"/>
    </row>
    <row r="910">
      <c r="C910" s="43"/>
      <c r="D910" s="55"/>
    </row>
    <row r="911">
      <c r="C911" s="43"/>
      <c r="D911" s="55"/>
    </row>
    <row r="912">
      <c r="C912" s="43"/>
      <c r="D912" s="55"/>
    </row>
    <row r="913">
      <c r="C913" s="43"/>
      <c r="D913" s="55"/>
    </row>
    <row r="914">
      <c r="C914" s="43"/>
      <c r="D914" s="55"/>
    </row>
    <row r="915">
      <c r="C915" s="43"/>
      <c r="D915" s="55"/>
    </row>
    <row r="916">
      <c r="C916" s="43"/>
      <c r="D916" s="55"/>
      <c r="E916" s="44"/>
    </row>
    <row r="917">
      <c r="C917" s="43"/>
      <c r="D917" s="55"/>
    </row>
    <row r="918">
      <c r="C918" s="43"/>
      <c r="D918" s="55"/>
    </row>
    <row r="919">
      <c r="C919" s="43"/>
      <c r="D919" s="55"/>
    </row>
    <row r="920">
      <c r="C920" s="43"/>
      <c r="D920" s="55"/>
    </row>
    <row r="921">
      <c r="C921" s="43"/>
      <c r="D921" s="55"/>
    </row>
    <row r="922">
      <c r="C922" s="43"/>
      <c r="D922" s="55"/>
    </row>
    <row r="923">
      <c r="C923" s="43"/>
      <c r="D923" s="55"/>
    </row>
    <row r="924">
      <c r="C924" s="43"/>
      <c r="D924" s="55"/>
    </row>
    <row r="925">
      <c r="C925" s="43"/>
      <c r="D925" s="55"/>
    </row>
    <row r="926">
      <c r="C926" s="43"/>
      <c r="D926" s="55"/>
    </row>
    <row r="927">
      <c r="C927" s="43"/>
      <c r="D927" s="55"/>
    </row>
    <row r="928">
      <c r="C928" s="43"/>
      <c r="D928" s="55"/>
    </row>
    <row r="929">
      <c r="C929" s="43"/>
      <c r="D929" s="55"/>
    </row>
    <row r="930">
      <c r="C930" s="43"/>
      <c r="D930" s="55"/>
    </row>
    <row r="931">
      <c r="C931" s="43"/>
      <c r="D931" s="55"/>
    </row>
    <row r="932">
      <c r="C932" s="43"/>
      <c r="D932" s="55"/>
    </row>
    <row r="933">
      <c r="C933" s="43"/>
      <c r="D933" s="55"/>
    </row>
    <row r="934">
      <c r="C934" s="43"/>
      <c r="D934" s="55"/>
    </row>
    <row r="935">
      <c r="C935" s="43"/>
      <c r="D935" s="55"/>
    </row>
    <row r="936">
      <c r="C936" s="43"/>
      <c r="D936" s="55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25"/>
    <col customWidth="1" min="6" max="6" width="13.5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1509</v>
      </c>
      <c r="B5" s="5" t="s">
        <v>2555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2556</v>
      </c>
      <c r="F8" s="20" t="s">
        <v>12</v>
      </c>
      <c r="G8" s="21" t="s">
        <v>2557</v>
      </c>
      <c r="H8" s="20" t="s">
        <v>14</v>
      </c>
    </row>
    <row r="9">
      <c r="A9" s="36" t="s">
        <v>58</v>
      </c>
      <c r="B9" s="37" t="s">
        <v>1626</v>
      </c>
      <c r="C9" s="78"/>
      <c r="D9" s="53">
        <v>10400.0</v>
      </c>
      <c r="E9" s="50">
        <f t="shared" ref="E9:E21" si="1">D9+700</f>
        <v>11100</v>
      </c>
      <c r="F9" s="50">
        <f t="shared" ref="F9:F21" si="2">E9*3%+E9</f>
        <v>11433</v>
      </c>
      <c r="G9" s="50">
        <f t="shared" ref="G9:G21" si="3">E9*4*0.8%*107%+E9*1.5%*107%+E9</f>
        <v>11658.219</v>
      </c>
      <c r="H9" s="60" t="s">
        <v>31</v>
      </c>
      <c r="I9" s="30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706</v>
      </c>
      <c r="C10" s="64" t="s">
        <v>328</v>
      </c>
      <c r="D10" s="53">
        <v>7500.0</v>
      </c>
      <c r="E10" s="50">
        <f t="shared" si="1"/>
        <v>8200</v>
      </c>
      <c r="F10" s="50">
        <f t="shared" si="2"/>
        <v>8446</v>
      </c>
      <c r="G10" s="50">
        <f t="shared" si="3"/>
        <v>8612.378</v>
      </c>
      <c r="H10" s="57" t="s">
        <v>22</v>
      </c>
      <c r="I10" s="7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1294</v>
      </c>
      <c r="C11" s="78"/>
      <c r="D11" s="53">
        <v>11300.0</v>
      </c>
      <c r="E11" s="50">
        <f t="shared" si="1"/>
        <v>12000</v>
      </c>
      <c r="F11" s="50">
        <f t="shared" si="2"/>
        <v>12360</v>
      </c>
      <c r="G11" s="50">
        <f t="shared" si="3"/>
        <v>12603.48</v>
      </c>
      <c r="H11" s="56" t="s">
        <v>31</v>
      </c>
      <c r="I11" s="30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48" t="s">
        <v>45</v>
      </c>
      <c r="B12" s="52" t="s">
        <v>1194</v>
      </c>
      <c r="C12" s="78"/>
      <c r="D12" s="53">
        <v>7300.0</v>
      </c>
      <c r="E12" s="50">
        <f t="shared" si="1"/>
        <v>8000</v>
      </c>
      <c r="F12" s="50">
        <f t="shared" si="2"/>
        <v>8240</v>
      </c>
      <c r="G12" s="50">
        <f t="shared" si="3"/>
        <v>8402.32</v>
      </c>
      <c r="H12" s="51" t="s">
        <v>22</v>
      </c>
      <c r="I12" s="30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48" t="s">
        <v>45</v>
      </c>
      <c r="B13" s="52" t="s">
        <v>1195</v>
      </c>
      <c r="C13" s="78"/>
      <c r="D13" s="53">
        <v>13100.0</v>
      </c>
      <c r="E13" s="50">
        <f t="shared" si="1"/>
        <v>13800</v>
      </c>
      <c r="F13" s="50">
        <f t="shared" si="2"/>
        <v>14214</v>
      </c>
      <c r="G13" s="50">
        <f t="shared" si="3"/>
        <v>14494.002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282</v>
      </c>
      <c r="B14" s="37" t="s">
        <v>954</v>
      </c>
      <c r="C14" s="38"/>
      <c r="D14" s="86">
        <v>5500.0</v>
      </c>
      <c r="E14" s="50">
        <f t="shared" si="1"/>
        <v>6200</v>
      </c>
      <c r="F14" s="50">
        <f t="shared" si="2"/>
        <v>6386</v>
      </c>
      <c r="G14" s="40">
        <f t="shared" si="3"/>
        <v>6511.798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174</v>
      </c>
      <c r="B15" s="37" t="s">
        <v>1568</v>
      </c>
      <c r="C15" s="38"/>
      <c r="D15" s="86">
        <v>6800.0</v>
      </c>
      <c r="E15" s="50">
        <f t="shared" si="1"/>
        <v>7500</v>
      </c>
      <c r="F15" s="50">
        <f t="shared" si="2"/>
        <v>7725</v>
      </c>
      <c r="G15" s="40">
        <f t="shared" si="3"/>
        <v>7877.175</v>
      </c>
      <c r="H15" s="63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63</v>
      </c>
      <c r="B16" s="37" t="s">
        <v>541</v>
      </c>
      <c r="C16" s="38"/>
      <c r="D16" s="86">
        <v>5300.0</v>
      </c>
      <c r="E16" s="50">
        <f t="shared" si="1"/>
        <v>6000</v>
      </c>
      <c r="F16" s="50">
        <f t="shared" si="2"/>
        <v>6180</v>
      </c>
      <c r="G16" s="40">
        <f t="shared" si="3"/>
        <v>6301.74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63</v>
      </c>
      <c r="B17" s="37" t="s">
        <v>541</v>
      </c>
      <c r="C17" s="38"/>
      <c r="D17" s="86">
        <v>6950.0</v>
      </c>
      <c r="E17" s="50">
        <f t="shared" si="1"/>
        <v>7650</v>
      </c>
      <c r="F17" s="50">
        <f t="shared" si="2"/>
        <v>7879.5</v>
      </c>
      <c r="G17" s="40">
        <f t="shared" si="3"/>
        <v>8034.7185</v>
      </c>
      <c r="H17" s="51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23</v>
      </c>
      <c r="B18" s="37" t="s">
        <v>1694</v>
      </c>
      <c r="C18" s="117"/>
      <c r="D18" s="86">
        <v>5400.0</v>
      </c>
      <c r="E18" s="50">
        <f t="shared" si="1"/>
        <v>6100</v>
      </c>
      <c r="F18" s="50">
        <f t="shared" si="2"/>
        <v>6283</v>
      </c>
      <c r="G18" s="40">
        <f t="shared" si="3"/>
        <v>6406.769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474</v>
      </c>
      <c r="B19" s="37" t="s">
        <v>812</v>
      </c>
      <c r="C19" s="117"/>
      <c r="D19" s="86">
        <v>3250.0</v>
      </c>
      <c r="E19" s="50">
        <f t="shared" si="1"/>
        <v>3950</v>
      </c>
      <c r="F19" s="50">
        <f t="shared" si="2"/>
        <v>4068.5</v>
      </c>
      <c r="G19" s="40">
        <f t="shared" si="3"/>
        <v>4148.6455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52" t="s">
        <v>67</v>
      </c>
      <c r="B20" s="37" t="s">
        <v>2558</v>
      </c>
      <c r="C20" s="38"/>
      <c r="D20" s="86">
        <v>4000.0</v>
      </c>
      <c r="E20" s="50">
        <f t="shared" si="1"/>
        <v>4700</v>
      </c>
      <c r="F20" s="50">
        <f t="shared" si="2"/>
        <v>4841</v>
      </c>
      <c r="G20" s="40">
        <f t="shared" si="3"/>
        <v>4936.363</v>
      </c>
      <c r="H20" s="60" t="s">
        <v>47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146</v>
      </c>
      <c r="B21" s="37" t="s">
        <v>688</v>
      </c>
      <c r="C21" s="38"/>
      <c r="D21" s="86">
        <v>2900.0</v>
      </c>
      <c r="E21" s="50">
        <f t="shared" si="1"/>
        <v>3600</v>
      </c>
      <c r="F21" s="50">
        <f t="shared" si="2"/>
        <v>3708</v>
      </c>
      <c r="G21" s="40">
        <f t="shared" si="3"/>
        <v>3781.044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B22" s="47"/>
      <c r="C22" s="43"/>
      <c r="D22" s="66"/>
      <c r="E22" s="44"/>
      <c r="F22" s="45"/>
      <c r="G22" s="45"/>
      <c r="H22" s="67"/>
    </row>
    <row r="23">
      <c r="A23" s="47"/>
      <c r="B23" s="47"/>
      <c r="C23" s="43"/>
      <c r="D23" s="66"/>
      <c r="E23" s="44"/>
      <c r="F23" s="45"/>
      <c r="G23" s="45"/>
      <c r="H23" s="67"/>
    </row>
    <row r="24">
      <c r="A24" s="47"/>
      <c r="B24" s="47"/>
      <c r="C24" s="43"/>
      <c r="D24" s="66"/>
      <c r="E24" s="44"/>
      <c r="F24" s="45"/>
      <c r="G24" s="45"/>
      <c r="H24" s="67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68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</row>
    <row r="71">
      <c r="C71" s="43"/>
      <c r="D71" s="54"/>
      <c r="E71" s="44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</row>
    <row r="81">
      <c r="C81" s="43"/>
      <c r="D81" s="54"/>
    </row>
    <row r="82">
      <c r="C82" s="43"/>
      <c r="D82" s="5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  <c r="E969" s="44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2559</v>
      </c>
      <c r="B5" s="5" t="s">
        <v>2560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2561</v>
      </c>
      <c r="F8" s="20" t="s">
        <v>12</v>
      </c>
      <c r="G8" s="21" t="s">
        <v>2562</v>
      </c>
      <c r="H8" s="20" t="s">
        <v>14</v>
      </c>
    </row>
    <row r="9">
      <c r="A9" s="52" t="s">
        <v>58</v>
      </c>
      <c r="B9" s="52" t="s">
        <v>1513</v>
      </c>
      <c r="C9" s="48"/>
      <c r="D9" s="61">
        <v>8500.0</v>
      </c>
      <c r="E9" s="50">
        <f t="shared" ref="E9:E16" si="1">D9+700</f>
        <v>9200</v>
      </c>
      <c r="F9" s="50">
        <f t="shared" ref="F9:F16" si="2">E9*3%+E9</f>
        <v>9476</v>
      </c>
      <c r="G9" s="50">
        <f t="shared" ref="G9:G16" si="3">E9*4*0.8%*107%+E9*1.5%*107%+E9</f>
        <v>9662.668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72" t="s">
        <v>130</v>
      </c>
      <c r="B10" s="72" t="s">
        <v>1551</v>
      </c>
      <c r="C10" s="104"/>
      <c r="D10" s="74">
        <v>11950.0</v>
      </c>
      <c r="E10" s="50">
        <f t="shared" si="1"/>
        <v>12650</v>
      </c>
      <c r="F10" s="50">
        <f t="shared" si="2"/>
        <v>13029.5</v>
      </c>
      <c r="G10" s="50">
        <f t="shared" si="3"/>
        <v>13286.1685</v>
      </c>
      <c r="H10" s="57" t="s">
        <v>31</v>
      </c>
    </row>
    <row r="11">
      <c r="A11" s="72" t="s">
        <v>130</v>
      </c>
      <c r="B11" s="72" t="s">
        <v>1220</v>
      </c>
      <c r="C11" s="104" t="s">
        <v>1219</v>
      </c>
      <c r="D11" s="74">
        <v>13300.0</v>
      </c>
      <c r="E11" s="50">
        <f t="shared" si="1"/>
        <v>14000</v>
      </c>
      <c r="F11" s="50">
        <f t="shared" si="2"/>
        <v>14420</v>
      </c>
      <c r="G11" s="50">
        <f t="shared" si="3"/>
        <v>14704.06</v>
      </c>
      <c r="H11" s="57" t="s">
        <v>31</v>
      </c>
    </row>
    <row r="12">
      <c r="A12" s="48" t="s">
        <v>329</v>
      </c>
      <c r="B12" s="52" t="s">
        <v>2563</v>
      </c>
      <c r="C12" s="48"/>
      <c r="D12" s="61">
        <v>13800.0</v>
      </c>
      <c r="E12" s="50">
        <f t="shared" si="1"/>
        <v>14500</v>
      </c>
      <c r="F12" s="50">
        <f t="shared" si="2"/>
        <v>14935</v>
      </c>
      <c r="G12" s="50">
        <f t="shared" si="3"/>
        <v>15229.205</v>
      </c>
      <c r="H12" s="5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2" t="s">
        <v>2564</v>
      </c>
      <c r="C13" s="48"/>
      <c r="D13" s="61">
        <v>12300.0</v>
      </c>
      <c r="E13" s="50">
        <f t="shared" si="1"/>
        <v>13000</v>
      </c>
      <c r="F13" s="50">
        <f t="shared" si="2"/>
        <v>13390</v>
      </c>
      <c r="G13" s="50">
        <f t="shared" si="3"/>
        <v>13653.77</v>
      </c>
      <c r="H13" s="75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52" t="s">
        <v>2449</v>
      </c>
      <c r="C14" s="104"/>
      <c r="D14" s="74">
        <v>16200.0</v>
      </c>
      <c r="E14" s="50">
        <f t="shared" si="1"/>
        <v>16900</v>
      </c>
      <c r="F14" s="50">
        <f t="shared" si="2"/>
        <v>17407</v>
      </c>
      <c r="G14" s="50">
        <f t="shared" si="3"/>
        <v>17749.901</v>
      </c>
      <c r="H14" s="57" t="s">
        <v>31</v>
      </c>
    </row>
    <row r="15">
      <c r="A15" s="48" t="s">
        <v>329</v>
      </c>
      <c r="B15" s="48" t="s">
        <v>1491</v>
      </c>
      <c r="C15" s="78" t="s">
        <v>708</v>
      </c>
      <c r="D15" s="61">
        <v>19600.0</v>
      </c>
      <c r="E15" s="50">
        <f t="shared" si="1"/>
        <v>20300</v>
      </c>
      <c r="F15" s="50">
        <f t="shared" si="2"/>
        <v>20909</v>
      </c>
      <c r="G15" s="50">
        <f t="shared" si="3"/>
        <v>21320.887</v>
      </c>
      <c r="H15" s="75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146</v>
      </c>
      <c r="B16" s="52" t="s">
        <v>688</v>
      </c>
      <c r="C16" s="36"/>
      <c r="D16" s="53">
        <v>2600.0</v>
      </c>
      <c r="E16" s="50">
        <f t="shared" si="1"/>
        <v>3300</v>
      </c>
      <c r="F16" s="50">
        <f t="shared" si="2"/>
        <v>3399</v>
      </c>
      <c r="G16" s="50">
        <f t="shared" si="3"/>
        <v>3465.957</v>
      </c>
      <c r="H16" s="57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C17" s="43"/>
      <c r="D17" s="54"/>
      <c r="E17" s="44"/>
      <c r="F17" s="45"/>
      <c r="G17" s="45"/>
      <c r="H17" s="46"/>
    </row>
    <row r="18">
      <c r="C18" s="43"/>
      <c r="D18" s="66"/>
      <c r="E18" s="44"/>
      <c r="F18" s="45"/>
      <c r="G18" s="45"/>
      <c r="H18" s="67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  <c r="E65" s="44"/>
    </row>
    <row r="66">
      <c r="D66" s="54"/>
      <c r="E66" s="44"/>
    </row>
    <row r="67">
      <c r="D67" s="54"/>
      <c r="E67" s="44"/>
    </row>
    <row r="68">
      <c r="D68" s="54"/>
      <c r="E68" s="44"/>
    </row>
    <row r="69">
      <c r="D69" s="54"/>
      <c r="E69" s="44"/>
    </row>
    <row r="70">
      <c r="D70" s="54"/>
    </row>
    <row r="71">
      <c r="D71" s="54"/>
    </row>
    <row r="72">
      <c r="D72" s="54"/>
    </row>
    <row r="73">
      <c r="D73" s="54"/>
    </row>
    <row r="74">
      <c r="D74" s="54"/>
    </row>
    <row r="75">
      <c r="D75" s="54"/>
    </row>
    <row r="76">
      <c r="D76" s="54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959">
      <c r="E95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1509</v>
      </c>
      <c r="B5" s="5" t="s">
        <v>2565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2566</v>
      </c>
      <c r="F8" s="20" t="s">
        <v>12</v>
      </c>
      <c r="G8" s="21" t="s">
        <v>2567</v>
      </c>
      <c r="H8" s="20" t="s">
        <v>14</v>
      </c>
    </row>
    <row r="9" hidden="1">
      <c r="A9" s="52" t="s">
        <v>58</v>
      </c>
      <c r="B9" s="52" t="s">
        <v>1513</v>
      </c>
      <c r="C9" s="65"/>
      <c r="D9" s="53">
        <v>9250.0</v>
      </c>
      <c r="E9" s="40">
        <f t="shared" ref="E9:E28" si="1">D9+900</f>
        <v>10150</v>
      </c>
      <c r="F9" s="40">
        <f t="shared" ref="F9:F28" si="2">E9*3%+E9</f>
        <v>10454.5</v>
      </c>
      <c r="G9" s="50">
        <f t="shared" ref="G9:G28" si="3">E9*4*0.8%*107%+E9*1.5%*107%+E9</f>
        <v>10660.4435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1068</v>
      </c>
      <c r="C10" s="65"/>
      <c r="D10" s="53">
        <v>10400.0</v>
      </c>
      <c r="E10" s="40">
        <f t="shared" si="1"/>
        <v>11300</v>
      </c>
      <c r="F10" s="40">
        <f t="shared" si="2"/>
        <v>11639</v>
      </c>
      <c r="G10" s="50">
        <f t="shared" si="3"/>
        <v>11868.277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1551</v>
      </c>
      <c r="C11" s="65"/>
      <c r="D11" s="53">
        <v>11000.0</v>
      </c>
      <c r="E11" s="40">
        <f t="shared" si="1"/>
        <v>11900</v>
      </c>
      <c r="F11" s="40">
        <f t="shared" si="2"/>
        <v>12257</v>
      </c>
      <c r="G11" s="50">
        <f t="shared" si="3"/>
        <v>12498.451</v>
      </c>
      <c r="H11" s="60" t="s">
        <v>1536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7.25" customHeight="1">
      <c r="A12" s="52" t="s">
        <v>130</v>
      </c>
      <c r="B12" s="52" t="s">
        <v>2225</v>
      </c>
      <c r="C12" s="65"/>
      <c r="D12" s="53">
        <v>14700.0</v>
      </c>
      <c r="E12" s="40">
        <f t="shared" si="1"/>
        <v>15600</v>
      </c>
      <c r="F12" s="40">
        <f t="shared" si="2"/>
        <v>16068</v>
      </c>
      <c r="G12" s="50">
        <f t="shared" si="3"/>
        <v>16384.524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7.25" customHeight="1">
      <c r="A13" s="52" t="s">
        <v>130</v>
      </c>
      <c r="B13" s="52" t="s">
        <v>2568</v>
      </c>
      <c r="C13" s="65"/>
      <c r="D13" s="53">
        <v>19300.0</v>
      </c>
      <c r="E13" s="40">
        <f t="shared" si="1"/>
        <v>20200</v>
      </c>
      <c r="F13" s="40">
        <f t="shared" si="2"/>
        <v>20806</v>
      </c>
      <c r="G13" s="50">
        <f t="shared" si="3"/>
        <v>21215.858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7.25" hidden="1" customHeight="1">
      <c r="A14" s="48" t="s">
        <v>329</v>
      </c>
      <c r="B14" s="37" t="s">
        <v>1724</v>
      </c>
      <c r="C14" s="115"/>
      <c r="D14" s="86">
        <v>10800.0</v>
      </c>
      <c r="E14" s="40">
        <f t="shared" si="1"/>
        <v>11700</v>
      </c>
      <c r="F14" s="40">
        <f t="shared" si="2"/>
        <v>12051</v>
      </c>
      <c r="G14" s="40">
        <f t="shared" si="3"/>
        <v>12288.393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37" t="s">
        <v>2564</v>
      </c>
      <c r="C15" s="115"/>
      <c r="D15" s="86">
        <v>9850.0</v>
      </c>
      <c r="E15" s="40">
        <f t="shared" si="1"/>
        <v>10750</v>
      </c>
      <c r="F15" s="40">
        <f t="shared" si="2"/>
        <v>11072.5</v>
      </c>
      <c r="G15" s="40">
        <f t="shared" si="3"/>
        <v>11290.6175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7.25" customHeight="1">
      <c r="A16" s="48" t="s">
        <v>329</v>
      </c>
      <c r="B16" s="37" t="s">
        <v>2569</v>
      </c>
      <c r="C16" s="115"/>
      <c r="D16" s="86">
        <v>12050.0</v>
      </c>
      <c r="E16" s="40">
        <f t="shared" si="1"/>
        <v>12950</v>
      </c>
      <c r="F16" s="40">
        <f t="shared" si="2"/>
        <v>13338.5</v>
      </c>
      <c r="G16" s="40">
        <f t="shared" si="3"/>
        <v>13601.2555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37" t="s">
        <v>2570</v>
      </c>
      <c r="C17" s="115"/>
      <c r="D17" s="86">
        <v>12800.0</v>
      </c>
      <c r="E17" s="40">
        <f t="shared" si="1"/>
        <v>13700</v>
      </c>
      <c r="F17" s="40">
        <f t="shared" si="2"/>
        <v>14111</v>
      </c>
      <c r="G17" s="40">
        <f t="shared" si="3"/>
        <v>14388.973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37" t="s">
        <v>2571</v>
      </c>
      <c r="C18" s="117" t="s">
        <v>309</v>
      </c>
      <c r="D18" s="86">
        <v>13800.0</v>
      </c>
      <c r="E18" s="40">
        <f t="shared" si="1"/>
        <v>14700</v>
      </c>
      <c r="F18" s="40">
        <f t="shared" si="2"/>
        <v>15141</v>
      </c>
      <c r="G18" s="40">
        <f t="shared" si="3"/>
        <v>15439.263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45</v>
      </c>
      <c r="B19" s="52" t="s">
        <v>1557</v>
      </c>
      <c r="C19" s="78"/>
      <c r="D19" s="53">
        <v>8600.0</v>
      </c>
      <c r="E19" s="40">
        <f t="shared" si="1"/>
        <v>9500</v>
      </c>
      <c r="F19" s="50">
        <f t="shared" si="2"/>
        <v>9785</v>
      </c>
      <c r="G19" s="50">
        <f t="shared" si="3"/>
        <v>9977.755</v>
      </c>
      <c r="H19" s="51" t="s">
        <v>22</v>
      </c>
      <c r="I19" s="29"/>
      <c r="J19" s="29"/>
      <c r="K19" s="29"/>
      <c r="L19" s="29"/>
      <c r="M19" s="29"/>
      <c r="N19" s="30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45</v>
      </c>
      <c r="B20" s="52" t="s">
        <v>1221</v>
      </c>
      <c r="C20" s="64"/>
      <c r="D20" s="53">
        <v>8000.0</v>
      </c>
      <c r="E20" s="40">
        <f t="shared" si="1"/>
        <v>8900</v>
      </c>
      <c r="F20" s="50">
        <f t="shared" si="2"/>
        <v>9167</v>
      </c>
      <c r="G20" s="50">
        <f t="shared" si="3"/>
        <v>9347.581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174</v>
      </c>
      <c r="B21" s="52" t="s">
        <v>772</v>
      </c>
      <c r="C21" s="78"/>
      <c r="D21" s="53">
        <v>9200.0</v>
      </c>
      <c r="E21" s="40">
        <f t="shared" si="1"/>
        <v>10100</v>
      </c>
      <c r="F21" s="50">
        <f t="shared" si="2"/>
        <v>10403</v>
      </c>
      <c r="G21" s="50">
        <f t="shared" si="3"/>
        <v>10607.929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174</v>
      </c>
      <c r="B22" s="52" t="s">
        <v>1568</v>
      </c>
      <c r="C22" s="78"/>
      <c r="D22" s="53">
        <v>9150.0</v>
      </c>
      <c r="E22" s="40">
        <f t="shared" si="1"/>
        <v>10050</v>
      </c>
      <c r="F22" s="50">
        <f t="shared" si="2"/>
        <v>10351.5</v>
      </c>
      <c r="G22" s="50">
        <f t="shared" si="3"/>
        <v>10555.4145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282</v>
      </c>
      <c r="B23" s="52" t="s">
        <v>2077</v>
      </c>
      <c r="C23" s="78"/>
      <c r="D23" s="53">
        <v>7850.0</v>
      </c>
      <c r="E23" s="40">
        <f t="shared" si="1"/>
        <v>8750</v>
      </c>
      <c r="F23" s="50">
        <f t="shared" si="2"/>
        <v>9012.5</v>
      </c>
      <c r="G23" s="50">
        <f t="shared" si="3"/>
        <v>9190.0375</v>
      </c>
      <c r="H23" s="56" t="s">
        <v>31</v>
      </c>
      <c r="I23" s="29"/>
      <c r="J23" s="29"/>
      <c r="K23" s="29"/>
      <c r="L23" s="29"/>
      <c r="M23" s="29"/>
      <c r="N23" s="30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63</v>
      </c>
      <c r="B24" s="52" t="s">
        <v>809</v>
      </c>
      <c r="C24" s="78"/>
      <c r="D24" s="53">
        <v>6150.0</v>
      </c>
      <c r="E24" s="40">
        <f t="shared" si="1"/>
        <v>7050</v>
      </c>
      <c r="F24" s="50">
        <f t="shared" si="2"/>
        <v>7261.5</v>
      </c>
      <c r="G24" s="50">
        <f t="shared" si="3"/>
        <v>7404.5445</v>
      </c>
      <c r="H24" s="60" t="s">
        <v>31</v>
      </c>
    </row>
    <row r="25">
      <c r="A25" s="48" t="s">
        <v>65</v>
      </c>
      <c r="B25" s="52" t="s">
        <v>1575</v>
      </c>
      <c r="C25" s="78" t="s">
        <v>328</v>
      </c>
      <c r="D25" s="53">
        <v>6150.0</v>
      </c>
      <c r="E25" s="40">
        <f t="shared" si="1"/>
        <v>7050</v>
      </c>
      <c r="F25" s="50">
        <f t="shared" si="2"/>
        <v>7261.5</v>
      </c>
      <c r="G25" s="50">
        <f t="shared" si="3"/>
        <v>7404.5445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2" t="s">
        <v>25</v>
      </c>
      <c r="B26" s="72" t="s">
        <v>368</v>
      </c>
      <c r="C26" s="73"/>
      <c r="D26" s="74">
        <v>2650.0</v>
      </c>
      <c r="E26" s="40">
        <f t="shared" si="1"/>
        <v>3550</v>
      </c>
      <c r="F26" s="50">
        <f t="shared" si="2"/>
        <v>3656.5</v>
      </c>
      <c r="G26" s="50">
        <f t="shared" si="3"/>
        <v>3728.5295</v>
      </c>
      <c r="H26" s="51" t="s">
        <v>22</v>
      </c>
    </row>
    <row r="27">
      <c r="A27" s="72" t="s">
        <v>146</v>
      </c>
      <c r="B27" s="72" t="s">
        <v>688</v>
      </c>
      <c r="C27" s="73"/>
      <c r="D27" s="74">
        <v>3000.0</v>
      </c>
      <c r="E27" s="40">
        <f t="shared" si="1"/>
        <v>3900</v>
      </c>
      <c r="F27" s="50">
        <f t="shared" si="2"/>
        <v>4017</v>
      </c>
      <c r="G27" s="50">
        <f t="shared" si="3"/>
        <v>4096.131</v>
      </c>
      <c r="H27" s="51" t="s">
        <v>22</v>
      </c>
    </row>
    <row r="28" hidden="1">
      <c r="A28" s="72" t="s">
        <v>107</v>
      </c>
      <c r="B28" s="72" t="s">
        <v>237</v>
      </c>
      <c r="C28" s="73"/>
      <c r="D28" s="74">
        <v>2650.0</v>
      </c>
      <c r="E28" s="40">
        <f t="shared" si="1"/>
        <v>3550</v>
      </c>
      <c r="F28" s="50">
        <f t="shared" si="2"/>
        <v>3656.5</v>
      </c>
      <c r="G28" s="50">
        <f t="shared" si="3"/>
        <v>3728.5295</v>
      </c>
      <c r="H28" s="51" t="s">
        <v>22</v>
      </c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</row>
    <row r="82">
      <c r="C82" s="43"/>
      <c r="D82" s="5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  <c r="E970" s="44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88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877</v>
      </c>
      <c r="B5" s="5" t="s">
        <v>2572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2573</v>
      </c>
      <c r="F8" s="20" t="s">
        <v>12</v>
      </c>
      <c r="G8" s="21" t="s">
        <v>2574</v>
      </c>
      <c r="H8" s="20" t="s">
        <v>14</v>
      </c>
    </row>
    <row r="9" hidden="1">
      <c r="A9" s="52" t="s">
        <v>58</v>
      </c>
      <c r="B9" s="37" t="s">
        <v>2387</v>
      </c>
      <c r="C9" s="117" t="s">
        <v>328</v>
      </c>
      <c r="D9" s="86">
        <v>10500.0</v>
      </c>
      <c r="E9" s="50">
        <f t="shared" ref="E9:E41" si="1">D9+800</f>
        <v>11300</v>
      </c>
      <c r="F9" s="40">
        <f t="shared" ref="F9:F41" si="2">E9*3%+E9</f>
        <v>11639</v>
      </c>
      <c r="G9" s="40">
        <f t="shared" ref="G9:G41" si="3">E9*4*0.8%*107%+E9*1.5%*107%+E9</f>
        <v>11868.277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326" t="s">
        <v>2575</v>
      </c>
      <c r="C10" s="37"/>
      <c r="D10" s="86">
        <v>9500.0</v>
      </c>
      <c r="E10" s="50">
        <f t="shared" si="1"/>
        <v>10300</v>
      </c>
      <c r="F10" s="40">
        <f t="shared" si="2"/>
        <v>10609</v>
      </c>
      <c r="G10" s="40">
        <f t="shared" si="3"/>
        <v>10817.987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37" t="s">
        <v>2576</v>
      </c>
      <c r="C11" s="117"/>
      <c r="D11" s="86">
        <v>11750.0</v>
      </c>
      <c r="E11" s="50">
        <f t="shared" si="1"/>
        <v>12550</v>
      </c>
      <c r="F11" s="40">
        <f t="shared" si="2"/>
        <v>12926.5</v>
      </c>
      <c r="G11" s="40">
        <f t="shared" si="3"/>
        <v>13181.1395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37" t="s">
        <v>2577</v>
      </c>
      <c r="C12" s="38"/>
      <c r="D12" s="86">
        <v>11200.0</v>
      </c>
      <c r="E12" s="50">
        <f t="shared" si="1"/>
        <v>12000</v>
      </c>
      <c r="F12" s="50">
        <f t="shared" si="2"/>
        <v>12360</v>
      </c>
      <c r="G12" s="50">
        <f t="shared" si="3"/>
        <v>12603.48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130</v>
      </c>
      <c r="B13" s="37" t="s">
        <v>1551</v>
      </c>
      <c r="C13" s="38"/>
      <c r="D13" s="86">
        <v>11500.0</v>
      </c>
      <c r="E13" s="50">
        <f t="shared" si="1"/>
        <v>12300</v>
      </c>
      <c r="F13" s="50">
        <f t="shared" si="2"/>
        <v>12669</v>
      </c>
      <c r="G13" s="50">
        <f t="shared" si="3"/>
        <v>12918.567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37" t="s">
        <v>2223</v>
      </c>
      <c r="C14" s="38"/>
      <c r="D14" s="86">
        <v>11500.0</v>
      </c>
      <c r="E14" s="50">
        <f t="shared" si="1"/>
        <v>12300</v>
      </c>
      <c r="F14" s="50">
        <f t="shared" si="2"/>
        <v>12669</v>
      </c>
      <c r="G14" s="50">
        <f t="shared" si="3"/>
        <v>12918.567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37" t="s">
        <v>1505</v>
      </c>
      <c r="C15" s="38"/>
      <c r="D15" s="86">
        <v>14300.0</v>
      </c>
      <c r="E15" s="50">
        <f t="shared" si="1"/>
        <v>15100</v>
      </c>
      <c r="F15" s="50">
        <f t="shared" si="2"/>
        <v>15553</v>
      </c>
      <c r="G15" s="50">
        <f t="shared" si="3"/>
        <v>15859.379</v>
      </c>
      <c r="H15" s="165" t="s">
        <v>1866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37" t="s">
        <v>2578</v>
      </c>
      <c r="C16" s="115" t="s">
        <v>309</v>
      </c>
      <c r="D16" s="86">
        <v>9700.0</v>
      </c>
      <c r="E16" s="50">
        <f t="shared" si="1"/>
        <v>10500</v>
      </c>
      <c r="F16" s="40">
        <f t="shared" si="2"/>
        <v>10815</v>
      </c>
      <c r="G16" s="50">
        <f t="shared" si="3"/>
        <v>11028.045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130</v>
      </c>
      <c r="B17" s="37" t="s">
        <v>1220</v>
      </c>
      <c r="C17" s="117" t="s">
        <v>708</v>
      </c>
      <c r="D17" s="86">
        <v>11700.0</v>
      </c>
      <c r="E17" s="50">
        <f t="shared" si="1"/>
        <v>12500</v>
      </c>
      <c r="F17" s="40">
        <f t="shared" si="2"/>
        <v>12875</v>
      </c>
      <c r="G17" s="50">
        <f t="shared" si="3"/>
        <v>13128.625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23" t="s">
        <v>2579</v>
      </c>
      <c r="C18" s="78" t="s">
        <v>309</v>
      </c>
      <c r="D18" s="53">
        <v>11000.0</v>
      </c>
      <c r="E18" s="50">
        <f t="shared" si="1"/>
        <v>11800</v>
      </c>
      <c r="F18" s="50">
        <f t="shared" si="2"/>
        <v>12154</v>
      </c>
      <c r="G18" s="40">
        <f t="shared" si="3"/>
        <v>12393.422</v>
      </c>
      <c r="H18" s="7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329</v>
      </c>
      <c r="B19" s="23" t="s">
        <v>2580</v>
      </c>
      <c r="C19" s="64" t="s">
        <v>309</v>
      </c>
      <c r="D19" s="53">
        <v>14800.0</v>
      </c>
      <c r="E19" s="50">
        <f t="shared" si="1"/>
        <v>15600</v>
      </c>
      <c r="F19" s="50">
        <f t="shared" si="2"/>
        <v>16068</v>
      </c>
      <c r="G19" s="40">
        <f t="shared" si="3"/>
        <v>16384.524</v>
      </c>
      <c r="H19" s="77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329</v>
      </c>
      <c r="B20" s="52" t="s">
        <v>1857</v>
      </c>
      <c r="C20" s="64" t="s">
        <v>328</v>
      </c>
      <c r="D20" s="53">
        <v>11500.0</v>
      </c>
      <c r="E20" s="50">
        <f t="shared" si="1"/>
        <v>12300</v>
      </c>
      <c r="F20" s="50">
        <f t="shared" si="2"/>
        <v>12669</v>
      </c>
      <c r="G20" s="40">
        <f t="shared" si="3"/>
        <v>12918.567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329</v>
      </c>
      <c r="B21" s="52" t="s">
        <v>2581</v>
      </c>
      <c r="C21" s="64" t="s">
        <v>328</v>
      </c>
      <c r="D21" s="53">
        <v>12500.0</v>
      </c>
      <c r="E21" s="50">
        <f t="shared" si="1"/>
        <v>13300</v>
      </c>
      <c r="F21" s="50">
        <f t="shared" si="2"/>
        <v>13699</v>
      </c>
      <c r="G21" s="40">
        <f t="shared" si="3"/>
        <v>13968.857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329</v>
      </c>
      <c r="B22" s="52" t="s">
        <v>1559</v>
      </c>
      <c r="C22" s="64"/>
      <c r="D22" s="53">
        <v>13900.0</v>
      </c>
      <c r="E22" s="50">
        <f t="shared" si="1"/>
        <v>14700</v>
      </c>
      <c r="F22" s="50">
        <f t="shared" si="2"/>
        <v>15141</v>
      </c>
      <c r="G22" s="40">
        <f t="shared" si="3"/>
        <v>15439.263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329</v>
      </c>
      <c r="B23" s="52" t="s">
        <v>2134</v>
      </c>
      <c r="C23" s="64"/>
      <c r="D23" s="53">
        <v>14100.0</v>
      </c>
      <c r="E23" s="50">
        <f t="shared" si="1"/>
        <v>14900</v>
      </c>
      <c r="F23" s="50">
        <f t="shared" si="2"/>
        <v>15347</v>
      </c>
      <c r="G23" s="40">
        <f t="shared" si="3"/>
        <v>15649.321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329</v>
      </c>
      <c r="B24" s="52" t="s">
        <v>2582</v>
      </c>
      <c r="C24" s="64" t="s">
        <v>708</v>
      </c>
      <c r="D24" s="53">
        <v>15800.0</v>
      </c>
      <c r="E24" s="50">
        <f t="shared" si="1"/>
        <v>16600</v>
      </c>
      <c r="F24" s="50">
        <f t="shared" si="2"/>
        <v>17098</v>
      </c>
      <c r="G24" s="40">
        <f t="shared" si="3"/>
        <v>17434.814</v>
      </c>
      <c r="H24" s="56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45</v>
      </c>
      <c r="B25" s="37" t="s">
        <v>2583</v>
      </c>
      <c r="C25" s="115"/>
      <c r="D25" s="86">
        <v>7400.0</v>
      </c>
      <c r="E25" s="50">
        <f t="shared" si="1"/>
        <v>8200</v>
      </c>
      <c r="F25" s="40">
        <f t="shared" si="2"/>
        <v>8446</v>
      </c>
      <c r="G25" s="40">
        <f t="shared" si="3"/>
        <v>8612.378</v>
      </c>
      <c r="H25" s="56" t="s">
        <v>581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45</v>
      </c>
      <c r="B26" s="37" t="s">
        <v>1557</v>
      </c>
      <c r="C26" s="115"/>
      <c r="D26" s="86">
        <v>9800.0</v>
      </c>
      <c r="E26" s="50">
        <f t="shared" si="1"/>
        <v>10600</v>
      </c>
      <c r="F26" s="40">
        <f t="shared" si="2"/>
        <v>10918</v>
      </c>
      <c r="G26" s="40">
        <f t="shared" si="3"/>
        <v>11133.074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45</v>
      </c>
      <c r="B27" s="37" t="s">
        <v>2584</v>
      </c>
      <c r="C27" s="117" t="s">
        <v>309</v>
      </c>
      <c r="D27" s="86">
        <v>9750.0</v>
      </c>
      <c r="E27" s="50">
        <f t="shared" si="1"/>
        <v>10550</v>
      </c>
      <c r="F27" s="40">
        <f t="shared" si="2"/>
        <v>10866.5</v>
      </c>
      <c r="G27" s="40">
        <f t="shared" si="3"/>
        <v>11080.5595</v>
      </c>
      <c r="H27" s="60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282</v>
      </c>
      <c r="B28" s="52" t="s">
        <v>1661</v>
      </c>
      <c r="C28" s="36"/>
      <c r="D28" s="53">
        <v>9500.0</v>
      </c>
      <c r="E28" s="50">
        <f t="shared" si="1"/>
        <v>10300</v>
      </c>
      <c r="F28" s="50">
        <f t="shared" si="2"/>
        <v>10609</v>
      </c>
      <c r="G28" s="50">
        <f t="shared" si="3"/>
        <v>10817.987</v>
      </c>
      <c r="H28" s="77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282</v>
      </c>
      <c r="B29" s="52" t="s">
        <v>2585</v>
      </c>
      <c r="C29" s="65"/>
      <c r="D29" s="53">
        <v>9650.0</v>
      </c>
      <c r="E29" s="50">
        <f t="shared" si="1"/>
        <v>10450</v>
      </c>
      <c r="F29" s="50">
        <f t="shared" si="2"/>
        <v>10763.5</v>
      </c>
      <c r="G29" s="50">
        <f t="shared" si="3"/>
        <v>10975.5305</v>
      </c>
      <c r="H29" s="56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282</v>
      </c>
      <c r="B30" s="52" t="s">
        <v>2586</v>
      </c>
      <c r="C30" s="65"/>
      <c r="D30" s="53">
        <v>7000.0</v>
      </c>
      <c r="E30" s="50">
        <f t="shared" si="1"/>
        <v>7800</v>
      </c>
      <c r="F30" s="50">
        <f t="shared" si="2"/>
        <v>8034</v>
      </c>
      <c r="G30" s="50">
        <f t="shared" si="3"/>
        <v>8192.262</v>
      </c>
      <c r="H30" s="77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174</v>
      </c>
      <c r="B31" s="52" t="s">
        <v>2587</v>
      </c>
      <c r="C31" s="36"/>
      <c r="D31" s="53">
        <v>8200.0</v>
      </c>
      <c r="E31" s="50">
        <f t="shared" si="1"/>
        <v>9000</v>
      </c>
      <c r="F31" s="50">
        <f t="shared" si="2"/>
        <v>9270</v>
      </c>
      <c r="G31" s="50">
        <f t="shared" si="3"/>
        <v>9452.61</v>
      </c>
      <c r="H31" s="56" t="s">
        <v>1669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174</v>
      </c>
      <c r="B32" s="52" t="s">
        <v>1568</v>
      </c>
      <c r="C32" s="65"/>
      <c r="D32" s="53">
        <v>9600.0</v>
      </c>
      <c r="E32" s="50">
        <f t="shared" si="1"/>
        <v>10400</v>
      </c>
      <c r="F32" s="50">
        <f t="shared" si="2"/>
        <v>10712</v>
      </c>
      <c r="G32" s="50">
        <f t="shared" si="3"/>
        <v>10923.016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63</v>
      </c>
      <c r="B33" s="37" t="s">
        <v>809</v>
      </c>
      <c r="C33" s="115"/>
      <c r="D33" s="86">
        <v>7700.0</v>
      </c>
      <c r="E33" s="50">
        <f t="shared" si="1"/>
        <v>8500</v>
      </c>
      <c r="F33" s="50">
        <f t="shared" si="2"/>
        <v>8755</v>
      </c>
      <c r="G33" s="40">
        <f t="shared" si="3"/>
        <v>8927.465</v>
      </c>
      <c r="H33" s="56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137</v>
      </c>
      <c r="B34" s="37" t="s">
        <v>1759</v>
      </c>
      <c r="C34" s="117" t="s">
        <v>309</v>
      </c>
      <c r="D34" s="86">
        <v>8300.0</v>
      </c>
      <c r="E34" s="50">
        <f t="shared" si="1"/>
        <v>9100</v>
      </c>
      <c r="F34" s="50">
        <f t="shared" si="2"/>
        <v>9373</v>
      </c>
      <c r="G34" s="40">
        <f t="shared" si="3"/>
        <v>9557.639</v>
      </c>
      <c r="H34" s="57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35</v>
      </c>
      <c r="B35" s="37" t="s">
        <v>673</v>
      </c>
      <c r="C35" s="117" t="s">
        <v>309</v>
      </c>
      <c r="D35" s="86">
        <v>4750.0</v>
      </c>
      <c r="E35" s="50">
        <f t="shared" si="1"/>
        <v>5550</v>
      </c>
      <c r="F35" s="50">
        <f t="shared" si="2"/>
        <v>5716.5</v>
      </c>
      <c r="G35" s="40">
        <f t="shared" si="3"/>
        <v>5829.1095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65</v>
      </c>
      <c r="B36" s="37" t="s">
        <v>2588</v>
      </c>
      <c r="C36" s="117" t="s">
        <v>328</v>
      </c>
      <c r="D36" s="86">
        <v>4500.0</v>
      </c>
      <c r="E36" s="50">
        <f t="shared" si="1"/>
        <v>5300</v>
      </c>
      <c r="F36" s="50">
        <f t="shared" si="2"/>
        <v>5459</v>
      </c>
      <c r="G36" s="40">
        <f t="shared" si="3"/>
        <v>5566.537</v>
      </c>
      <c r="H36" s="56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65</v>
      </c>
      <c r="B37" s="37" t="s">
        <v>2098</v>
      </c>
      <c r="C37" s="117" t="s">
        <v>328</v>
      </c>
      <c r="D37" s="86">
        <v>6400.0</v>
      </c>
      <c r="E37" s="50">
        <f t="shared" si="1"/>
        <v>7200</v>
      </c>
      <c r="F37" s="50">
        <f t="shared" si="2"/>
        <v>7416</v>
      </c>
      <c r="G37" s="40">
        <f t="shared" si="3"/>
        <v>7562.088</v>
      </c>
      <c r="H37" s="57" t="s">
        <v>22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67</v>
      </c>
      <c r="B38" s="52" t="s">
        <v>2350</v>
      </c>
      <c r="C38" s="64" t="s">
        <v>309</v>
      </c>
      <c r="D38" s="53">
        <v>4500.0</v>
      </c>
      <c r="E38" s="50">
        <f t="shared" si="1"/>
        <v>5300</v>
      </c>
      <c r="F38" s="50">
        <f t="shared" si="2"/>
        <v>5459</v>
      </c>
      <c r="G38" s="50">
        <f t="shared" si="3"/>
        <v>5566.537</v>
      </c>
      <c r="H38" s="56" t="s">
        <v>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52" t="s">
        <v>25</v>
      </c>
      <c r="B39" s="52" t="s">
        <v>1831</v>
      </c>
      <c r="C39" s="64" t="s">
        <v>328</v>
      </c>
      <c r="D39" s="53">
        <v>5850.0</v>
      </c>
      <c r="E39" s="50">
        <f t="shared" si="1"/>
        <v>6650</v>
      </c>
      <c r="F39" s="50">
        <f t="shared" si="2"/>
        <v>6849.5</v>
      </c>
      <c r="G39" s="50">
        <f t="shared" si="3"/>
        <v>6984.4285</v>
      </c>
      <c r="H39" s="57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52" t="s">
        <v>146</v>
      </c>
      <c r="B40" s="52" t="s">
        <v>688</v>
      </c>
      <c r="C40" s="64"/>
      <c r="D40" s="53">
        <v>3100.0</v>
      </c>
      <c r="E40" s="50">
        <f t="shared" si="1"/>
        <v>3900</v>
      </c>
      <c r="F40" s="50">
        <f t="shared" si="2"/>
        <v>4017</v>
      </c>
      <c r="G40" s="50">
        <f t="shared" si="3"/>
        <v>4096.131</v>
      </c>
      <c r="H40" s="57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idden="1">
      <c r="A41" s="52" t="s">
        <v>107</v>
      </c>
      <c r="B41" s="52" t="s">
        <v>237</v>
      </c>
      <c r="C41" s="64"/>
      <c r="D41" s="53">
        <v>3100.0</v>
      </c>
      <c r="E41" s="50">
        <f t="shared" si="1"/>
        <v>3900</v>
      </c>
      <c r="F41" s="50">
        <f t="shared" si="2"/>
        <v>4017</v>
      </c>
      <c r="G41" s="50">
        <f t="shared" si="3"/>
        <v>4096.131</v>
      </c>
      <c r="H41" s="57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8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98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79"/>
      <c r="B44" s="29"/>
      <c r="C44" s="99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99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99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  <c r="E982" s="44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88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327" t="s">
        <v>1271</v>
      </c>
      <c r="B5" s="5" t="s">
        <v>2589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2590</v>
      </c>
      <c r="F8" s="20" t="s">
        <v>12</v>
      </c>
      <c r="G8" s="21" t="s">
        <v>2591</v>
      </c>
      <c r="H8" s="20" t="s">
        <v>14</v>
      </c>
    </row>
    <row r="9">
      <c r="A9" s="48" t="s">
        <v>58</v>
      </c>
      <c r="B9" s="52" t="s">
        <v>818</v>
      </c>
      <c r="C9" s="78"/>
      <c r="D9" s="53">
        <v>8800.0</v>
      </c>
      <c r="E9" s="40">
        <f t="shared" ref="E9:E57" si="1">D9+700</f>
        <v>9500</v>
      </c>
      <c r="F9" s="50">
        <f t="shared" ref="F9:F57" si="2">E9*3%+E9</f>
        <v>9785</v>
      </c>
      <c r="G9" s="50">
        <f t="shared" ref="G9:G57" si="3">E9*4*0.8%*107%+E9*1.5%*107%+E9</f>
        <v>9977.755</v>
      </c>
      <c r="H9" s="51" t="s">
        <v>22</v>
      </c>
      <c r="I9" s="79"/>
      <c r="J9" s="7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2" t="s">
        <v>2592</v>
      </c>
      <c r="C10" s="64" t="s">
        <v>328</v>
      </c>
      <c r="D10" s="53">
        <v>7500.0</v>
      </c>
      <c r="E10" s="40">
        <f t="shared" si="1"/>
        <v>8200</v>
      </c>
      <c r="F10" s="50">
        <f t="shared" si="2"/>
        <v>8446</v>
      </c>
      <c r="G10" s="50">
        <f t="shared" si="3"/>
        <v>8612.378</v>
      </c>
      <c r="H10" s="60" t="s">
        <v>421</v>
      </c>
      <c r="I10" s="79"/>
      <c r="J10" s="7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2" t="s">
        <v>2593</v>
      </c>
      <c r="C11" s="64" t="s">
        <v>328</v>
      </c>
      <c r="D11" s="53">
        <v>9000.0</v>
      </c>
      <c r="E11" s="40">
        <f t="shared" si="1"/>
        <v>9700</v>
      </c>
      <c r="F11" s="50">
        <f t="shared" si="2"/>
        <v>9991</v>
      </c>
      <c r="G11" s="50">
        <f t="shared" si="3"/>
        <v>10187.813</v>
      </c>
      <c r="H11" s="51" t="s">
        <v>22</v>
      </c>
      <c r="I11" s="79"/>
      <c r="J11" s="7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52" t="s">
        <v>2594</v>
      </c>
      <c r="C12" s="78"/>
      <c r="D12" s="53">
        <v>8100.0</v>
      </c>
      <c r="E12" s="40">
        <f t="shared" si="1"/>
        <v>8800</v>
      </c>
      <c r="F12" s="50">
        <f t="shared" si="2"/>
        <v>9064</v>
      </c>
      <c r="G12" s="50">
        <f t="shared" si="3"/>
        <v>9242.552</v>
      </c>
      <c r="H12" s="60" t="s">
        <v>325</v>
      </c>
      <c r="I12" s="79"/>
      <c r="J12" s="7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37" t="s">
        <v>1674</v>
      </c>
      <c r="C13" s="117" t="s">
        <v>328</v>
      </c>
      <c r="D13" s="86">
        <v>8350.0</v>
      </c>
      <c r="E13" s="40">
        <f t="shared" si="1"/>
        <v>9050</v>
      </c>
      <c r="F13" s="40">
        <f t="shared" si="2"/>
        <v>9321.5</v>
      </c>
      <c r="G13" s="50">
        <f t="shared" si="3"/>
        <v>9505.1245</v>
      </c>
      <c r="H13" s="51" t="s">
        <v>22</v>
      </c>
      <c r="I13" s="79"/>
      <c r="J13" s="7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37" t="s">
        <v>2173</v>
      </c>
      <c r="C14" s="115"/>
      <c r="D14" s="86">
        <v>12850.0</v>
      </c>
      <c r="E14" s="40">
        <f t="shared" si="1"/>
        <v>13550</v>
      </c>
      <c r="F14" s="40">
        <f t="shared" si="2"/>
        <v>13956.5</v>
      </c>
      <c r="G14" s="50">
        <f t="shared" si="3"/>
        <v>14231.4295</v>
      </c>
      <c r="H14" s="60" t="s">
        <v>31</v>
      </c>
      <c r="I14" s="79"/>
      <c r="J14" s="7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37" t="s">
        <v>1294</v>
      </c>
      <c r="C15" s="115"/>
      <c r="D15" s="86">
        <v>10700.0</v>
      </c>
      <c r="E15" s="40">
        <f t="shared" si="1"/>
        <v>11400</v>
      </c>
      <c r="F15" s="40">
        <f t="shared" si="2"/>
        <v>11742</v>
      </c>
      <c r="G15" s="50">
        <f t="shared" si="3"/>
        <v>11973.306</v>
      </c>
      <c r="H15" s="51" t="s">
        <v>22</v>
      </c>
      <c r="I15" s="79"/>
      <c r="J15" s="7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37" t="s">
        <v>1551</v>
      </c>
      <c r="C16" s="115"/>
      <c r="D16" s="86">
        <v>11950.0</v>
      </c>
      <c r="E16" s="40">
        <f t="shared" si="1"/>
        <v>12650</v>
      </c>
      <c r="F16" s="40">
        <f t="shared" si="2"/>
        <v>13029.5</v>
      </c>
      <c r="G16" s="50">
        <f t="shared" si="3"/>
        <v>13286.1685</v>
      </c>
      <c r="H16" s="60" t="s">
        <v>31</v>
      </c>
      <c r="I16" s="79"/>
      <c r="J16" s="7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130</v>
      </c>
      <c r="B17" s="37" t="s">
        <v>2545</v>
      </c>
      <c r="C17" s="117" t="s">
        <v>309</v>
      </c>
      <c r="D17" s="86">
        <v>13100.0</v>
      </c>
      <c r="E17" s="40">
        <f t="shared" si="1"/>
        <v>13800</v>
      </c>
      <c r="F17" s="40">
        <f t="shared" si="2"/>
        <v>14214</v>
      </c>
      <c r="G17" s="50">
        <f t="shared" si="3"/>
        <v>14494.002</v>
      </c>
      <c r="H17" s="51" t="s">
        <v>22</v>
      </c>
      <c r="I17" s="79"/>
      <c r="J17" s="7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48" t="s">
        <v>130</v>
      </c>
      <c r="B18" s="37" t="s">
        <v>1294</v>
      </c>
      <c r="C18" s="117" t="s">
        <v>708</v>
      </c>
      <c r="D18" s="86">
        <v>12500.0</v>
      </c>
      <c r="E18" s="40">
        <f t="shared" si="1"/>
        <v>13200</v>
      </c>
      <c r="F18" s="40">
        <f t="shared" si="2"/>
        <v>13596</v>
      </c>
      <c r="G18" s="50">
        <f t="shared" si="3"/>
        <v>13863.828</v>
      </c>
      <c r="H18" s="60" t="s">
        <v>31</v>
      </c>
      <c r="I18" s="79"/>
      <c r="J18" s="7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126" t="s">
        <v>329</v>
      </c>
      <c r="B19" s="37" t="s">
        <v>2595</v>
      </c>
      <c r="C19" s="115"/>
      <c r="D19" s="86">
        <v>12900.0</v>
      </c>
      <c r="E19" s="40">
        <f t="shared" si="1"/>
        <v>13600</v>
      </c>
      <c r="F19" s="40">
        <f t="shared" si="2"/>
        <v>14008</v>
      </c>
      <c r="G19" s="40">
        <f t="shared" si="3"/>
        <v>14283.944</v>
      </c>
      <c r="H19" s="63" t="s">
        <v>31</v>
      </c>
      <c r="I19" s="79"/>
      <c r="J19" s="7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126" t="s">
        <v>329</v>
      </c>
      <c r="B20" s="37" t="s">
        <v>2596</v>
      </c>
      <c r="C20" s="115"/>
      <c r="D20" s="86">
        <v>14500.0</v>
      </c>
      <c r="E20" s="40">
        <f t="shared" si="1"/>
        <v>15200</v>
      </c>
      <c r="F20" s="40">
        <f t="shared" si="2"/>
        <v>15656</v>
      </c>
      <c r="G20" s="40">
        <f t="shared" si="3"/>
        <v>15964.408</v>
      </c>
      <c r="H20" s="60" t="s">
        <v>31</v>
      </c>
      <c r="I20" s="79"/>
      <c r="J20" s="7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126" t="s">
        <v>329</v>
      </c>
      <c r="B21" s="37" t="s">
        <v>2597</v>
      </c>
      <c r="C21" s="115"/>
      <c r="D21" s="86">
        <v>14800.0</v>
      </c>
      <c r="E21" s="40">
        <f t="shared" si="1"/>
        <v>15500</v>
      </c>
      <c r="F21" s="40">
        <f t="shared" si="2"/>
        <v>15965</v>
      </c>
      <c r="G21" s="40">
        <f t="shared" si="3"/>
        <v>16279.495</v>
      </c>
      <c r="H21" s="63" t="s">
        <v>31</v>
      </c>
      <c r="I21" s="79"/>
      <c r="J21" s="7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126" t="s">
        <v>329</v>
      </c>
      <c r="B22" s="37" t="s">
        <v>2598</v>
      </c>
      <c r="C22" s="115"/>
      <c r="D22" s="86">
        <v>13200.0</v>
      </c>
      <c r="E22" s="40">
        <f t="shared" si="1"/>
        <v>13900</v>
      </c>
      <c r="F22" s="40">
        <f t="shared" si="2"/>
        <v>14317</v>
      </c>
      <c r="G22" s="40">
        <f t="shared" si="3"/>
        <v>14599.031</v>
      </c>
      <c r="H22" s="60" t="s">
        <v>31</v>
      </c>
      <c r="I22" s="79"/>
      <c r="J22" s="7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126" t="s">
        <v>329</v>
      </c>
      <c r="B23" s="37" t="s">
        <v>2599</v>
      </c>
      <c r="C23" s="117"/>
      <c r="D23" s="86">
        <v>12900.0</v>
      </c>
      <c r="E23" s="40">
        <f t="shared" si="1"/>
        <v>13600</v>
      </c>
      <c r="F23" s="40">
        <f t="shared" si="2"/>
        <v>14008</v>
      </c>
      <c r="G23" s="40">
        <f t="shared" si="3"/>
        <v>14283.944</v>
      </c>
      <c r="H23" s="60" t="s">
        <v>31</v>
      </c>
      <c r="I23" s="79"/>
      <c r="J23" s="7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126" t="s">
        <v>329</v>
      </c>
      <c r="B24" s="37" t="s">
        <v>2600</v>
      </c>
      <c r="C24" s="115" t="s">
        <v>708</v>
      </c>
      <c r="D24" s="86">
        <v>12900.0</v>
      </c>
      <c r="E24" s="40">
        <f t="shared" si="1"/>
        <v>13600</v>
      </c>
      <c r="F24" s="40">
        <f t="shared" si="2"/>
        <v>14008</v>
      </c>
      <c r="G24" s="40">
        <f t="shared" si="3"/>
        <v>14283.944</v>
      </c>
      <c r="H24" s="60" t="s">
        <v>31</v>
      </c>
      <c r="I24" s="79"/>
      <c r="J24" s="7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45</v>
      </c>
      <c r="B25" s="52" t="s">
        <v>2601</v>
      </c>
      <c r="C25" s="65"/>
      <c r="D25" s="61">
        <v>6750.0</v>
      </c>
      <c r="E25" s="40">
        <f t="shared" si="1"/>
        <v>7450</v>
      </c>
      <c r="F25" s="50">
        <f t="shared" si="2"/>
        <v>7673.5</v>
      </c>
      <c r="G25" s="50">
        <f t="shared" si="3"/>
        <v>7824.6605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45</v>
      </c>
      <c r="B26" s="52" t="s">
        <v>2602</v>
      </c>
      <c r="C26" s="65"/>
      <c r="D26" s="61">
        <v>6800.0</v>
      </c>
      <c r="E26" s="40">
        <f t="shared" si="1"/>
        <v>7500</v>
      </c>
      <c r="F26" s="50">
        <f t="shared" si="2"/>
        <v>7725</v>
      </c>
      <c r="G26" s="50">
        <f t="shared" si="3"/>
        <v>7877.175</v>
      </c>
      <c r="H26" s="56" t="s">
        <v>172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45</v>
      </c>
      <c r="B27" s="52" t="s">
        <v>2603</v>
      </c>
      <c r="C27" s="65"/>
      <c r="D27" s="61">
        <v>7750.0</v>
      </c>
      <c r="E27" s="40">
        <f t="shared" si="1"/>
        <v>8450</v>
      </c>
      <c r="F27" s="50">
        <f t="shared" si="2"/>
        <v>8703.5</v>
      </c>
      <c r="G27" s="50">
        <f t="shared" si="3"/>
        <v>8874.9505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2" t="s">
        <v>45</v>
      </c>
      <c r="B28" s="72" t="s">
        <v>1295</v>
      </c>
      <c r="C28" s="104" t="s">
        <v>328</v>
      </c>
      <c r="D28" s="74">
        <v>7500.0</v>
      </c>
      <c r="E28" s="40">
        <f t="shared" si="1"/>
        <v>8200</v>
      </c>
      <c r="F28" s="50">
        <f t="shared" si="2"/>
        <v>8446</v>
      </c>
      <c r="G28" s="50">
        <f t="shared" si="3"/>
        <v>8612.378</v>
      </c>
      <c r="H28" s="57" t="s">
        <v>22</v>
      </c>
    </row>
    <row r="29" hidden="1">
      <c r="A29" s="48" t="s">
        <v>45</v>
      </c>
      <c r="B29" s="52" t="s">
        <v>2604</v>
      </c>
      <c r="C29" s="65"/>
      <c r="D29" s="61">
        <v>7700.0</v>
      </c>
      <c r="E29" s="40">
        <f t="shared" si="1"/>
        <v>8400</v>
      </c>
      <c r="F29" s="50">
        <f t="shared" si="2"/>
        <v>8652</v>
      </c>
      <c r="G29" s="50">
        <f t="shared" si="3"/>
        <v>8822.436</v>
      </c>
      <c r="H29" s="56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2" t="s">
        <v>45</v>
      </c>
      <c r="B30" s="72" t="s">
        <v>1557</v>
      </c>
      <c r="C30" s="73"/>
      <c r="D30" s="74">
        <v>9000.0</v>
      </c>
      <c r="E30" s="40">
        <f t="shared" si="1"/>
        <v>9700</v>
      </c>
      <c r="F30" s="50">
        <f t="shared" si="2"/>
        <v>9991</v>
      </c>
      <c r="G30" s="50">
        <f t="shared" si="3"/>
        <v>10187.813</v>
      </c>
      <c r="H30" s="57" t="s">
        <v>22</v>
      </c>
    </row>
    <row r="31">
      <c r="A31" s="72" t="s">
        <v>45</v>
      </c>
      <c r="B31" s="72" t="s">
        <v>1680</v>
      </c>
      <c r="C31" s="104" t="s">
        <v>309</v>
      </c>
      <c r="D31" s="74">
        <v>8100.0</v>
      </c>
      <c r="E31" s="40">
        <f t="shared" si="1"/>
        <v>8800</v>
      </c>
      <c r="F31" s="50">
        <f t="shared" si="2"/>
        <v>9064</v>
      </c>
      <c r="G31" s="50">
        <f t="shared" si="3"/>
        <v>9242.552</v>
      </c>
      <c r="H31" s="57" t="s">
        <v>22</v>
      </c>
    </row>
    <row r="32">
      <c r="A32" s="48" t="s">
        <v>282</v>
      </c>
      <c r="B32" s="52" t="s">
        <v>518</v>
      </c>
      <c r="C32" s="78"/>
      <c r="D32" s="53">
        <v>7200.0</v>
      </c>
      <c r="E32" s="40">
        <f t="shared" si="1"/>
        <v>7900</v>
      </c>
      <c r="F32" s="50">
        <f t="shared" si="2"/>
        <v>8137</v>
      </c>
      <c r="G32" s="50">
        <f t="shared" si="3"/>
        <v>8297.291</v>
      </c>
      <c r="H32" s="60" t="s">
        <v>31</v>
      </c>
      <c r="I32" s="79"/>
      <c r="J32" s="7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282</v>
      </c>
      <c r="B33" s="52" t="s">
        <v>2181</v>
      </c>
      <c r="C33" s="78"/>
      <c r="D33" s="53">
        <v>9800.0</v>
      </c>
      <c r="E33" s="40">
        <f t="shared" si="1"/>
        <v>10500</v>
      </c>
      <c r="F33" s="50">
        <f t="shared" si="2"/>
        <v>10815</v>
      </c>
      <c r="G33" s="50">
        <f t="shared" si="3"/>
        <v>11028.045</v>
      </c>
      <c r="H33" s="51" t="s">
        <v>22</v>
      </c>
      <c r="I33" s="79"/>
      <c r="J33" s="7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282</v>
      </c>
      <c r="B34" s="52" t="s">
        <v>2605</v>
      </c>
      <c r="C34" s="64"/>
      <c r="D34" s="53">
        <v>8000.0</v>
      </c>
      <c r="E34" s="40">
        <f t="shared" si="1"/>
        <v>8700</v>
      </c>
      <c r="F34" s="50">
        <f t="shared" si="2"/>
        <v>8961</v>
      </c>
      <c r="G34" s="50">
        <f t="shared" si="3"/>
        <v>9137.523</v>
      </c>
      <c r="H34" s="60" t="s">
        <v>31</v>
      </c>
      <c r="I34" s="30"/>
      <c r="J34" s="30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idden="1">
      <c r="A35" s="52" t="s">
        <v>282</v>
      </c>
      <c r="B35" s="52" t="s">
        <v>2606</v>
      </c>
      <c r="C35" s="64" t="s">
        <v>708</v>
      </c>
      <c r="D35" s="53">
        <v>9900.0</v>
      </c>
      <c r="E35" s="40">
        <f t="shared" si="1"/>
        <v>10600</v>
      </c>
      <c r="F35" s="50">
        <f t="shared" si="2"/>
        <v>10918</v>
      </c>
      <c r="G35" s="50">
        <f t="shared" si="3"/>
        <v>11133.074</v>
      </c>
      <c r="H35" s="60" t="s">
        <v>31</v>
      </c>
      <c r="I35" s="30"/>
      <c r="J35" s="30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idden="1">
      <c r="A36" s="52" t="s">
        <v>104</v>
      </c>
      <c r="B36" s="37" t="s">
        <v>1226</v>
      </c>
      <c r="C36" s="38"/>
      <c r="D36" s="86">
        <v>8000.0</v>
      </c>
      <c r="E36" s="40">
        <f t="shared" si="1"/>
        <v>8700</v>
      </c>
      <c r="F36" s="40">
        <f t="shared" si="2"/>
        <v>8961</v>
      </c>
      <c r="G36" s="40">
        <f t="shared" si="3"/>
        <v>9137.523</v>
      </c>
      <c r="H36" s="63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idden="1">
      <c r="A37" s="52" t="s">
        <v>104</v>
      </c>
      <c r="B37" s="37" t="s">
        <v>1180</v>
      </c>
      <c r="C37" s="117" t="s">
        <v>309</v>
      </c>
      <c r="D37" s="86">
        <v>6750.0</v>
      </c>
      <c r="E37" s="40">
        <f t="shared" si="1"/>
        <v>7450</v>
      </c>
      <c r="F37" s="40">
        <f t="shared" si="2"/>
        <v>7673.5</v>
      </c>
      <c r="G37" s="40">
        <f t="shared" si="3"/>
        <v>7824.6605</v>
      </c>
      <c r="H37" s="63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8" t="s">
        <v>174</v>
      </c>
      <c r="B38" s="37" t="s">
        <v>857</v>
      </c>
      <c r="C38" s="38"/>
      <c r="D38" s="86">
        <v>5550.0</v>
      </c>
      <c r="E38" s="40">
        <f t="shared" si="1"/>
        <v>6250</v>
      </c>
      <c r="F38" s="40">
        <f t="shared" si="2"/>
        <v>6437.5</v>
      </c>
      <c r="G38" s="40">
        <f t="shared" si="3"/>
        <v>6564.3125</v>
      </c>
      <c r="H38" s="51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8" t="s">
        <v>174</v>
      </c>
      <c r="B39" s="37" t="s">
        <v>772</v>
      </c>
      <c r="C39" s="38"/>
      <c r="D39" s="86">
        <v>7400.0</v>
      </c>
      <c r="E39" s="40">
        <f t="shared" si="1"/>
        <v>8100</v>
      </c>
      <c r="F39" s="40">
        <f t="shared" si="2"/>
        <v>8343</v>
      </c>
      <c r="G39" s="40">
        <f t="shared" si="3"/>
        <v>8507.349</v>
      </c>
      <c r="H39" s="51" t="s">
        <v>22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8" t="s">
        <v>63</v>
      </c>
      <c r="B40" s="37" t="s">
        <v>626</v>
      </c>
      <c r="C40" s="38"/>
      <c r="D40" s="86">
        <v>6900.0</v>
      </c>
      <c r="E40" s="40">
        <f t="shared" si="1"/>
        <v>7600</v>
      </c>
      <c r="F40" s="40">
        <f t="shared" si="2"/>
        <v>7828</v>
      </c>
      <c r="G40" s="40">
        <f t="shared" si="3"/>
        <v>7982.204</v>
      </c>
      <c r="H40" s="51" t="s">
        <v>22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8" t="s">
        <v>63</v>
      </c>
      <c r="B41" s="37" t="s">
        <v>1184</v>
      </c>
      <c r="C41" s="38"/>
      <c r="D41" s="86">
        <v>7300.0</v>
      </c>
      <c r="E41" s="40">
        <f t="shared" si="1"/>
        <v>8000</v>
      </c>
      <c r="F41" s="40">
        <f t="shared" si="2"/>
        <v>8240</v>
      </c>
      <c r="G41" s="40">
        <f t="shared" si="3"/>
        <v>8402.32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8" t="s">
        <v>63</v>
      </c>
      <c r="B42" s="37" t="s">
        <v>809</v>
      </c>
      <c r="C42" s="38"/>
      <c r="D42" s="86">
        <v>8100.0</v>
      </c>
      <c r="E42" s="40">
        <f t="shared" si="1"/>
        <v>8800</v>
      </c>
      <c r="F42" s="40">
        <f t="shared" si="2"/>
        <v>9064</v>
      </c>
      <c r="G42" s="40">
        <f t="shared" si="3"/>
        <v>9242.552</v>
      </c>
      <c r="H42" s="51" t="s">
        <v>22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idden="1">
      <c r="A43" s="48" t="s">
        <v>63</v>
      </c>
      <c r="B43" s="37" t="s">
        <v>1079</v>
      </c>
      <c r="C43" s="117" t="s">
        <v>309</v>
      </c>
      <c r="D43" s="86">
        <v>7550.0</v>
      </c>
      <c r="E43" s="40">
        <f t="shared" si="1"/>
        <v>8250</v>
      </c>
      <c r="F43" s="40">
        <f t="shared" si="2"/>
        <v>8497.5</v>
      </c>
      <c r="G43" s="40">
        <f t="shared" si="3"/>
        <v>8664.8925</v>
      </c>
      <c r="H43" s="51" t="s">
        <v>22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52" t="s">
        <v>137</v>
      </c>
      <c r="B44" s="37" t="s">
        <v>1759</v>
      </c>
      <c r="C44" s="117" t="s">
        <v>309</v>
      </c>
      <c r="D44" s="86">
        <v>7300.0</v>
      </c>
      <c r="E44" s="40">
        <f t="shared" si="1"/>
        <v>8000</v>
      </c>
      <c r="F44" s="40">
        <f t="shared" si="2"/>
        <v>8240</v>
      </c>
      <c r="G44" s="40">
        <f t="shared" si="3"/>
        <v>8402.32</v>
      </c>
      <c r="H44" s="51" t="s">
        <v>22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idden="1">
      <c r="A45" s="48" t="s">
        <v>65</v>
      </c>
      <c r="B45" s="37" t="s">
        <v>1096</v>
      </c>
      <c r="C45" s="115"/>
      <c r="D45" s="86">
        <v>4700.0</v>
      </c>
      <c r="E45" s="40">
        <f t="shared" si="1"/>
        <v>5400</v>
      </c>
      <c r="F45" s="40">
        <f t="shared" si="2"/>
        <v>5562</v>
      </c>
      <c r="G45" s="40">
        <f t="shared" si="3"/>
        <v>5671.566</v>
      </c>
      <c r="H45" s="60" t="s">
        <v>31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idden="1">
      <c r="A46" s="48" t="s">
        <v>65</v>
      </c>
      <c r="B46" s="37" t="s">
        <v>1164</v>
      </c>
      <c r="C46" s="115" t="s">
        <v>309</v>
      </c>
      <c r="D46" s="86">
        <v>5300.0</v>
      </c>
      <c r="E46" s="40">
        <f t="shared" si="1"/>
        <v>6000</v>
      </c>
      <c r="F46" s="40">
        <f t="shared" si="2"/>
        <v>6180</v>
      </c>
      <c r="G46" s="40">
        <f t="shared" si="3"/>
        <v>6301.74</v>
      </c>
      <c r="H46" s="51" t="s">
        <v>22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52" t="s">
        <v>35</v>
      </c>
      <c r="B47" s="37" t="s">
        <v>673</v>
      </c>
      <c r="C47" s="115" t="s">
        <v>309</v>
      </c>
      <c r="D47" s="86">
        <v>4800.0</v>
      </c>
      <c r="E47" s="40">
        <f t="shared" si="1"/>
        <v>5500</v>
      </c>
      <c r="F47" s="40">
        <f t="shared" si="2"/>
        <v>5665</v>
      </c>
      <c r="G47" s="40">
        <f t="shared" si="3"/>
        <v>5776.595</v>
      </c>
      <c r="H47" s="51" t="s">
        <v>22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idden="1">
      <c r="A48" s="48" t="s">
        <v>67</v>
      </c>
      <c r="B48" s="37" t="s">
        <v>730</v>
      </c>
      <c r="C48" s="115"/>
      <c r="D48" s="86">
        <v>3250.0</v>
      </c>
      <c r="E48" s="40">
        <f t="shared" si="1"/>
        <v>3950</v>
      </c>
      <c r="F48" s="40">
        <f t="shared" si="2"/>
        <v>4068.5</v>
      </c>
      <c r="G48" s="40">
        <f t="shared" si="3"/>
        <v>4148.6455</v>
      </c>
      <c r="H48" s="51" t="s">
        <v>22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52" t="s">
        <v>23</v>
      </c>
      <c r="B49" s="37" t="s">
        <v>2554</v>
      </c>
      <c r="C49" s="115"/>
      <c r="D49" s="86">
        <v>4550.0</v>
      </c>
      <c r="E49" s="40">
        <f t="shared" si="1"/>
        <v>5250</v>
      </c>
      <c r="F49" s="40">
        <f t="shared" si="2"/>
        <v>5407.5</v>
      </c>
      <c r="G49" s="40">
        <f t="shared" si="3"/>
        <v>5514.0225</v>
      </c>
      <c r="H49" s="51" t="s">
        <v>22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8" t="s">
        <v>23</v>
      </c>
      <c r="B50" s="37" t="s">
        <v>1694</v>
      </c>
      <c r="C50" s="115"/>
      <c r="D50" s="86">
        <v>4550.0</v>
      </c>
      <c r="E50" s="40">
        <f t="shared" si="1"/>
        <v>5250</v>
      </c>
      <c r="F50" s="40">
        <f t="shared" si="2"/>
        <v>5407.5</v>
      </c>
      <c r="G50" s="40">
        <f t="shared" si="3"/>
        <v>5514.0225</v>
      </c>
      <c r="H50" s="51" t="s">
        <v>22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52" t="s">
        <v>69</v>
      </c>
      <c r="B51" s="52" t="s">
        <v>1086</v>
      </c>
      <c r="C51" s="65"/>
      <c r="D51" s="61">
        <v>3800.0</v>
      </c>
      <c r="E51" s="40">
        <f t="shared" si="1"/>
        <v>4500</v>
      </c>
      <c r="F51" s="50">
        <f t="shared" si="2"/>
        <v>4635</v>
      </c>
      <c r="G51" s="50">
        <f t="shared" si="3"/>
        <v>4726.305</v>
      </c>
      <c r="H51" s="63" t="s">
        <v>31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52" t="s">
        <v>25</v>
      </c>
      <c r="B52" s="52" t="s">
        <v>731</v>
      </c>
      <c r="C52" s="65"/>
      <c r="D52" s="61">
        <v>2500.0</v>
      </c>
      <c r="E52" s="40">
        <f t="shared" si="1"/>
        <v>3200</v>
      </c>
      <c r="F52" s="50">
        <f t="shared" si="2"/>
        <v>3296</v>
      </c>
      <c r="G52" s="50">
        <f t="shared" si="3"/>
        <v>3360.928</v>
      </c>
      <c r="H52" s="60" t="s">
        <v>31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52" t="s">
        <v>25</v>
      </c>
      <c r="B53" s="52" t="s">
        <v>2112</v>
      </c>
      <c r="C53" s="65"/>
      <c r="D53" s="61">
        <v>2850.0</v>
      </c>
      <c r="E53" s="40">
        <f t="shared" si="1"/>
        <v>3550</v>
      </c>
      <c r="F53" s="50">
        <f t="shared" si="2"/>
        <v>3656.5</v>
      </c>
      <c r="G53" s="50">
        <f t="shared" si="3"/>
        <v>3728.5295</v>
      </c>
      <c r="H53" s="51" t="s">
        <v>22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52" t="s">
        <v>25</v>
      </c>
      <c r="B54" s="52" t="s">
        <v>1831</v>
      </c>
      <c r="C54" s="64" t="s">
        <v>309</v>
      </c>
      <c r="D54" s="61">
        <v>5950.0</v>
      </c>
      <c r="E54" s="40">
        <f t="shared" si="1"/>
        <v>6650</v>
      </c>
      <c r="F54" s="50">
        <f t="shared" si="2"/>
        <v>6849.5</v>
      </c>
      <c r="G54" s="50">
        <f t="shared" si="3"/>
        <v>6984.4285</v>
      </c>
      <c r="H54" s="51" t="s">
        <v>22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idden="1">
      <c r="A55" s="48" t="s">
        <v>107</v>
      </c>
      <c r="B55" s="52" t="s">
        <v>237</v>
      </c>
      <c r="C55" s="78"/>
      <c r="D55" s="61">
        <v>2450.0</v>
      </c>
      <c r="E55" s="40">
        <f t="shared" si="1"/>
        <v>3150</v>
      </c>
      <c r="F55" s="50">
        <f t="shared" si="2"/>
        <v>3244.5</v>
      </c>
      <c r="G55" s="50">
        <f t="shared" si="3"/>
        <v>3308.4135</v>
      </c>
      <c r="H55" s="51" t="s">
        <v>22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52" t="s">
        <v>107</v>
      </c>
      <c r="B56" s="52" t="s">
        <v>845</v>
      </c>
      <c r="C56" s="64"/>
      <c r="D56" s="61">
        <v>2500.0</v>
      </c>
      <c r="E56" s="40">
        <f t="shared" si="1"/>
        <v>3200</v>
      </c>
      <c r="F56" s="50">
        <f t="shared" si="2"/>
        <v>3296</v>
      </c>
      <c r="G56" s="50">
        <f t="shared" si="3"/>
        <v>3360.928</v>
      </c>
      <c r="H56" s="51" t="s">
        <v>22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72" t="s">
        <v>146</v>
      </c>
      <c r="B57" s="72" t="s">
        <v>688</v>
      </c>
      <c r="C57" s="73"/>
      <c r="D57" s="74">
        <v>3150.0</v>
      </c>
      <c r="E57" s="40">
        <f t="shared" si="1"/>
        <v>3850</v>
      </c>
      <c r="F57" s="50">
        <f t="shared" si="2"/>
        <v>3965.5</v>
      </c>
      <c r="G57" s="50">
        <f t="shared" si="3"/>
        <v>4043.6165</v>
      </c>
      <c r="H57" s="51" t="s">
        <v>22</v>
      </c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  <c r="F95" s="45"/>
      <c r="G95" s="45"/>
      <c r="H95" s="46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  <c r="E995" s="44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88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2607</v>
      </c>
      <c r="B5" s="5" t="s">
        <v>2608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2609</v>
      </c>
      <c r="F8" s="20" t="s">
        <v>12</v>
      </c>
      <c r="G8" s="21" t="s">
        <v>2610</v>
      </c>
      <c r="H8" s="20" t="s">
        <v>14</v>
      </c>
    </row>
    <row r="9" hidden="1">
      <c r="A9" s="48" t="s">
        <v>58</v>
      </c>
      <c r="B9" s="37" t="s">
        <v>818</v>
      </c>
      <c r="C9" s="58"/>
      <c r="D9" s="86">
        <v>10500.0</v>
      </c>
      <c r="E9" s="40">
        <f>D9+600</f>
        <v>11100</v>
      </c>
      <c r="F9" s="40">
        <f t="shared" ref="F9:F22" si="1">E9*3%+E9</f>
        <v>11433</v>
      </c>
      <c r="G9" s="40">
        <f t="shared" ref="G9:G22" si="2">E9*4*0.8%*107%+E9*1.5%*107%+E9</f>
        <v>11658.219</v>
      </c>
      <c r="H9" s="287" t="s">
        <v>2611</v>
      </c>
      <c r="I9" s="79"/>
      <c r="J9" s="7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782</v>
      </c>
      <c r="C10" s="117" t="s">
        <v>328</v>
      </c>
      <c r="D10" s="86">
        <v>10000.0</v>
      </c>
      <c r="E10" s="40">
        <f t="shared" ref="E10:E22" si="3">D10+700</f>
        <v>10700</v>
      </c>
      <c r="F10" s="40">
        <f t="shared" si="1"/>
        <v>11021</v>
      </c>
      <c r="G10" s="40">
        <f t="shared" si="2"/>
        <v>11238.103</v>
      </c>
      <c r="H10" s="302" t="s">
        <v>47</v>
      </c>
    </row>
    <row r="11">
      <c r="A11" s="48" t="s">
        <v>130</v>
      </c>
      <c r="B11" s="37" t="s">
        <v>1294</v>
      </c>
      <c r="C11" s="36"/>
      <c r="D11" s="61">
        <v>12200.0</v>
      </c>
      <c r="E11" s="40">
        <f t="shared" si="3"/>
        <v>12900</v>
      </c>
      <c r="F11" s="50">
        <f t="shared" si="1"/>
        <v>13287</v>
      </c>
      <c r="G11" s="50">
        <f t="shared" si="2"/>
        <v>13548.741</v>
      </c>
      <c r="H11" s="60" t="s">
        <v>31</v>
      </c>
    </row>
    <row r="12">
      <c r="A12" s="48" t="s">
        <v>130</v>
      </c>
      <c r="B12" s="107" t="s">
        <v>506</v>
      </c>
      <c r="C12" s="73"/>
      <c r="D12" s="74">
        <v>6800.0</v>
      </c>
      <c r="E12" s="40">
        <f t="shared" si="3"/>
        <v>7500</v>
      </c>
      <c r="F12" s="40">
        <f t="shared" si="1"/>
        <v>7725</v>
      </c>
      <c r="G12" s="40">
        <f t="shared" si="2"/>
        <v>7877.175</v>
      </c>
      <c r="H12" s="60" t="s">
        <v>31</v>
      </c>
    </row>
    <row r="13">
      <c r="A13" s="48" t="s">
        <v>130</v>
      </c>
      <c r="B13" s="107" t="s">
        <v>2612</v>
      </c>
      <c r="C13" s="104" t="s">
        <v>309</v>
      </c>
      <c r="D13" s="74">
        <v>13000.0</v>
      </c>
      <c r="E13" s="40">
        <f t="shared" si="3"/>
        <v>13700</v>
      </c>
      <c r="F13" s="40">
        <f t="shared" si="1"/>
        <v>14111</v>
      </c>
      <c r="G13" s="40">
        <f t="shared" si="2"/>
        <v>14388.973</v>
      </c>
      <c r="H13" s="60" t="s">
        <v>31</v>
      </c>
    </row>
    <row r="14">
      <c r="A14" s="126" t="s">
        <v>329</v>
      </c>
      <c r="B14" s="37" t="s">
        <v>2613</v>
      </c>
      <c r="C14" s="104" t="s">
        <v>309</v>
      </c>
      <c r="D14" s="74">
        <v>12300.0</v>
      </c>
      <c r="E14" s="40">
        <f t="shared" si="3"/>
        <v>13000</v>
      </c>
      <c r="F14" s="40">
        <f t="shared" si="1"/>
        <v>13390</v>
      </c>
      <c r="G14" s="40">
        <f t="shared" si="2"/>
        <v>13653.77</v>
      </c>
      <c r="H14" s="60" t="s">
        <v>31</v>
      </c>
    </row>
    <row r="15">
      <c r="A15" s="72" t="s">
        <v>45</v>
      </c>
      <c r="B15" s="72" t="s">
        <v>1642</v>
      </c>
      <c r="C15" s="73"/>
      <c r="D15" s="74">
        <v>4000.0</v>
      </c>
      <c r="E15" s="40">
        <f t="shared" si="3"/>
        <v>4700</v>
      </c>
      <c r="F15" s="50">
        <f t="shared" si="1"/>
        <v>4841</v>
      </c>
      <c r="G15" s="50">
        <f t="shared" si="2"/>
        <v>4936.363</v>
      </c>
      <c r="H15" s="95" t="s">
        <v>2614</v>
      </c>
    </row>
    <row r="16">
      <c r="A16" s="48" t="s">
        <v>282</v>
      </c>
      <c r="B16" s="37" t="s">
        <v>1749</v>
      </c>
      <c r="C16" s="62"/>
      <c r="D16" s="86">
        <v>5600.0</v>
      </c>
      <c r="E16" s="40">
        <f t="shared" si="3"/>
        <v>6300</v>
      </c>
      <c r="F16" s="40">
        <f t="shared" si="1"/>
        <v>6489</v>
      </c>
      <c r="G16" s="40">
        <f t="shared" si="2"/>
        <v>6616.827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63</v>
      </c>
      <c r="B17" s="37" t="s">
        <v>541</v>
      </c>
      <c r="C17" s="62"/>
      <c r="D17" s="86">
        <v>8200.0</v>
      </c>
      <c r="E17" s="40">
        <f t="shared" si="3"/>
        <v>8900</v>
      </c>
      <c r="F17" s="40">
        <f t="shared" si="1"/>
        <v>9167</v>
      </c>
      <c r="G17" s="40">
        <f t="shared" si="2"/>
        <v>9347.581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65</v>
      </c>
      <c r="B18" s="58" t="s">
        <v>1354</v>
      </c>
      <c r="C18" s="62"/>
      <c r="D18" s="86">
        <v>5100.0</v>
      </c>
      <c r="E18" s="40">
        <f t="shared" si="3"/>
        <v>5800</v>
      </c>
      <c r="F18" s="40">
        <f t="shared" si="1"/>
        <v>5974</v>
      </c>
      <c r="G18" s="40">
        <f t="shared" si="2"/>
        <v>6091.682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65</v>
      </c>
      <c r="B19" s="37" t="s">
        <v>1354</v>
      </c>
      <c r="C19" s="62"/>
      <c r="D19" s="86">
        <v>6300.0</v>
      </c>
      <c r="E19" s="40">
        <f t="shared" si="3"/>
        <v>7000</v>
      </c>
      <c r="F19" s="40">
        <f t="shared" si="1"/>
        <v>7210</v>
      </c>
      <c r="G19" s="40">
        <f t="shared" si="2"/>
        <v>7352.03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67</v>
      </c>
      <c r="B20" s="37" t="s">
        <v>2350</v>
      </c>
      <c r="C20" s="104" t="s">
        <v>309</v>
      </c>
      <c r="D20" s="86">
        <v>4300.0</v>
      </c>
      <c r="E20" s="40">
        <f t="shared" si="3"/>
        <v>5000</v>
      </c>
      <c r="F20" s="40">
        <f t="shared" si="1"/>
        <v>5150</v>
      </c>
      <c r="G20" s="40">
        <f t="shared" si="2"/>
        <v>5251.45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146</v>
      </c>
      <c r="B21" s="37" t="s">
        <v>688</v>
      </c>
      <c r="C21" s="62"/>
      <c r="D21" s="86">
        <v>2800.0</v>
      </c>
      <c r="E21" s="40">
        <f t="shared" si="3"/>
        <v>3500</v>
      </c>
      <c r="F21" s="40">
        <f t="shared" si="1"/>
        <v>3605</v>
      </c>
      <c r="G21" s="40">
        <f t="shared" si="2"/>
        <v>3676.015</v>
      </c>
      <c r="H21" s="63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107</v>
      </c>
      <c r="B22" s="37" t="s">
        <v>845</v>
      </c>
      <c r="C22" s="62"/>
      <c r="D22" s="86">
        <v>3500.0</v>
      </c>
      <c r="E22" s="40">
        <f t="shared" si="3"/>
        <v>4200</v>
      </c>
      <c r="F22" s="40">
        <f t="shared" si="1"/>
        <v>4326</v>
      </c>
      <c r="G22" s="40">
        <f t="shared" si="2"/>
        <v>4411.218</v>
      </c>
      <c r="H22" s="60" t="s">
        <v>31</v>
      </c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</row>
    <row r="61">
      <c r="C61" s="43"/>
      <c r="D61" s="54"/>
      <c r="E61" s="44"/>
    </row>
    <row r="62">
      <c r="C62" s="43"/>
      <c r="D62" s="54"/>
      <c r="E62" s="44"/>
    </row>
    <row r="63">
      <c r="C63" s="43"/>
      <c r="D63" s="54"/>
      <c r="E63" s="44"/>
    </row>
    <row r="64">
      <c r="C64" s="43"/>
      <c r="D64" s="54"/>
      <c r="E64" s="44"/>
    </row>
    <row r="65">
      <c r="C65" s="43"/>
      <c r="D65" s="54"/>
      <c r="E65" s="44"/>
    </row>
    <row r="66">
      <c r="C66" s="43"/>
      <c r="D66" s="54"/>
      <c r="E66" s="44"/>
    </row>
    <row r="67">
      <c r="C67" s="43"/>
      <c r="D67" s="54"/>
      <c r="E67" s="44"/>
    </row>
    <row r="68">
      <c r="C68" s="43"/>
      <c r="D68" s="54"/>
      <c r="E68" s="44"/>
    </row>
    <row r="69">
      <c r="C69" s="43"/>
      <c r="D69" s="54"/>
      <c r="E69" s="44"/>
    </row>
    <row r="70">
      <c r="C70" s="43"/>
      <c r="D70" s="54"/>
    </row>
    <row r="71">
      <c r="C71" s="43"/>
      <c r="D71" s="54"/>
    </row>
    <row r="72">
      <c r="C72" s="43"/>
      <c r="D72" s="54"/>
    </row>
    <row r="73">
      <c r="C73" s="43"/>
      <c r="D73" s="54"/>
    </row>
    <row r="74">
      <c r="C74" s="43"/>
      <c r="D74" s="54"/>
    </row>
    <row r="75">
      <c r="C75" s="43"/>
      <c r="D75" s="54"/>
    </row>
    <row r="76">
      <c r="C76" s="43"/>
      <c r="D76" s="54"/>
    </row>
    <row r="77">
      <c r="C77" s="43"/>
      <c r="D77" s="55"/>
    </row>
    <row r="78">
      <c r="C78" s="43"/>
      <c r="D78" s="55"/>
    </row>
    <row r="79">
      <c r="C79" s="43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  <c r="E959" s="44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88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724</v>
      </c>
      <c r="B5" s="5" t="s">
        <v>2615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2616</v>
      </c>
      <c r="F8" s="20" t="s">
        <v>12</v>
      </c>
      <c r="G8" s="21" t="s">
        <v>2617</v>
      </c>
      <c r="H8" s="20" t="s">
        <v>14</v>
      </c>
    </row>
    <row r="9">
      <c r="A9" s="48" t="s">
        <v>58</v>
      </c>
      <c r="B9" s="37" t="s">
        <v>2050</v>
      </c>
      <c r="C9" s="115"/>
      <c r="D9" s="86">
        <v>5600.0</v>
      </c>
      <c r="E9" s="40">
        <f t="shared" ref="E9:E22" si="1">D9+600</f>
        <v>6200</v>
      </c>
      <c r="F9" s="40">
        <f t="shared" ref="F9:F22" si="2">E9*3%+E9</f>
        <v>6386</v>
      </c>
      <c r="G9" s="40">
        <f t="shared" ref="G9:G22" si="3">E9*4*0.8%*107%+E9*1.5%*107%+E9</f>
        <v>6511.798</v>
      </c>
      <c r="H9" s="51" t="s">
        <v>22</v>
      </c>
      <c r="I9" s="79"/>
      <c r="J9" s="7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37" t="s">
        <v>706</v>
      </c>
      <c r="C10" s="117" t="s">
        <v>328</v>
      </c>
      <c r="D10" s="86">
        <v>10200.0</v>
      </c>
      <c r="E10" s="40">
        <f t="shared" si="1"/>
        <v>10800</v>
      </c>
      <c r="F10" s="40">
        <f t="shared" si="2"/>
        <v>11124</v>
      </c>
      <c r="G10" s="40">
        <f t="shared" si="3"/>
        <v>11343.132</v>
      </c>
      <c r="H10" s="51" t="s">
        <v>22</v>
      </c>
      <c r="I10" s="79"/>
      <c r="J10" s="7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37" t="s">
        <v>1294</v>
      </c>
      <c r="C11" s="115"/>
      <c r="D11" s="86">
        <v>11000.0</v>
      </c>
      <c r="E11" s="40">
        <f t="shared" si="1"/>
        <v>11600</v>
      </c>
      <c r="F11" s="40">
        <f t="shared" si="2"/>
        <v>11948</v>
      </c>
      <c r="G11" s="40">
        <f t="shared" si="3"/>
        <v>12183.364</v>
      </c>
      <c r="H11" s="60" t="s">
        <v>31</v>
      </c>
      <c r="I11" s="79"/>
      <c r="J11" s="7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45</v>
      </c>
      <c r="B12" s="37" t="s">
        <v>836</v>
      </c>
      <c r="C12" s="38"/>
      <c r="D12" s="86">
        <v>4900.0</v>
      </c>
      <c r="E12" s="40">
        <f t="shared" si="1"/>
        <v>5500</v>
      </c>
      <c r="F12" s="40">
        <f t="shared" si="2"/>
        <v>5665</v>
      </c>
      <c r="G12" s="40">
        <f t="shared" si="3"/>
        <v>5776.595</v>
      </c>
      <c r="H12" s="51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37" t="s">
        <v>1642</v>
      </c>
      <c r="C13" s="38"/>
      <c r="D13" s="86">
        <v>7700.0</v>
      </c>
      <c r="E13" s="40">
        <f t="shared" si="1"/>
        <v>8300</v>
      </c>
      <c r="F13" s="40">
        <f t="shared" si="2"/>
        <v>8549</v>
      </c>
      <c r="G13" s="40">
        <f t="shared" si="3"/>
        <v>8717.407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126" t="s">
        <v>329</v>
      </c>
      <c r="B14" s="37" t="s">
        <v>2618</v>
      </c>
      <c r="C14" s="38"/>
      <c r="D14" s="86">
        <v>13200.0</v>
      </c>
      <c r="E14" s="40">
        <f t="shared" si="1"/>
        <v>13800</v>
      </c>
      <c r="F14" s="40">
        <f t="shared" si="2"/>
        <v>14214</v>
      </c>
      <c r="G14" s="40">
        <f t="shared" si="3"/>
        <v>14494.002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126" t="s">
        <v>329</v>
      </c>
      <c r="B15" s="37" t="s">
        <v>2619</v>
      </c>
      <c r="C15" s="38"/>
      <c r="D15" s="86">
        <v>17000.0</v>
      </c>
      <c r="E15" s="40">
        <f t="shared" si="1"/>
        <v>17600</v>
      </c>
      <c r="F15" s="40">
        <f t="shared" si="2"/>
        <v>18128</v>
      </c>
      <c r="G15" s="40">
        <f t="shared" si="3"/>
        <v>18485.104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104</v>
      </c>
      <c r="B16" s="37" t="s">
        <v>2620</v>
      </c>
      <c r="C16" s="115"/>
      <c r="D16" s="86">
        <v>4350.0</v>
      </c>
      <c r="E16" s="40">
        <f t="shared" si="1"/>
        <v>4950</v>
      </c>
      <c r="F16" s="40">
        <f t="shared" si="2"/>
        <v>5098.5</v>
      </c>
      <c r="G16" s="40">
        <f t="shared" si="3"/>
        <v>5198.9355</v>
      </c>
      <c r="H16" s="51" t="s">
        <v>22</v>
      </c>
      <c r="I16" s="79"/>
      <c r="J16" s="7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52" t="s">
        <v>137</v>
      </c>
      <c r="B17" s="37" t="s">
        <v>1301</v>
      </c>
      <c r="C17" s="38"/>
      <c r="D17" s="86">
        <v>7650.0</v>
      </c>
      <c r="E17" s="40">
        <f t="shared" si="1"/>
        <v>8250</v>
      </c>
      <c r="F17" s="40">
        <f t="shared" si="2"/>
        <v>8497.5</v>
      </c>
      <c r="G17" s="40">
        <f t="shared" si="3"/>
        <v>8664.8925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65</v>
      </c>
      <c r="B18" s="72" t="s">
        <v>1354</v>
      </c>
      <c r="C18" s="38"/>
      <c r="D18" s="86">
        <v>5300.0</v>
      </c>
      <c r="E18" s="40">
        <f t="shared" si="1"/>
        <v>5900</v>
      </c>
      <c r="F18" s="40">
        <f t="shared" si="2"/>
        <v>6077</v>
      </c>
      <c r="G18" s="40">
        <f t="shared" si="3"/>
        <v>6196.711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146</v>
      </c>
      <c r="B19" s="37" t="s">
        <v>688</v>
      </c>
      <c r="C19" s="38"/>
      <c r="D19" s="86">
        <v>2750.0</v>
      </c>
      <c r="E19" s="40">
        <f t="shared" si="1"/>
        <v>3350</v>
      </c>
      <c r="F19" s="40">
        <f t="shared" si="2"/>
        <v>3450.5</v>
      </c>
      <c r="G19" s="40">
        <f t="shared" si="3"/>
        <v>3518.4715</v>
      </c>
      <c r="H19" s="60" t="s">
        <v>31</v>
      </c>
    </row>
    <row r="20">
      <c r="A20" s="52" t="s">
        <v>146</v>
      </c>
      <c r="B20" s="37" t="s">
        <v>688</v>
      </c>
      <c r="C20" s="38"/>
      <c r="D20" s="86">
        <v>3350.0</v>
      </c>
      <c r="E20" s="40">
        <f t="shared" si="1"/>
        <v>3950</v>
      </c>
      <c r="F20" s="40">
        <f t="shared" si="2"/>
        <v>4068.5</v>
      </c>
      <c r="G20" s="40">
        <f t="shared" si="3"/>
        <v>4148.6455</v>
      </c>
      <c r="H20" s="51" t="s">
        <v>22</v>
      </c>
    </row>
    <row r="21" hidden="1">
      <c r="A21" s="52" t="s">
        <v>115</v>
      </c>
      <c r="B21" s="37" t="s">
        <v>865</v>
      </c>
      <c r="C21" s="38"/>
      <c r="D21" s="86">
        <v>3050.0</v>
      </c>
      <c r="E21" s="40">
        <f t="shared" si="1"/>
        <v>3650</v>
      </c>
      <c r="F21" s="40">
        <f t="shared" si="2"/>
        <v>3759.5</v>
      </c>
      <c r="G21" s="40">
        <f t="shared" si="3"/>
        <v>3833.5585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2481</v>
      </c>
      <c r="B22" s="37" t="s">
        <v>845</v>
      </c>
      <c r="C22" s="38"/>
      <c r="D22" s="86">
        <v>2700.0</v>
      </c>
      <c r="E22" s="40">
        <f t="shared" si="1"/>
        <v>3300</v>
      </c>
      <c r="F22" s="40">
        <f t="shared" si="2"/>
        <v>3399</v>
      </c>
      <c r="G22" s="40">
        <f t="shared" si="3"/>
        <v>3465.957</v>
      </c>
      <c r="H22" s="60" t="s">
        <v>31</v>
      </c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</row>
    <row r="61">
      <c r="C61" s="43"/>
      <c r="D61" s="54"/>
      <c r="E61" s="44"/>
    </row>
    <row r="62">
      <c r="C62" s="43"/>
      <c r="D62" s="54"/>
      <c r="E62" s="44"/>
    </row>
    <row r="63">
      <c r="C63" s="43"/>
      <c r="D63" s="54"/>
      <c r="E63" s="44"/>
    </row>
    <row r="64">
      <c r="C64" s="43"/>
      <c r="D64" s="54"/>
      <c r="E64" s="44"/>
    </row>
    <row r="65">
      <c r="C65" s="43"/>
      <c r="D65" s="54"/>
      <c r="E65" s="44"/>
    </row>
    <row r="66">
      <c r="C66" s="43"/>
      <c r="D66" s="54"/>
      <c r="E66" s="44"/>
    </row>
    <row r="67">
      <c r="C67" s="43"/>
      <c r="D67" s="54"/>
      <c r="E67" s="44"/>
    </row>
    <row r="68">
      <c r="C68" s="43"/>
      <c r="D68" s="54"/>
      <c r="E68" s="44"/>
    </row>
    <row r="69">
      <c r="C69" s="43"/>
      <c r="D69" s="54"/>
      <c r="E69" s="44"/>
    </row>
    <row r="70">
      <c r="C70" s="43"/>
      <c r="D70" s="54"/>
    </row>
    <row r="71">
      <c r="C71" s="43"/>
      <c r="D71" s="54"/>
    </row>
    <row r="72">
      <c r="C72" s="43"/>
      <c r="D72" s="54"/>
    </row>
    <row r="73">
      <c r="C73" s="43"/>
      <c r="D73" s="54"/>
    </row>
    <row r="74">
      <c r="C74" s="43"/>
      <c r="D74" s="54"/>
    </row>
    <row r="75">
      <c r="C75" s="43"/>
      <c r="D75" s="54"/>
    </row>
    <row r="76">
      <c r="C76" s="43"/>
      <c r="D76" s="54"/>
    </row>
    <row r="77">
      <c r="C77" s="43"/>
      <c r="D77" s="55"/>
    </row>
    <row r="78">
      <c r="C78" s="43"/>
      <c r="D78" s="55"/>
    </row>
    <row r="79">
      <c r="C79" s="43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  <c r="E959" s="44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2559</v>
      </c>
      <c r="B5" s="5" t="s">
        <v>2621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2622</v>
      </c>
      <c r="F8" s="20" t="s">
        <v>12</v>
      </c>
      <c r="G8" s="21" t="s">
        <v>2623</v>
      </c>
      <c r="H8" s="20" t="s">
        <v>14</v>
      </c>
    </row>
    <row r="9">
      <c r="A9" s="52" t="s">
        <v>130</v>
      </c>
      <c r="B9" s="37" t="s">
        <v>1551</v>
      </c>
      <c r="C9" s="62"/>
      <c r="D9" s="86">
        <v>12100.0</v>
      </c>
      <c r="E9" s="40">
        <f t="shared" ref="E9:E16" si="1">D9+800</f>
        <v>12900</v>
      </c>
      <c r="F9" s="40">
        <f t="shared" ref="F9:F16" si="2">E9*3%+E9</f>
        <v>13287</v>
      </c>
      <c r="G9" s="40">
        <f t="shared" ref="G9:G16" si="3">E9*4*0.8%*107%+E9*1.5%*107%+E9</f>
        <v>13548.741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37" t="s">
        <v>1505</v>
      </c>
      <c r="C10" s="62"/>
      <c r="D10" s="86">
        <v>12100.0</v>
      </c>
      <c r="E10" s="40">
        <f t="shared" si="1"/>
        <v>12900</v>
      </c>
      <c r="F10" s="40">
        <f t="shared" si="2"/>
        <v>13287</v>
      </c>
      <c r="G10" s="40">
        <f t="shared" si="3"/>
        <v>13548.741</v>
      </c>
      <c r="H10" s="165" t="s">
        <v>1485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45</v>
      </c>
      <c r="B11" s="52" t="s">
        <v>1642</v>
      </c>
      <c r="C11" s="62"/>
      <c r="D11" s="86">
        <v>11600.0</v>
      </c>
      <c r="E11" s="40">
        <f t="shared" si="1"/>
        <v>12400</v>
      </c>
      <c r="F11" s="40">
        <f t="shared" si="2"/>
        <v>12772</v>
      </c>
      <c r="G11" s="40">
        <f t="shared" si="3"/>
        <v>13023.596</v>
      </c>
      <c r="H11" s="119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52" t="s">
        <v>2564</v>
      </c>
      <c r="C12" s="62"/>
      <c r="D12" s="86">
        <v>12500.0</v>
      </c>
      <c r="E12" s="40">
        <f t="shared" si="1"/>
        <v>13300</v>
      </c>
      <c r="F12" s="40">
        <f t="shared" si="2"/>
        <v>13699</v>
      </c>
      <c r="G12" s="40">
        <f t="shared" si="3"/>
        <v>13968.857</v>
      </c>
      <c r="H12" s="51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2" t="s">
        <v>2563</v>
      </c>
      <c r="C13" s="62"/>
      <c r="D13" s="86">
        <v>13650.0</v>
      </c>
      <c r="E13" s="40">
        <f t="shared" si="1"/>
        <v>14450</v>
      </c>
      <c r="F13" s="40">
        <f t="shared" si="2"/>
        <v>14883.5</v>
      </c>
      <c r="G13" s="40">
        <f t="shared" si="3"/>
        <v>15176.6905</v>
      </c>
      <c r="H13" s="60" t="s">
        <v>986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174</v>
      </c>
      <c r="B14" s="37" t="s">
        <v>1568</v>
      </c>
      <c r="C14" s="62"/>
      <c r="D14" s="86">
        <v>9600.0</v>
      </c>
      <c r="E14" s="40">
        <f t="shared" si="1"/>
        <v>10400</v>
      </c>
      <c r="F14" s="40">
        <f t="shared" si="2"/>
        <v>10712</v>
      </c>
      <c r="G14" s="40">
        <f t="shared" si="3"/>
        <v>10923.016</v>
      </c>
      <c r="H14" s="51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282</v>
      </c>
      <c r="B15" s="37" t="s">
        <v>2077</v>
      </c>
      <c r="C15" s="62"/>
      <c r="D15" s="86">
        <v>9600.0</v>
      </c>
      <c r="E15" s="40">
        <f t="shared" si="1"/>
        <v>10400</v>
      </c>
      <c r="F15" s="40">
        <f t="shared" si="2"/>
        <v>10712</v>
      </c>
      <c r="G15" s="40">
        <f t="shared" si="3"/>
        <v>10923.016</v>
      </c>
      <c r="H15" s="51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107</v>
      </c>
      <c r="B16" s="52" t="s">
        <v>237</v>
      </c>
      <c r="C16" s="64"/>
      <c r="D16" s="53">
        <v>2800.0</v>
      </c>
      <c r="E16" s="40">
        <f t="shared" si="1"/>
        <v>3600</v>
      </c>
      <c r="F16" s="40">
        <f t="shared" si="2"/>
        <v>3708</v>
      </c>
      <c r="G16" s="40">
        <f t="shared" si="3"/>
        <v>3781.044</v>
      </c>
      <c r="H16" s="51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79"/>
      <c r="D18" s="80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3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83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7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7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7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A38" s="47"/>
      <c r="B38" s="47"/>
      <c r="C38" s="43"/>
      <c r="D38" s="66"/>
      <c r="E38" s="44"/>
      <c r="F38" s="45"/>
      <c r="G38" s="45"/>
      <c r="H38" s="67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68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4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983">
      <c r="E983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38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2071</v>
      </c>
      <c r="B5" s="5" t="s">
        <v>2624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2625</v>
      </c>
      <c r="F8" s="20" t="s">
        <v>12</v>
      </c>
      <c r="G8" s="21" t="s">
        <v>2626</v>
      </c>
      <c r="H8" s="20" t="s">
        <v>14</v>
      </c>
    </row>
    <row r="9">
      <c r="A9" s="48" t="s">
        <v>130</v>
      </c>
      <c r="B9" s="52" t="s">
        <v>2627</v>
      </c>
      <c r="C9" s="48"/>
      <c r="D9" s="53">
        <v>12600.0</v>
      </c>
      <c r="E9" s="40">
        <f t="shared" ref="E9:E21" si="1">D9+800</f>
        <v>13400</v>
      </c>
      <c r="F9" s="40">
        <f t="shared" ref="F9:F21" si="2">E9*3%+E9</f>
        <v>13802</v>
      </c>
      <c r="G9" s="50">
        <f t="shared" ref="G9:G21" si="3">E9*4*0.8%*107%+E9*1.5%*107%+E9</f>
        <v>14073.886</v>
      </c>
      <c r="H9" s="56" t="s">
        <v>581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2469</v>
      </c>
      <c r="C10" s="78"/>
      <c r="D10" s="53">
        <v>13100.0</v>
      </c>
      <c r="E10" s="40">
        <f t="shared" si="1"/>
        <v>13900</v>
      </c>
      <c r="F10" s="40">
        <f t="shared" si="2"/>
        <v>14317</v>
      </c>
      <c r="G10" s="50">
        <f t="shared" si="3"/>
        <v>14599.031</v>
      </c>
      <c r="H10" s="56" t="s">
        <v>683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2628</v>
      </c>
      <c r="C11" s="78"/>
      <c r="D11" s="53">
        <v>14200.0</v>
      </c>
      <c r="E11" s="40">
        <f t="shared" si="1"/>
        <v>15000</v>
      </c>
      <c r="F11" s="40">
        <f t="shared" si="2"/>
        <v>15450</v>
      </c>
      <c r="G11" s="50">
        <f t="shared" si="3"/>
        <v>15754.35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2629</v>
      </c>
      <c r="C12" s="78"/>
      <c r="D12" s="53">
        <v>15800.0</v>
      </c>
      <c r="E12" s="40">
        <f t="shared" si="1"/>
        <v>16600</v>
      </c>
      <c r="F12" s="40">
        <f t="shared" si="2"/>
        <v>17098</v>
      </c>
      <c r="G12" s="50">
        <f t="shared" si="3"/>
        <v>17434.814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2" t="s">
        <v>1490</v>
      </c>
      <c r="C13" s="48"/>
      <c r="D13" s="53">
        <v>15600.0</v>
      </c>
      <c r="E13" s="40">
        <f t="shared" si="1"/>
        <v>16400</v>
      </c>
      <c r="F13" s="40">
        <f t="shared" si="2"/>
        <v>16892</v>
      </c>
      <c r="G13" s="50">
        <f t="shared" si="3"/>
        <v>17224.756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48" t="s">
        <v>2145</v>
      </c>
      <c r="C14" s="78"/>
      <c r="D14" s="53">
        <v>12500.0</v>
      </c>
      <c r="E14" s="40">
        <f t="shared" si="1"/>
        <v>13300</v>
      </c>
      <c r="F14" s="40">
        <f t="shared" si="2"/>
        <v>13699</v>
      </c>
      <c r="G14" s="50">
        <f t="shared" si="3"/>
        <v>13968.857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329</v>
      </c>
      <c r="B15" s="52" t="s">
        <v>2630</v>
      </c>
      <c r="C15" s="78"/>
      <c r="D15" s="53">
        <v>13300.0</v>
      </c>
      <c r="E15" s="40">
        <f t="shared" si="1"/>
        <v>14100</v>
      </c>
      <c r="F15" s="40">
        <f t="shared" si="2"/>
        <v>14523</v>
      </c>
      <c r="G15" s="50">
        <f t="shared" si="3"/>
        <v>14809.089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45</v>
      </c>
      <c r="B16" s="52" t="s">
        <v>1642</v>
      </c>
      <c r="C16" s="48"/>
      <c r="D16" s="53">
        <v>12000.0</v>
      </c>
      <c r="E16" s="40">
        <f t="shared" si="1"/>
        <v>12800</v>
      </c>
      <c r="F16" s="50">
        <f t="shared" si="2"/>
        <v>13184</v>
      </c>
      <c r="G16" s="50">
        <f t="shared" si="3"/>
        <v>13443.712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45</v>
      </c>
      <c r="B17" s="52" t="s">
        <v>1587</v>
      </c>
      <c r="C17" s="78"/>
      <c r="D17" s="53">
        <v>12900.0</v>
      </c>
      <c r="E17" s="40">
        <f t="shared" si="1"/>
        <v>13700</v>
      </c>
      <c r="F17" s="50">
        <f t="shared" si="2"/>
        <v>14111</v>
      </c>
      <c r="G17" s="50">
        <f t="shared" si="3"/>
        <v>14388.973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282</v>
      </c>
      <c r="B18" s="37" t="s">
        <v>2631</v>
      </c>
      <c r="C18" s="115"/>
      <c r="D18" s="86">
        <v>8500.0</v>
      </c>
      <c r="E18" s="40">
        <f t="shared" si="1"/>
        <v>9300</v>
      </c>
      <c r="F18" s="40">
        <f t="shared" si="2"/>
        <v>9579</v>
      </c>
      <c r="G18" s="40">
        <f t="shared" si="3"/>
        <v>9767.697</v>
      </c>
      <c r="H18" s="60" t="s">
        <v>472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174</v>
      </c>
      <c r="B19" s="58" t="s">
        <v>1568</v>
      </c>
      <c r="C19" s="58"/>
      <c r="D19" s="86">
        <v>9100.0</v>
      </c>
      <c r="E19" s="40">
        <f t="shared" si="1"/>
        <v>9900</v>
      </c>
      <c r="F19" s="40">
        <f t="shared" si="2"/>
        <v>10197</v>
      </c>
      <c r="G19" s="40">
        <f t="shared" si="3"/>
        <v>10397.871</v>
      </c>
      <c r="H19" s="60" t="s">
        <v>47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65</v>
      </c>
      <c r="B20" s="52" t="s">
        <v>2098</v>
      </c>
      <c r="C20" s="64" t="s">
        <v>328</v>
      </c>
      <c r="D20" s="53">
        <v>6300.0</v>
      </c>
      <c r="E20" s="40">
        <f t="shared" si="1"/>
        <v>7100</v>
      </c>
      <c r="F20" s="50">
        <f t="shared" si="2"/>
        <v>7313</v>
      </c>
      <c r="G20" s="50">
        <f t="shared" si="3"/>
        <v>7457.059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146</v>
      </c>
      <c r="B21" s="52" t="s">
        <v>688</v>
      </c>
      <c r="C21" s="64"/>
      <c r="D21" s="53">
        <v>3100.0</v>
      </c>
      <c r="E21" s="40">
        <f t="shared" si="1"/>
        <v>3900</v>
      </c>
      <c r="F21" s="50">
        <f t="shared" si="2"/>
        <v>4017</v>
      </c>
      <c r="G21" s="50">
        <f t="shared" si="3"/>
        <v>4096.131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8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8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68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  <c r="E980" s="44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247</v>
      </c>
      <c r="B5" s="5" t="s">
        <v>2632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2633</v>
      </c>
      <c r="F8" s="20" t="s">
        <v>12</v>
      </c>
      <c r="G8" s="21" t="s">
        <v>2634</v>
      </c>
      <c r="H8" s="20" t="s">
        <v>14</v>
      </c>
    </row>
    <row r="9">
      <c r="A9" s="52" t="s">
        <v>130</v>
      </c>
      <c r="B9" s="37" t="s">
        <v>1551</v>
      </c>
      <c r="C9" s="58"/>
      <c r="D9" s="86">
        <v>12800.0</v>
      </c>
      <c r="E9" s="40">
        <f t="shared" ref="E9:E18" si="1">D9+700</f>
        <v>13500</v>
      </c>
      <c r="F9" s="40">
        <f t="shared" ref="F9:F18" si="2">E9*3%+E9</f>
        <v>13905</v>
      </c>
      <c r="G9" s="40">
        <f t="shared" ref="G9:G18" si="3">E9*4*0.8%*107%+E9*1.5%*107%+E9</f>
        <v>14178.915</v>
      </c>
      <c r="H9" s="60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37" t="s">
        <v>2223</v>
      </c>
      <c r="C10" s="58"/>
      <c r="D10" s="86">
        <v>13100.0</v>
      </c>
      <c r="E10" s="40">
        <f t="shared" si="1"/>
        <v>13800</v>
      </c>
      <c r="F10" s="40">
        <f t="shared" si="2"/>
        <v>14214</v>
      </c>
      <c r="G10" s="40">
        <f t="shared" si="3"/>
        <v>14494.002</v>
      </c>
      <c r="H10" s="60" t="s">
        <v>376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37" t="s">
        <v>2223</v>
      </c>
      <c r="C11" s="58"/>
      <c r="D11" s="86">
        <v>14300.0</v>
      </c>
      <c r="E11" s="40">
        <f t="shared" si="1"/>
        <v>15000</v>
      </c>
      <c r="F11" s="40">
        <f t="shared" si="2"/>
        <v>15450</v>
      </c>
      <c r="G11" s="40">
        <f t="shared" si="3"/>
        <v>15754.35</v>
      </c>
      <c r="H11" s="60" t="s">
        <v>743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37" t="s">
        <v>1724</v>
      </c>
      <c r="C12" s="58"/>
      <c r="D12" s="86">
        <v>9600.0</v>
      </c>
      <c r="E12" s="40">
        <f t="shared" si="1"/>
        <v>10300</v>
      </c>
      <c r="F12" s="40">
        <f t="shared" si="2"/>
        <v>10609</v>
      </c>
      <c r="G12" s="40">
        <f t="shared" si="3"/>
        <v>10817.987</v>
      </c>
      <c r="H12" s="287" t="s">
        <v>908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48" t="s">
        <v>65</v>
      </c>
      <c r="B13" s="37" t="s">
        <v>1603</v>
      </c>
      <c r="C13" s="58"/>
      <c r="D13" s="86">
        <v>4650.0</v>
      </c>
      <c r="E13" s="40">
        <f t="shared" si="1"/>
        <v>5350</v>
      </c>
      <c r="F13" s="40">
        <f t="shared" si="2"/>
        <v>5510.5</v>
      </c>
      <c r="G13" s="40">
        <f t="shared" si="3"/>
        <v>5619.0515</v>
      </c>
      <c r="H13" s="60" t="s">
        <v>47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48" t="s">
        <v>65</v>
      </c>
      <c r="B14" s="58" t="s">
        <v>1790</v>
      </c>
      <c r="C14" s="58"/>
      <c r="D14" s="86">
        <v>5550.0</v>
      </c>
      <c r="E14" s="40">
        <f t="shared" si="1"/>
        <v>6250</v>
      </c>
      <c r="F14" s="40">
        <f t="shared" si="2"/>
        <v>6437.5</v>
      </c>
      <c r="G14" s="40">
        <f t="shared" si="3"/>
        <v>6564.3125</v>
      </c>
      <c r="H14" s="60" t="s">
        <v>47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2635</v>
      </c>
      <c r="B15" s="58" t="s">
        <v>1831</v>
      </c>
      <c r="C15" s="58"/>
      <c r="D15" s="86">
        <v>5650.0</v>
      </c>
      <c r="E15" s="40">
        <f t="shared" si="1"/>
        <v>6350</v>
      </c>
      <c r="F15" s="40">
        <f t="shared" si="2"/>
        <v>6540.5</v>
      </c>
      <c r="G15" s="40">
        <f t="shared" si="3"/>
        <v>6669.3415</v>
      </c>
      <c r="H15" s="63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2635</v>
      </c>
      <c r="B16" s="37" t="s">
        <v>1831</v>
      </c>
      <c r="C16" s="58"/>
      <c r="D16" s="86">
        <v>5950.0</v>
      </c>
      <c r="E16" s="40">
        <f t="shared" si="1"/>
        <v>6650</v>
      </c>
      <c r="F16" s="40">
        <f t="shared" si="2"/>
        <v>6849.5</v>
      </c>
      <c r="G16" s="40">
        <f t="shared" si="3"/>
        <v>6984.4285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107</v>
      </c>
      <c r="B17" s="37" t="s">
        <v>237</v>
      </c>
      <c r="C17" s="58"/>
      <c r="D17" s="86">
        <v>2950.0</v>
      </c>
      <c r="E17" s="40">
        <f t="shared" si="1"/>
        <v>3650</v>
      </c>
      <c r="F17" s="40">
        <f t="shared" si="2"/>
        <v>3759.5</v>
      </c>
      <c r="G17" s="40">
        <f t="shared" si="3"/>
        <v>3833.5585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146</v>
      </c>
      <c r="B18" s="37" t="s">
        <v>688</v>
      </c>
      <c r="C18" s="58"/>
      <c r="D18" s="86">
        <v>2700.0</v>
      </c>
      <c r="E18" s="40">
        <f t="shared" si="1"/>
        <v>3400</v>
      </c>
      <c r="F18" s="40">
        <f t="shared" si="2"/>
        <v>3502</v>
      </c>
      <c r="G18" s="40">
        <f t="shared" si="3"/>
        <v>3570.986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68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980">
      <c r="E980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2.13"/>
    <col customWidth="1" min="3" max="3" width="9.25"/>
    <col customWidth="1" min="4" max="4" width="8.25"/>
    <col customWidth="1" min="5" max="6" width="13.7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486</v>
      </c>
      <c r="B5" s="5" t="s">
        <v>2636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2637</v>
      </c>
      <c r="F8" s="20" t="s">
        <v>12</v>
      </c>
      <c r="G8" s="21" t="s">
        <v>2638</v>
      </c>
      <c r="H8" s="20" t="s">
        <v>14</v>
      </c>
    </row>
    <row r="9">
      <c r="A9" s="48" t="s">
        <v>58</v>
      </c>
      <c r="B9" s="37" t="s">
        <v>818</v>
      </c>
      <c r="C9" s="115"/>
      <c r="D9" s="86">
        <v>11000.0</v>
      </c>
      <c r="E9" s="40">
        <f t="shared" ref="E9:E30" si="1">D9+800</f>
        <v>11800</v>
      </c>
      <c r="F9" s="40">
        <f t="shared" ref="F9:F30" si="2">E9*3%+E9</f>
        <v>12154</v>
      </c>
      <c r="G9" s="40">
        <f t="shared" ref="G9:G30" si="3">E9*4*0.8%*107%+E9*1.5%*107%+E9</f>
        <v>12393.422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37" t="s">
        <v>782</v>
      </c>
      <c r="C10" s="117" t="s">
        <v>328</v>
      </c>
      <c r="D10" s="86">
        <v>10200.0</v>
      </c>
      <c r="E10" s="40">
        <f t="shared" si="1"/>
        <v>11000</v>
      </c>
      <c r="F10" s="40">
        <f t="shared" si="2"/>
        <v>11330</v>
      </c>
      <c r="G10" s="40">
        <f t="shared" si="3"/>
        <v>11553.19</v>
      </c>
      <c r="H10" s="60" t="s">
        <v>1135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37" t="s">
        <v>2639</v>
      </c>
      <c r="C11" s="115"/>
      <c r="D11" s="86">
        <v>11500.0</v>
      </c>
      <c r="E11" s="40">
        <f t="shared" si="1"/>
        <v>12300</v>
      </c>
      <c r="F11" s="40">
        <f t="shared" si="2"/>
        <v>12669</v>
      </c>
      <c r="G11" s="40">
        <f t="shared" si="3"/>
        <v>12918.567</v>
      </c>
      <c r="H11" s="60" t="s">
        <v>1176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48" t="s">
        <v>130</v>
      </c>
      <c r="B12" s="58" t="s">
        <v>2640</v>
      </c>
      <c r="C12" s="115" t="s">
        <v>328</v>
      </c>
      <c r="D12" s="86">
        <v>10300.0</v>
      </c>
      <c r="E12" s="40">
        <f t="shared" si="1"/>
        <v>11100</v>
      </c>
      <c r="F12" s="40">
        <f t="shared" si="2"/>
        <v>11433</v>
      </c>
      <c r="G12" s="40">
        <f t="shared" si="3"/>
        <v>11658.219</v>
      </c>
      <c r="H12" s="119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37" t="s">
        <v>2345</v>
      </c>
      <c r="C13" s="38"/>
      <c r="D13" s="86">
        <v>12500.0</v>
      </c>
      <c r="E13" s="40">
        <f t="shared" si="1"/>
        <v>13300</v>
      </c>
      <c r="F13" s="40">
        <f t="shared" si="2"/>
        <v>13699</v>
      </c>
      <c r="G13" s="40">
        <f t="shared" si="3"/>
        <v>13968.857</v>
      </c>
      <c r="H13" s="60" t="s">
        <v>172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37" t="s">
        <v>2641</v>
      </c>
      <c r="C14" s="117" t="s">
        <v>328</v>
      </c>
      <c r="D14" s="86">
        <v>10800.0</v>
      </c>
      <c r="E14" s="40">
        <f t="shared" si="1"/>
        <v>11600</v>
      </c>
      <c r="F14" s="40">
        <f t="shared" si="2"/>
        <v>11948</v>
      </c>
      <c r="G14" s="40">
        <f t="shared" si="3"/>
        <v>12183.364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37" t="s">
        <v>1294</v>
      </c>
      <c r="C15" s="38"/>
      <c r="D15" s="86">
        <v>12500.0</v>
      </c>
      <c r="E15" s="40">
        <f t="shared" si="1"/>
        <v>13300</v>
      </c>
      <c r="F15" s="40">
        <f t="shared" si="2"/>
        <v>13699</v>
      </c>
      <c r="G15" s="40">
        <f t="shared" si="3"/>
        <v>13968.857</v>
      </c>
      <c r="H15" s="60" t="s">
        <v>172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130</v>
      </c>
      <c r="B16" s="37" t="s">
        <v>1552</v>
      </c>
      <c r="C16" s="117" t="s">
        <v>309</v>
      </c>
      <c r="D16" s="86">
        <v>10600.0</v>
      </c>
      <c r="E16" s="40">
        <f t="shared" si="1"/>
        <v>11400</v>
      </c>
      <c r="F16" s="40">
        <f t="shared" si="2"/>
        <v>11742</v>
      </c>
      <c r="G16" s="40">
        <f t="shared" si="3"/>
        <v>11973.306</v>
      </c>
      <c r="H16" s="51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48" t="s">
        <v>329</v>
      </c>
      <c r="B17" s="48" t="s">
        <v>1826</v>
      </c>
      <c r="C17" s="78"/>
      <c r="D17" s="53">
        <v>11700.0</v>
      </c>
      <c r="E17" s="40">
        <f t="shared" si="1"/>
        <v>12500</v>
      </c>
      <c r="F17" s="50">
        <f t="shared" si="2"/>
        <v>12875</v>
      </c>
      <c r="G17" s="50">
        <f t="shared" si="3"/>
        <v>13128.625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48" t="s">
        <v>329</v>
      </c>
      <c r="B18" s="52" t="s">
        <v>2642</v>
      </c>
      <c r="C18" s="78"/>
      <c r="D18" s="53">
        <v>14600.0</v>
      </c>
      <c r="E18" s="40">
        <f t="shared" si="1"/>
        <v>15400</v>
      </c>
      <c r="F18" s="50">
        <f t="shared" si="2"/>
        <v>15862</v>
      </c>
      <c r="G18" s="50">
        <f t="shared" si="3"/>
        <v>16174.466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329</v>
      </c>
      <c r="B19" s="52" t="s">
        <v>1223</v>
      </c>
      <c r="C19" s="78"/>
      <c r="D19" s="53">
        <v>20200.0</v>
      </c>
      <c r="E19" s="40">
        <f t="shared" si="1"/>
        <v>21000</v>
      </c>
      <c r="F19" s="50">
        <f t="shared" si="2"/>
        <v>21630</v>
      </c>
      <c r="G19" s="50">
        <f t="shared" si="3"/>
        <v>22056.09</v>
      </c>
      <c r="H19" s="63" t="s">
        <v>47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52" t="s">
        <v>1725</v>
      </c>
      <c r="C20" s="78"/>
      <c r="D20" s="53">
        <v>11000.0</v>
      </c>
      <c r="E20" s="40">
        <f t="shared" si="1"/>
        <v>11800</v>
      </c>
      <c r="F20" s="50">
        <f t="shared" si="2"/>
        <v>12154</v>
      </c>
      <c r="G20" s="50">
        <f t="shared" si="3"/>
        <v>12393.422</v>
      </c>
      <c r="H20" s="60" t="s">
        <v>378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45</v>
      </c>
      <c r="B21" s="52" t="s">
        <v>2643</v>
      </c>
      <c r="C21" s="65"/>
      <c r="D21" s="53">
        <v>7200.0</v>
      </c>
      <c r="E21" s="40">
        <f t="shared" si="1"/>
        <v>8000</v>
      </c>
      <c r="F21" s="50">
        <f t="shared" si="2"/>
        <v>8240</v>
      </c>
      <c r="G21" s="50">
        <f t="shared" si="3"/>
        <v>8402.32</v>
      </c>
      <c r="H21" s="60" t="s">
        <v>852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282</v>
      </c>
      <c r="B22" s="37" t="s">
        <v>2644</v>
      </c>
      <c r="C22" s="38"/>
      <c r="D22" s="86">
        <v>5200.0</v>
      </c>
      <c r="E22" s="40">
        <f t="shared" si="1"/>
        <v>6000</v>
      </c>
      <c r="F22" s="40">
        <f t="shared" si="2"/>
        <v>6180</v>
      </c>
      <c r="G22" s="40">
        <f t="shared" si="3"/>
        <v>6301.74</v>
      </c>
      <c r="H22" s="60" t="s">
        <v>1235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282</v>
      </c>
      <c r="B23" s="37" t="s">
        <v>1279</v>
      </c>
      <c r="C23" s="38"/>
      <c r="D23" s="86">
        <v>7100.0</v>
      </c>
      <c r="E23" s="40">
        <f t="shared" si="1"/>
        <v>7900</v>
      </c>
      <c r="F23" s="40">
        <f t="shared" si="2"/>
        <v>8137</v>
      </c>
      <c r="G23" s="40">
        <f t="shared" si="3"/>
        <v>8297.291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282</v>
      </c>
      <c r="B24" s="37" t="s">
        <v>2645</v>
      </c>
      <c r="C24" s="38"/>
      <c r="D24" s="86">
        <v>6200.0</v>
      </c>
      <c r="E24" s="40">
        <f t="shared" si="1"/>
        <v>7000</v>
      </c>
      <c r="F24" s="40">
        <f t="shared" si="2"/>
        <v>7210</v>
      </c>
      <c r="G24" s="40">
        <f t="shared" si="3"/>
        <v>7352.03</v>
      </c>
      <c r="H24" s="60" t="s">
        <v>683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282</v>
      </c>
      <c r="B25" s="37" t="s">
        <v>2646</v>
      </c>
      <c r="C25" s="38"/>
      <c r="D25" s="86">
        <v>8200.0</v>
      </c>
      <c r="E25" s="40">
        <f t="shared" si="1"/>
        <v>9000</v>
      </c>
      <c r="F25" s="40">
        <f t="shared" si="2"/>
        <v>9270</v>
      </c>
      <c r="G25" s="40">
        <f t="shared" si="3"/>
        <v>9452.61</v>
      </c>
      <c r="H25" s="60" t="s">
        <v>743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174</v>
      </c>
      <c r="B26" s="37" t="s">
        <v>1568</v>
      </c>
      <c r="C26" s="38"/>
      <c r="D26" s="86">
        <v>9850.0</v>
      </c>
      <c r="E26" s="40">
        <f t="shared" si="1"/>
        <v>10650</v>
      </c>
      <c r="F26" s="40">
        <f t="shared" si="2"/>
        <v>10969.5</v>
      </c>
      <c r="G26" s="40">
        <f t="shared" si="3"/>
        <v>11185.5885</v>
      </c>
      <c r="H26" s="60" t="s">
        <v>1239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137</v>
      </c>
      <c r="B27" s="37" t="s">
        <v>1635</v>
      </c>
      <c r="C27" s="117" t="s">
        <v>309</v>
      </c>
      <c r="D27" s="86">
        <v>8350.0</v>
      </c>
      <c r="E27" s="40">
        <f t="shared" si="1"/>
        <v>9150</v>
      </c>
      <c r="F27" s="40">
        <f t="shared" si="2"/>
        <v>9424.5</v>
      </c>
      <c r="G27" s="40">
        <f t="shared" si="3"/>
        <v>9610.1535</v>
      </c>
      <c r="H27" s="119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65</v>
      </c>
      <c r="B28" s="37" t="s">
        <v>1354</v>
      </c>
      <c r="C28" s="38"/>
      <c r="D28" s="86">
        <v>6500.0</v>
      </c>
      <c r="E28" s="40">
        <f t="shared" si="1"/>
        <v>7300</v>
      </c>
      <c r="F28" s="40">
        <f t="shared" si="2"/>
        <v>7519</v>
      </c>
      <c r="G28" s="40">
        <f t="shared" si="3"/>
        <v>7667.117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52" t="s">
        <v>146</v>
      </c>
      <c r="B29" s="37" t="s">
        <v>688</v>
      </c>
      <c r="C29" s="38"/>
      <c r="D29" s="86">
        <v>3250.0</v>
      </c>
      <c r="E29" s="40">
        <f t="shared" si="1"/>
        <v>4050</v>
      </c>
      <c r="F29" s="40">
        <f t="shared" si="2"/>
        <v>4171.5</v>
      </c>
      <c r="G29" s="40">
        <f t="shared" si="3"/>
        <v>4253.6745</v>
      </c>
      <c r="H29" s="51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52" t="s">
        <v>107</v>
      </c>
      <c r="B30" s="37" t="s">
        <v>845</v>
      </c>
      <c r="C30" s="38"/>
      <c r="D30" s="86">
        <v>3350.0</v>
      </c>
      <c r="E30" s="40">
        <f t="shared" si="1"/>
        <v>4150</v>
      </c>
      <c r="F30" s="40">
        <f t="shared" si="2"/>
        <v>4274.5</v>
      </c>
      <c r="G30" s="40">
        <f t="shared" si="3"/>
        <v>4358.7035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7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7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7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98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8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8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/>
      <c r="C39" s="9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9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B43" s="47"/>
      <c r="C43" s="43"/>
      <c r="D43" s="66"/>
      <c r="E43" s="44"/>
      <c r="F43" s="45"/>
      <c r="G43" s="45"/>
      <c r="H43" s="67"/>
    </row>
    <row r="44">
      <c r="A44" s="47"/>
      <c r="B44" s="47"/>
      <c r="C44" s="43"/>
      <c r="D44" s="66"/>
      <c r="E44" s="44"/>
      <c r="F44" s="45"/>
      <c r="G44" s="45"/>
      <c r="H44" s="67"/>
    </row>
    <row r="45">
      <c r="A45" s="47"/>
      <c r="B45" s="47"/>
      <c r="C45" s="43"/>
      <c r="D45" s="66"/>
      <c r="E45" s="44"/>
      <c r="F45" s="45"/>
      <c r="G45" s="45"/>
      <c r="H45" s="67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68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  <c r="E990" s="44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8" width="13.5"/>
    <col customWidth="1" min="9" max="9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</row>
    <row r="4">
      <c r="A4" s="1" t="s">
        <v>183</v>
      </c>
      <c r="B4" s="2"/>
      <c r="C4" s="2"/>
      <c r="D4" s="2"/>
      <c r="E4" s="2"/>
      <c r="F4" s="2"/>
      <c r="G4" s="2"/>
      <c r="H4" s="2"/>
      <c r="I4" s="2"/>
    </row>
    <row r="5" ht="24.0" customHeight="1">
      <c r="A5" s="4" t="s">
        <v>724</v>
      </c>
      <c r="B5" s="5" t="s">
        <v>2647</v>
      </c>
      <c r="C5" s="6"/>
      <c r="D5" s="6"/>
      <c r="E5" s="6"/>
      <c r="F5" s="7"/>
      <c r="G5" s="8"/>
      <c r="H5" s="328"/>
      <c r="I5" s="8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329"/>
      <c r="I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2648</v>
      </c>
      <c r="F8" s="20" t="s">
        <v>12</v>
      </c>
      <c r="G8" s="21" t="s">
        <v>2649</v>
      </c>
      <c r="H8" s="21" t="s">
        <v>2650</v>
      </c>
      <c r="I8" s="20" t="s">
        <v>14</v>
      </c>
    </row>
    <row r="9">
      <c r="A9" s="32" t="s">
        <v>135</v>
      </c>
      <c r="B9" s="23" t="s">
        <v>136</v>
      </c>
      <c r="C9" s="34"/>
      <c r="D9" s="90">
        <v>3450.0</v>
      </c>
      <c r="E9" s="26">
        <f t="shared" ref="E9:E78" si="1">D9+500</f>
        <v>3950</v>
      </c>
      <c r="F9" s="26">
        <f t="shared" ref="F9:F78" si="2">E9*3%+E9</f>
        <v>4068.5</v>
      </c>
      <c r="G9" s="26">
        <f t="shared" ref="G9:G78" si="3">E9*4*0.8%*107%+E9*1.5%*107%+E9</f>
        <v>4148.6455</v>
      </c>
      <c r="H9" s="26">
        <f t="shared" ref="H9:H76" si="4">E9*10*0.8%*107%+E9*1.5%*107%+E9</f>
        <v>4351.5175</v>
      </c>
      <c r="I9" s="63" t="s">
        <v>31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>
      <c r="A10" s="22" t="s">
        <v>135</v>
      </c>
      <c r="B10" s="23" t="s">
        <v>2651</v>
      </c>
      <c r="C10" s="24"/>
      <c r="D10" s="90">
        <v>7300.0</v>
      </c>
      <c r="E10" s="26">
        <f t="shared" si="1"/>
        <v>7800</v>
      </c>
      <c r="F10" s="26">
        <f t="shared" si="2"/>
        <v>8034</v>
      </c>
      <c r="G10" s="26">
        <f t="shared" si="3"/>
        <v>8192.262</v>
      </c>
      <c r="H10" s="26">
        <f t="shared" si="4"/>
        <v>8592.87</v>
      </c>
      <c r="I10" s="51" t="s">
        <v>22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32" t="s">
        <v>122</v>
      </c>
      <c r="B11" s="23" t="s">
        <v>2652</v>
      </c>
      <c r="C11" s="131"/>
      <c r="D11" s="90">
        <v>2650.0</v>
      </c>
      <c r="E11" s="25">
        <f t="shared" si="1"/>
        <v>3150</v>
      </c>
      <c r="F11" s="26">
        <f t="shared" si="2"/>
        <v>3244.5</v>
      </c>
      <c r="G11" s="26">
        <f t="shared" si="3"/>
        <v>3308.4135</v>
      </c>
      <c r="H11" s="26">
        <f t="shared" si="4"/>
        <v>3470.1975</v>
      </c>
      <c r="I11" s="51" t="s">
        <v>22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>
      <c r="A12" s="22" t="s">
        <v>58</v>
      </c>
      <c r="B12" s="23" t="s">
        <v>2653</v>
      </c>
      <c r="C12" s="131"/>
      <c r="D12" s="90">
        <v>4900.0</v>
      </c>
      <c r="E12" s="25">
        <f t="shared" si="1"/>
        <v>5400</v>
      </c>
      <c r="F12" s="26">
        <f t="shared" si="2"/>
        <v>5562</v>
      </c>
      <c r="G12" s="26">
        <f t="shared" si="3"/>
        <v>5671.566</v>
      </c>
      <c r="H12" s="26">
        <f t="shared" si="4"/>
        <v>5948.91</v>
      </c>
      <c r="I12" s="51" t="s">
        <v>22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22" t="s">
        <v>58</v>
      </c>
      <c r="B13" s="23" t="s">
        <v>2654</v>
      </c>
      <c r="C13" s="131"/>
      <c r="D13" s="90">
        <v>4950.0</v>
      </c>
      <c r="E13" s="25">
        <f t="shared" si="1"/>
        <v>5450</v>
      </c>
      <c r="F13" s="26">
        <f t="shared" si="2"/>
        <v>5613.5</v>
      </c>
      <c r="G13" s="26">
        <f t="shared" si="3"/>
        <v>5724.0805</v>
      </c>
      <c r="H13" s="26">
        <f t="shared" si="4"/>
        <v>6003.9925</v>
      </c>
      <c r="I13" s="51" t="s">
        <v>22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>
      <c r="A14" s="22" t="s">
        <v>58</v>
      </c>
      <c r="B14" s="23" t="s">
        <v>1396</v>
      </c>
      <c r="C14" s="131"/>
      <c r="D14" s="90">
        <v>6100.0</v>
      </c>
      <c r="E14" s="25">
        <f t="shared" si="1"/>
        <v>6600</v>
      </c>
      <c r="F14" s="26">
        <f t="shared" si="2"/>
        <v>6798</v>
      </c>
      <c r="G14" s="26">
        <f t="shared" si="3"/>
        <v>6931.914</v>
      </c>
      <c r="H14" s="26">
        <f t="shared" si="4"/>
        <v>7270.89</v>
      </c>
      <c r="I14" s="51" t="s">
        <v>22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22" t="s">
        <v>58</v>
      </c>
      <c r="B15" s="23" t="s">
        <v>818</v>
      </c>
      <c r="C15" s="131"/>
      <c r="D15" s="90">
        <v>6900.0</v>
      </c>
      <c r="E15" s="25">
        <f t="shared" si="1"/>
        <v>7400</v>
      </c>
      <c r="F15" s="26">
        <f t="shared" si="2"/>
        <v>7622</v>
      </c>
      <c r="G15" s="26">
        <f t="shared" si="3"/>
        <v>7772.146</v>
      </c>
      <c r="H15" s="26">
        <f t="shared" si="4"/>
        <v>8152.21</v>
      </c>
      <c r="I15" s="51" t="s">
        <v>22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>
      <c r="A16" s="52" t="s">
        <v>130</v>
      </c>
      <c r="B16" s="72" t="s">
        <v>2655</v>
      </c>
      <c r="C16" s="73"/>
      <c r="D16" s="74">
        <v>5150.0</v>
      </c>
      <c r="E16" s="25">
        <f t="shared" si="1"/>
        <v>5650</v>
      </c>
      <c r="F16" s="26">
        <f t="shared" si="2"/>
        <v>5819.5</v>
      </c>
      <c r="G16" s="26">
        <f t="shared" si="3"/>
        <v>5934.1385</v>
      </c>
      <c r="H16" s="26">
        <f t="shared" si="4"/>
        <v>6224.3225</v>
      </c>
      <c r="I16" s="51" t="s">
        <v>22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48" t="s">
        <v>130</v>
      </c>
      <c r="B17" s="52" t="s">
        <v>706</v>
      </c>
      <c r="C17" s="64" t="s">
        <v>328</v>
      </c>
      <c r="D17" s="61">
        <v>5900.0</v>
      </c>
      <c r="E17" s="40">
        <f t="shared" si="1"/>
        <v>6400</v>
      </c>
      <c r="F17" s="40">
        <f t="shared" si="2"/>
        <v>6592</v>
      </c>
      <c r="G17" s="40">
        <f t="shared" si="3"/>
        <v>6721.856</v>
      </c>
      <c r="H17" s="26">
        <f t="shared" si="4"/>
        <v>7050.56</v>
      </c>
      <c r="I17" s="119" t="s">
        <v>22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>
      <c r="A18" s="52" t="s">
        <v>130</v>
      </c>
      <c r="B18" s="72" t="s">
        <v>1294</v>
      </c>
      <c r="C18" s="73"/>
      <c r="D18" s="74">
        <v>8850.0</v>
      </c>
      <c r="E18" s="40">
        <f t="shared" si="1"/>
        <v>9350</v>
      </c>
      <c r="F18" s="40">
        <f t="shared" si="2"/>
        <v>9630.5</v>
      </c>
      <c r="G18" s="40">
        <f t="shared" si="3"/>
        <v>9820.2115</v>
      </c>
      <c r="H18" s="26">
        <f t="shared" si="4"/>
        <v>10300.4275</v>
      </c>
      <c r="I18" s="60" t="s">
        <v>31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48" t="s">
        <v>45</v>
      </c>
      <c r="B19" s="58" t="s">
        <v>2656</v>
      </c>
      <c r="C19" s="62"/>
      <c r="D19" s="59">
        <v>3950.0</v>
      </c>
      <c r="E19" s="40">
        <f t="shared" si="1"/>
        <v>4450</v>
      </c>
      <c r="F19" s="26">
        <f t="shared" si="2"/>
        <v>4583.5</v>
      </c>
      <c r="G19" s="26">
        <f t="shared" si="3"/>
        <v>4673.7905</v>
      </c>
      <c r="H19" s="26">
        <f t="shared" si="4"/>
        <v>4902.3425</v>
      </c>
      <c r="I19" s="60" t="s">
        <v>827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>
      <c r="A20" s="48" t="s">
        <v>45</v>
      </c>
      <c r="B20" s="37" t="s">
        <v>2657</v>
      </c>
      <c r="C20" s="38"/>
      <c r="D20" s="59">
        <v>4900.0</v>
      </c>
      <c r="E20" s="40">
        <f t="shared" si="1"/>
        <v>5400</v>
      </c>
      <c r="F20" s="26">
        <f t="shared" si="2"/>
        <v>5562</v>
      </c>
      <c r="G20" s="26">
        <f t="shared" si="3"/>
        <v>5671.566</v>
      </c>
      <c r="H20" s="26">
        <f t="shared" si="4"/>
        <v>5948.91</v>
      </c>
      <c r="I20" s="51" t="s">
        <v>22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48" t="s">
        <v>45</v>
      </c>
      <c r="B21" s="37" t="s">
        <v>2658</v>
      </c>
      <c r="C21" s="38"/>
      <c r="D21" s="59">
        <v>5300.0</v>
      </c>
      <c r="E21" s="40">
        <f t="shared" si="1"/>
        <v>5800</v>
      </c>
      <c r="F21" s="40">
        <f t="shared" si="2"/>
        <v>5974</v>
      </c>
      <c r="G21" s="26">
        <f t="shared" si="3"/>
        <v>6091.682</v>
      </c>
      <c r="H21" s="26">
        <f t="shared" si="4"/>
        <v>6389.57</v>
      </c>
      <c r="I21" s="51" t="s">
        <v>22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>
      <c r="A22" s="48" t="s">
        <v>45</v>
      </c>
      <c r="B22" s="37" t="s">
        <v>2659</v>
      </c>
      <c r="C22" s="38"/>
      <c r="D22" s="59">
        <v>5500.0</v>
      </c>
      <c r="E22" s="40">
        <f t="shared" si="1"/>
        <v>6000</v>
      </c>
      <c r="F22" s="40">
        <f t="shared" si="2"/>
        <v>6180</v>
      </c>
      <c r="G22" s="26">
        <f t="shared" si="3"/>
        <v>6301.74</v>
      </c>
      <c r="H22" s="26">
        <f t="shared" si="4"/>
        <v>6609.9</v>
      </c>
      <c r="I22" s="51" t="s">
        <v>22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32" t="s">
        <v>45</v>
      </c>
      <c r="B23" s="34" t="s">
        <v>2660</v>
      </c>
      <c r="C23" s="34"/>
      <c r="D23" s="90">
        <v>4500.0</v>
      </c>
      <c r="E23" s="40">
        <f t="shared" si="1"/>
        <v>5000</v>
      </c>
      <c r="F23" s="26">
        <f t="shared" si="2"/>
        <v>5150</v>
      </c>
      <c r="G23" s="26">
        <f t="shared" si="3"/>
        <v>5251.45</v>
      </c>
      <c r="H23" s="26">
        <f t="shared" si="4"/>
        <v>5508.25</v>
      </c>
      <c r="I23" s="60" t="s">
        <v>852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>
      <c r="A24" s="32" t="s">
        <v>45</v>
      </c>
      <c r="B24" s="23" t="s">
        <v>2550</v>
      </c>
      <c r="C24" s="24"/>
      <c r="D24" s="90">
        <v>5450.0</v>
      </c>
      <c r="E24" s="40">
        <f t="shared" si="1"/>
        <v>5950</v>
      </c>
      <c r="F24" s="26">
        <f t="shared" si="2"/>
        <v>6128.5</v>
      </c>
      <c r="G24" s="26">
        <f t="shared" si="3"/>
        <v>6249.2255</v>
      </c>
      <c r="H24" s="26">
        <f t="shared" si="4"/>
        <v>6554.8175</v>
      </c>
      <c r="I24" s="51" t="s">
        <v>22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32" t="s">
        <v>45</v>
      </c>
      <c r="B25" s="23" t="s">
        <v>2661</v>
      </c>
      <c r="C25" s="131"/>
      <c r="D25" s="90">
        <v>4550.0</v>
      </c>
      <c r="E25" s="25">
        <f t="shared" si="1"/>
        <v>5050</v>
      </c>
      <c r="F25" s="26">
        <f t="shared" si="2"/>
        <v>5201.5</v>
      </c>
      <c r="G25" s="26">
        <f t="shared" si="3"/>
        <v>5303.9645</v>
      </c>
      <c r="H25" s="26">
        <f t="shared" si="4"/>
        <v>5563.3325</v>
      </c>
      <c r="I25" s="60" t="s">
        <v>172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>
      <c r="A26" s="48" t="s">
        <v>104</v>
      </c>
      <c r="B26" s="204" t="s">
        <v>933</v>
      </c>
      <c r="C26" s="78"/>
      <c r="D26" s="59">
        <v>5300.0</v>
      </c>
      <c r="E26" s="40">
        <f t="shared" si="1"/>
        <v>5800</v>
      </c>
      <c r="F26" s="40">
        <f t="shared" si="2"/>
        <v>5974</v>
      </c>
      <c r="G26" s="26">
        <f t="shared" si="3"/>
        <v>6091.682</v>
      </c>
      <c r="H26" s="26">
        <f t="shared" si="4"/>
        <v>6389.57</v>
      </c>
      <c r="I26" s="60" t="s">
        <v>31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32" t="s">
        <v>104</v>
      </c>
      <c r="B27" s="23" t="s">
        <v>2662</v>
      </c>
      <c r="C27" s="131"/>
      <c r="D27" s="90">
        <v>5600.0</v>
      </c>
      <c r="E27" s="25">
        <f t="shared" si="1"/>
        <v>6100</v>
      </c>
      <c r="F27" s="26">
        <f t="shared" si="2"/>
        <v>6283</v>
      </c>
      <c r="G27" s="26">
        <f t="shared" si="3"/>
        <v>6406.769</v>
      </c>
      <c r="H27" s="26">
        <f t="shared" si="4"/>
        <v>6720.065</v>
      </c>
      <c r="I27" s="51" t="s">
        <v>22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hidden="1">
      <c r="A28" s="22" t="s">
        <v>282</v>
      </c>
      <c r="B28" s="23" t="s">
        <v>2663</v>
      </c>
      <c r="C28" s="131"/>
      <c r="D28" s="90">
        <v>4100.0</v>
      </c>
      <c r="E28" s="25">
        <f t="shared" si="1"/>
        <v>4600</v>
      </c>
      <c r="F28" s="26">
        <f t="shared" si="2"/>
        <v>4738</v>
      </c>
      <c r="G28" s="26">
        <f t="shared" si="3"/>
        <v>4831.334</v>
      </c>
      <c r="H28" s="26">
        <f t="shared" si="4"/>
        <v>5067.59</v>
      </c>
      <c r="I28" s="91" t="s">
        <v>31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32" t="s">
        <v>282</v>
      </c>
      <c r="B29" s="23" t="s">
        <v>518</v>
      </c>
      <c r="C29" s="24"/>
      <c r="D29" s="90">
        <v>5050.0</v>
      </c>
      <c r="E29" s="26">
        <f t="shared" si="1"/>
        <v>5550</v>
      </c>
      <c r="F29" s="26">
        <f t="shared" si="2"/>
        <v>5716.5</v>
      </c>
      <c r="G29" s="26">
        <f t="shared" si="3"/>
        <v>5829.1095</v>
      </c>
      <c r="H29" s="26">
        <f t="shared" si="4"/>
        <v>6114.1575</v>
      </c>
      <c r="I29" s="92" t="s">
        <v>22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>
      <c r="A30" s="52" t="s">
        <v>1875</v>
      </c>
      <c r="B30" s="72" t="s">
        <v>1876</v>
      </c>
      <c r="C30" s="73"/>
      <c r="D30" s="74">
        <v>4500.0</v>
      </c>
      <c r="E30" s="25">
        <f t="shared" si="1"/>
        <v>5000</v>
      </c>
      <c r="F30" s="26">
        <f t="shared" si="2"/>
        <v>5150</v>
      </c>
      <c r="G30" s="26">
        <f t="shared" si="3"/>
        <v>5251.45</v>
      </c>
      <c r="H30" s="26">
        <f t="shared" si="4"/>
        <v>5508.25</v>
      </c>
      <c r="I30" s="103" t="s">
        <v>22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48" t="s">
        <v>1875</v>
      </c>
      <c r="B31" s="48" t="s">
        <v>1877</v>
      </c>
      <c r="C31" s="36"/>
      <c r="D31" s="61">
        <v>4550.0</v>
      </c>
      <c r="E31" s="26">
        <f t="shared" si="1"/>
        <v>5050</v>
      </c>
      <c r="F31" s="26">
        <f t="shared" si="2"/>
        <v>5201.5</v>
      </c>
      <c r="G31" s="26">
        <f t="shared" si="3"/>
        <v>5303.9645</v>
      </c>
      <c r="H31" s="26">
        <f t="shared" si="4"/>
        <v>5563.3325</v>
      </c>
      <c r="I31" s="56" t="s">
        <v>172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>
      <c r="A32" s="52" t="s">
        <v>1875</v>
      </c>
      <c r="B32" s="72" t="s">
        <v>1877</v>
      </c>
      <c r="C32" s="73"/>
      <c r="D32" s="74">
        <v>5900.0</v>
      </c>
      <c r="E32" s="25">
        <f t="shared" si="1"/>
        <v>6400</v>
      </c>
      <c r="F32" s="26">
        <f t="shared" si="2"/>
        <v>6592</v>
      </c>
      <c r="G32" s="26">
        <f t="shared" si="3"/>
        <v>6721.856</v>
      </c>
      <c r="H32" s="26">
        <f t="shared" si="4"/>
        <v>7050.56</v>
      </c>
      <c r="I32" s="103" t="s">
        <v>22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52" t="s">
        <v>174</v>
      </c>
      <c r="B33" s="23" t="s">
        <v>1421</v>
      </c>
      <c r="C33" s="33"/>
      <c r="D33" s="90">
        <v>6100.0</v>
      </c>
      <c r="E33" s="40">
        <f t="shared" si="1"/>
        <v>6600</v>
      </c>
      <c r="F33" s="40">
        <f t="shared" si="2"/>
        <v>6798</v>
      </c>
      <c r="G33" s="26">
        <f t="shared" si="3"/>
        <v>6931.914</v>
      </c>
      <c r="H33" s="26">
        <f t="shared" si="4"/>
        <v>7270.89</v>
      </c>
      <c r="I33" s="103" t="s">
        <v>22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idden="1">
      <c r="A34" s="48" t="s">
        <v>174</v>
      </c>
      <c r="B34" s="58" t="s">
        <v>351</v>
      </c>
      <c r="C34" s="62"/>
      <c r="D34" s="120">
        <v>6350.0</v>
      </c>
      <c r="E34" s="40">
        <f t="shared" si="1"/>
        <v>6850</v>
      </c>
      <c r="F34" s="40">
        <f t="shared" si="2"/>
        <v>7055.5</v>
      </c>
      <c r="G34" s="26">
        <f t="shared" si="3"/>
        <v>7194.4865</v>
      </c>
      <c r="H34" s="26">
        <f t="shared" si="4"/>
        <v>7546.3025</v>
      </c>
      <c r="I34" s="119" t="s">
        <v>22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>
      <c r="A35" s="52" t="s">
        <v>174</v>
      </c>
      <c r="B35" s="37" t="s">
        <v>772</v>
      </c>
      <c r="C35" s="38"/>
      <c r="D35" s="59">
        <v>6200.0</v>
      </c>
      <c r="E35" s="40">
        <f t="shared" si="1"/>
        <v>6700</v>
      </c>
      <c r="F35" s="40">
        <f t="shared" si="2"/>
        <v>6901</v>
      </c>
      <c r="G35" s="26">
        <f t="shared" si="3"/>
        <v>7036.943</v>
      </c>
      <c r="H35" s="26">
        <f t="shared" si="4"/>
        <v>7381.055</v>
      </c>
      <c r="I35" s="51" t="s">
        <v>22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>
      <c r="A36" s="48" t="s">
        <v>174</v>
      </c>
      <c r="B36" s="34" t="s">
        <v>1010</v>
      </c>
      <c r="C36" s="42"/>
      <c r="D36" s="90">
        <v>7900.0</v>
      </c>
      <c r="E36" s="40">
        <f t="shared" si="1"/>
        <v>8400</v>
      </c>
      <c r="F36" s="40">
        <f t="shared" si="2"/>
        <v>8652</v>
      </c>
      <c r="G36" s="26">
        <f t="shared" si="3"/>
        <v>8822.436</v>
      </c>
      <c r="H36" s="26">
        <f t="shared" si="4"/>
        <v>9253.86</v>
      </c>
      <c r="I36" s="57" t="s">
        <v>22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>
      <c r="A37" s="52" t="s">
        <v>329</v>
      </c>
      <c r="B37" s="23" t="s">
        <v>761</v>
      </c>
      <c r="C37" s="131" t="s">
        <v>762</v>
      </c>
      <c r="D37" s="90">
        <v>5600.0</v>
      </c>
      <c r="E37" s="40">
        <f t="shared" si="1"/>
        <v>6100</v>
      </c>
      <c r="F37" s="40">
        <f t="shared" si="2"/>
        <v>6283</v>
      </c>
      <c r="G37" s="26">
        <f t="shared" si="3"/>
        <v>6406.769</v>
      </c>
      <c r="H37" s="26">
        <f t="shared" si="4"/>
        <v>6720.065</v>
      </c>
      <c r="I37" s="103" t="s">
        <v>22</v>
      </c>
      <c r="J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>
      <c r="A38" s="52" t="s">
        <v>329</v>
      </c>
      <c r="B38" s="23" t="s">
        <v>2664</v>
      </c>
      <c r="C38" s="33"/>
      <c r="D38" s="90">
        <v>5400.0</v>
      </c>
      <c r="E38" s="40">
        <f t="shared" si="1"/>
        <v>5900</v>
      </c>
      <c r="F38" s="40">
        <f t="shared" si="2"/>
        <v>6077</v>
      </c>
      <c r="G38" s="26">
        <f t="shared" si="3"/>
        <v>6196.711</v>
      </c>
      <c r="H38" s="26">
        <f t="shared" si="4"/>
        <v>6499.735</v>
      </c>
      <c r="I38" s="106" t="s">
        <v>31</v>
      </c>
      <c r="J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36" t="s">
        <v>63</v>
      </c>
      <c r="B39" s="37" t="s">
        <v>969</v>
      </c>
      <c r="C39" s="115"/>
      <c r="D39" s="59">
        <v>4500.0</v>
      </c>
      <c r="E39" s="40">
        <f t="shared" si="1"/>
        <v>5000</v>
      </c>
      <c r="F39" s="40">
        <f t="shared" si="2"/>
        <v>5150</v>
      </c>
      <c r="G39" s="40">
        <f t="shared" si="3"/>
        <v>5251.45</v>
      </c>
      <c r="H39" s="26">
        <f t="shared" si="4"/>
        <v>5508.25</v>
      </c>
      <c r="I39" s="51" t="s">
        <v>22</v>
      </c>
    </row>
    <row r="40">
      <c r="A40" s="36" t="s">
        <v>63</v>
      </c>
      <c r="B40" s="37" t="s">
        <v>2665</v>
      </c>
      <c r="C40" s="115"/>
      <c r="D40" s="59">
        <v>4400.0</v>
      </c>
      <c r="E40" s="40">
        <f t="shared" si="1"/>
        <v>4900</v>
      </c>
      <c r="F40" s="40">
        <f t="shared" si="2"/>
        <v>5047</v>
      </c>
      <c r="G40" s="40">
        <f t="shared" si="3"/>
        <v>5146.421</v>
      </c>
      <c r="H40" s="26">
        <f t="shared" si="4"/>
        <v>5398.085</v>
      </c>
      <c r="I40" s="51" t="s">
        <v>22</v>
      </c>
    </row>
    <row r="41">
      <c r="A41" s="35" t="s">
        <v>63</v>
      </c>
      <c r="B41" s="23" t="s">
        <v>541</v>
      </c>
      <c r="C41" s="131"/>
      <c r="D41" s="90">
        <v>4850.0</v>
      </c>
      <c r="E41" s="25">
        <f t="shared" si="1"/>
        <v>5350</v>
      </c>
      <c r="F41" s="26">
        <f t="shared" si="2"/>
        <v>5510.5</v>
      </c>
      <c r="G41" s="26">
        <f t="shared" si="3"/>
        <v>5619.0515</v>
      </c>
      <c r="H41" s="26">
        <f t="shared" si="4"/>
        <v>5893.8275</v>
      </c>
      <c r="I41" s="92" t="s">
        <v>22</v>
      </c>
    </row>
    <row r="42" hidden="1">
      <c r="A42" s="35" t="s">
        <v>63</v>
      </c>
      <c r="B42" s="23" t="s">
        <v>809</v>
      </c>
      <c r="C42" s="131"/>
      <c r="D42" s="90">
        <v>6450.0</v>
      </c>
      <c r="E42" s="25">
        <f t="shared" si="1"/>
        <v>6950</v>
      </c>
      <c r="F42" s="26">
        <f t="shared" si="2"/>
        <v>7158.5</v>
      </c>
      <c r="G42" s="26">
        <f t="shared" si="3"/>
        <v>7299.5155</v>
      </c>
      <c r="H42" s="26">
        <f t="shared" si="4"/>
        <v>7656.4675</v>
      </c>
      <c r="I42" s="91" t="s">
        <v>31</v>
      </c>
    </row>
    <row r="43">
      <c r="A43" s="48" t="s">
        <v>137</v>
      </c>
      <c r="B43" s="37" t="s">
        <v>627</v>
      </c>
      <c r="C43" s="62"/>
      <c r="D43" s="59">
        <v>2850.0</v>
      </c>
      <c r="E43" s="40">
        <f t="shared" si="1"/>
        <v>3350</v>
      </c>
      <c r="F43" s="40">
        <f t="shared" si="2"/>
        <v>3450.5</v>
      </c>
      <c r="G43" s="26">
        <f t="shared" si="3"/>
        <v>3518.4715</v>
      </c>
      <c r="H43" s="26">
        <f t="shared" si="4"/>
        <v>3690.5275</v>
      </c>
      <c r="I43" s="60" t="s">
        <v>376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48" t="s">
        <v>137</v>
      </c>
      <c r="B44" s="37" t="s">
        <v>1343</v>
      </c>
      <c r="C44" s="62"/>
      <c r="D44" s="59">
        <v>3750.0</v>
      </c>
      <c r="E44" s="40">
        <f t="shared" si="1"/>
        <v>4250</v>
      </c>
      <c r="F44" s="40">
        <f t="shared" si="2"/>
        <v>4377.5</v>
      </c>
      <c r="G44" s="26">
        <f t="shared" si="3"/>
        <v>4463.7325</v>
      </c>
      <c r="H44" s="26">
        <f t="shared" si="4"/>
        <v>4682.0125</v>
      </c>
      <c r="I44" s="119" t="s">
        <v>22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48" t="s">
        <v>137</v>
      </c>
      <c r="B45" s="37" t="s">
        <v>1301</v>
      </c>
      <c r="C45" s="62"/>
      <c r="D45" s="59">
        <v>4200.0</v>
      </c>
      <c r="E45" s="40">
        <f t="shared" si="1"/>
        <v>4700</v>
      </c>
      <c r="F45" s="40">
        <f t="shared" si="2"/>
        <v>4841</v>
      </c>
      <c r="G45" s="26">
        <f t="shared" si="3"/>
        <v>4936.363</v>
      </c>
      <c r="H45" s="26">
        <f t="shared" si="4"/>
        <v>5177.755</v>
      </c>
      <c r="I45" s="119" t="s">
        <v>22</v>
      </c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52" t="s">
        <v>137</v>
      </c>
      <c r="B46" s="37" t="s">
        <v>2666</v>
      </c>
      <c r="C46" s="38"/>
      <c r="D46" s="59">
        <v>4050.0</v>
      </c>
      <c r="E46" s="40">
        <f t="shared" si="1"/>
        <v>4550</v>
      </c>
      <c r="F46" s="40">
        <f t="shared" si="2"/>
        <v>4686.5</v>
      </c>
      <c r="G46" s="26">
        <f t="shared" si="3"/>
        <v>4778.8195</v>
      </c>
      <c r="H46" s="26">
        <f t="shared" si="4"/>
        <v>5012.5075</v>
      </c>
      <c r="I46" s="51" t="s">
        <v>22</v>
      </c>
    </row>
    <row r="47">
      <c r="A47" s="32" t="s">
        <v>20</v>
      </c>
      <c r="B47" s="34" t="s">
        <v>582</v>
      </c>
      <c r="C47" s="34"/>
      <c r="D47" s="94">
        <v>3500.0</v>
      </c>
      <c r="E47" s="26">
        <f t="shared" si="1"/>
        <v>4000</v>
      </c>
      <c r="F47" s="26">
        <f t="shared" si="2"/>
        <v>4120</v>
      </c>
      <c r="G47" s="26">
        <f t="shared" si="3"/>
        <v>4201.16</v>
      </c>
      <c r="H47" s="26">
        <f t="shared" si="4"/>
        <v>4406.6</v>
      </c>
      <c r="I47" s="92" t="s">
        <v>22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32" t="s">
        <v>20</v>
      </c>
      <c r="B48" s="23" t="s">
        <v>962</v>
      </c>
      <c r="C48" s="24"/>
      <c r="D48" s="90">
        <v>3900.0</v>
      </c>
      <c r="E48" s="25">
        <f t="shared" si="1"/>
        <v>4400</v>
      </c>
      <c r="F48" s="26">
        <f t="shared" si="2"/>
        <v>4532</v>
      </c>
      <c r="G48" s="26">
        <f t="shared" si="3"/>
        <v>4621.276</v>
      </c>
      <c r="H48" s="26">
        <f t="shared" si="4"/>
        <v>4847.26</v>
      </c>
      <c r="I48" s="92" t="s">
        <v>22</v>
      </c>
    </row>
    <row r="49">
      <c r="A49" s="48" t="s">
        <v>20</v>
      </c>
      <c r="B49" s="37" t="s">
        <v>628</v>
      </c>
      <c r="C49" s="115"/>
      <c r="D49" s="59">
        <v>3200.0</v>
      </c>
      <c r="E49" s="40">
        <f t="shared" si="1"/>
        <v>3700</v>
      </c>
      <c r="F49" s="40">
        <f t="shared" si="2"/>
        <v>3811</v>
      </c>
      <c r="G49" s="26">
        <f t="shared" si="3"/>
        <v>3886.073</v>
      </c>
      <c r="H49" s="26">
        <f t="shared" si="4"/>
        <v>4076.105</v>
      </c>
      <c r="I49" s="92" t="s">
        <v>22</v>
      </c>
    </row>
    <row r="50">
      <c r="A50" s="32" t="s">
        <v>35</v>
      </c>
      <c r="B50" s="23" t="s">
        <v>606</v>
      </c>
      <c r="C50" s="131"/>
      <c r="D50" s="90">
        <v>3500.0</v>
      </c>
      <c r="E50" s="25">
        <f t="shared" si="1"/>
        <v>4000</v>
      </c>
      <c r="F50" s="26">
        <f t="shared" si="2"/>
        <v>4120</v>
      </c>
      <c r="G50" s="26">
        <f t="shared" si="3"/>
        <v>4201.16</v>
      </c>
      <c r="H50" s="26">
        <f t="shared" si="4"/>
        <v>4406.6</v>
      </c>
      <c r="I50" s="92" t="s">
        <v>22</v>
      </c>
    </row>
    <row r="51">
      <c r="A51" s="32" t="s">
        <v>35</v>
      </c>
      <c r="B51" s="34" t="s">
        <v>1444</v>
      </c>
      <c r="C51" s="131"/>
      <c r="D51" s="90">
        <v>3500.0</v>
      </c>
      <c r="E51" s="25">
        <f t="shared" si="1"/>
        <v>4000</v>
      </c>
      <c r="F51" s="26">
        <f t="shared" si="2"/>
        <v>4120</v>
      </c>
      <c r="G51" s="26">
        <f t="shared" si="3"/>
        <v>4201.16</v>
      </c>
      <c r="H51" s="26">
        <f t="shared" si="4"/>
        <v>4406.6</v>
      </c>
      <c r="I51" s="92" t="s">
        <v>22</v>
      </c>
    </row>
    <row r="52">
      <c r="A52" s="48" t="s">
        <v>35</v>
      </c>
      <c r="B52" s="37" t="s">
        <v>964</v>
      </c>
      <c r="C52" s="115"/>
      <c r="D52" s="59">
        <v>3600.0</v>
      </c>
      <c r="E52" s="25">
        <f t="shared" si="1"/>
        <v>4100</v>
      </c>
      <c r="F52" s="26">
        <f t="shared" si="2"/>
        <v>4223</v>
      </c>
      <c r="G52" s="26">
        <f t="shared" si="3"/>
        <v>4306.189</v>
      </c>
      <c r="H52" s="26">
        <f t="shared" si="4"/>
        <v>4516.765</v>
      </c>
      <c r="I52" s="92" t="s">
        <v>22</v>
      </c>
    </row>
    <row r="53">
      <c r="A53" s="32" t="s">
        <v>35</v>
      </c>
      <c r="B53" s="34" t="s">
        <v>965</v>
      </c>
      <c r="C53" s="24"/>
      <c r="D53" s="90">
        <v>3950.0</v>
      </c>
      <c r="E53" s="25">
        <f t="shared" si="1"/>
        <v>4450</v>
      </c>
      <c r="F53" s="26">
        <f t="shared" si="2"/>
        <v>4583.5</v>
      </c>
      <c r="G53" s="26">
        <f t="shared" si="3"/>
        <v>4673.7905</v>
      </c>
      <c r="H53" s="26">
        <f t="shared" si="4"/>
        <v>4902.3425</v>
      </c>
      <c r="I53" s="92" t="s">
        <v>22</v>
      </c>
    </row>
    <row r="54">
      <c r="A54" s="48" t="s">
        <v>35</v>
      </c>
      <c r="B54" s="37" t="s">
        <v>572</v>
      </c>
      <c r="C54" s="115"/>
      <c r="D54" s="59">
        <v>3600.0</v>
      </c>
      <c r="E54" s="25">
        <f t="shared" si="1"/>
        <v>4100</v>
      </c>
      <c r="F54" s="26">
        <f t="shared" si="2"/>
        <v>4223</v>
      </c>
      <c r="G54" s="26">
        <f t="shared" si="3"/>
        <v>4306.189</v>
      </c>
      <c r="H54" s="26">
        <f t="shared" si="4"/>
        <v>4516.765</v>
      </c>
      <c r="I54" s="92" t="s">
        <v>22</v>
      </c>
    </row>
    <row r="55">
      <c r="A55" s="32" t="s">
        <v>35</v>
      </c>
      <c r="B55" s="23" t="s">
        <v>573</v>
      </c>
      <c r="C55" s="24"/>
      <c r="D55" s="90">
        <v>3900.0</v>
      </c>
      <c r="E55" s="25">
        <f t="shared" si="1"/>
        <v>4400</v>
      </c>
      <c r="F55" s="26">
        <f t="shared" si="2"/>
        <v>4532</v>
      </c>
      <c r="G55" s="26">
        <f t="shared" si="3"/>
        <v>4621.276</v>
      </c>
      <c r="H55" s="26">
        <f t="shared" si="4"/>
        <v>4847.26</v>
      </c>
      <c r="I55" s="92" t="s">
        <v>22</v>
      </c>
    </row>
    <row r="56">
      <c r="A56" s="52" t="s">
        <v>65</v>
      </c>
      <c r="B56" s="205" t="s">
        <v>1354</v>
      </c>
      <c r="C56" s="65"/>
      <c r="D56" s="59">
        <v>6400.0</v>
      </c>
      <c r="E56" s="40">
        <f t="shared" si="1"/>
        <v>6900</v>
      </c>
      <c r="F56" s="40">
        <f t="shared" si="2"/>
        <v>7107</v>
      </c>
      <c r="G56" s="26">
        <f t="shared" si="3"/>
        <v>7247.001</v>
      </c>
      <c r="H56" s="26">
        <f t="shared" si="4"/>
        <v>7601.385</v>
      </c>
      <c r="I56" s="51" t="s">
        <v>22</v>
      </c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48" t="s">
        <v>67</v>
      </c>
      <c r="B57" s="205" t="s">
        <v>613</v>
      </c>
      <c r="C57" s="65"/>
      <c r="D57" s="59">
        <v>2200.0</v>
      </c>
      <c r="E57" s="40">
        <f t="shared" si="1"/>
        <v>2700</v>
      </c>
      <c r="F57" s="40">
        <f t="shared" si="2"/>
        <v>2781</v>
      </c>
      <c r="G57" s="26">
        <f t="shared" si="3"/>
        <v>2835.783</v>
      </c>
      <c r="H57" s="26">
        <f t="shared" si="4"/>
        <v>2974.455</v>
      </c>
      <c r="I57" s="51" t="s">
        <v>22</v>
      </c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idden="1">
      <c r="A58" s="52" t="s">
        <v>211</v>
      </c>
      <c r="B58" s="205" t="s">
        <v>1024</v>
      </c>
      <c r="C58" s="65"/>
      <c r="D58" s="59">
        <v>3200.0</v>
      </c>
      <c r="E58" s="40">
        <f t="shared" si="1"/>
        <v>3700</v>
      </c>
      <c r="F58" s="40">
        <f t="shared" si="2"/>
        <v>3811</v>
      </c>
      <c r="G58" s="26">
        <f t="shared" si="3"/>
        <v>3886.073</v>
      </c>
      <c r="H58" s="26">
        <f t="shared" si="4"/>
        <v>4076.105</v>
      </c>
      <c r="I58" s="60" t="s">
        <v>31</v>
      </c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idden="1">
      <c r="A59" s="52" t="s">
        <v>69</v>
      </c>
      <c r="B59" s="37" t="s">
        <v>966</v>
      </c>
      <c r="C59" s="38"/>
      <c r="D59" s="59">
        <v>2950.0</v>
      </c>
      <c r="E59" s="40">
        <f t="shared" si="1"/>
        <v>3450</v>
      </c>
      <c r="F59" s="40">
        <f t="shared" si="2"/>
        <v>3553.5</v>
      </c>
      <c r="G59" s="26">
        <f t="shared" si="3"/>
        <v>3623.5005</v>
      </c>
      <c r="H59" s="26">
        <f t="shared" si="4"/>
        <v>3800.6925</v>
      </c>
      <c r="I59" s="91" t="s">
        <v>31</v>
      </c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52" t="s">
        <v>311</v>
      </c>
      <c r="B60" s="37" t="s">
        <v>862</v>
      </c>
      <c r="C60" s="38"/>
      <c r="D60" s="59">
        <v>3550.0</v>
      </c>
      <c r="E60" s="40">
        <f t="shared" si="1"/>
        <v>4050</v>
      </c>
      <c r="F60" s="40">
        <f t="shared" si="2"/>
        <v>4171.5</v>
      </c>
      <c r="G60" s="26">
        <f t="shared" si="3"/>
        <v>4253.6745</v>
      </c>
      <c r="H60" s="26">
        <f t="shared" si="4"/>
        <v>4461.6825</v>
      </c>
      <c r="I60" s="63" t="s">
        <v>31</v>
      </c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52" t="s">
        <v>339</v>
      </c>
      <c r="B61" s="37" t="s">
        <v>1822</v>
      </c>
      <c r="C61" s="38"/>
      <c r="D61" s="59">
        <v>3850.0</v>
      </c>
      <c r="E61" s="40">
        <f t="shared" si="1"/>
        <v>4350</v>
      </c>
      <c r="F61" s="40">
        <f t="shared" si="2"/>
        <v>4480.5</v>
      </c>
      <c r="G61" s="26">
        <f t="shared" si="3"/>
        <v>4568.7615</v>
      </c>
      <c r="H61" s="26">
        <f t="shared" si="4"/>
        <v>4792.1775</v>
      </c>
      <c r="I61" s="60" t="s">
        <v>31</v>
      </c>
    </row>
    <row r="62">
      <c r="A62" s="52" t="s">
        <v>339</v>
      </c>
      <c r="B62" s="37" t="s">
        <v>864</v>
      </c>
      <c r="C62" s="38"/>
      <c r="D62" s="59">
        <v>4700.0</v>
      </c>
      <c r="E62" s="40">
        <f t="shared" si="1"/>
        <v>5200</v>
      </c>
      <c r="F62" s="40">
        <f t="shared" si="2"/>
        <v>5356</v>
      </c>
      <c r="G62" s="26">
        <f t="shared" si="3"/>
        <v>5461.508</v>
      </c>
      <c r="H62" s="26">
        <f t="shared" si="4"/>
        <v>5728.58</v>
      </c>
      <c r="I62" s="60" t="s">
        <v>31</v>
      </c>
    </row>
    <row r="63">
      <c r="A63" s="52" t="s">
        <v>439</v>
      </c>
      <c r="B63" s="37" t="s">
        <v>1982</v>
      </c>
      <c r="C63" s="38"/>
      <c r="D63" s="59">
        <v>2850.0</v>
      </c>
      <c r="E63" s="40">
        <f t="shared" si="1"/>
        <v>3350</v>
      </c>
      <c r="F63" s="40">
        <f t="shared" si="2"/>
        <v>3450.5</v>
      </c>
      <c r="G63" s="26">
        <f t="shared" si="3"/>
        <v>3518.4715</v>
      </c>
      <c r="H63" s="26">
        <f t="shared" si="4"/>
        <v>3690.5275</v>
      </c>
      <c r="I63" s="60" t="s">
        <v>31</v>
      </c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hidden="1">
      <c r="A64" s="52" t="s">
        <v>439</v>
      </c>
      <c r="B64" s="37" t="s">
        <v>1983</v>
      </c>
      <c r="C64" s="38"/>
      <c r="D64" s="59">
        <v>3750.0</v>
      </c>
      <c r="E64" s="40">
        <f t="shared" si="1"/>
        <v>4250</v>
      </c>
      <c r="F64" s="40">
        <f t="shared" si="2"/>
        <v>4377.5</v>
      </c>
      <c r="G64" s="26">
        <f t="shared" si="3"/>
        <v>4463.7325</v>
      </c>
      <c r="H64" s="26">
        <f t="shared" si="4"/>
        <v>4682.0125</v>
      </c>
      <c r="I64" s="51" t="s">
        <v>22</v>
      </c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52" t="s">
        <v>37</v>
      </c>
      <c r="B65" s="37" t="s">
        <v>2667</v>
      </c>
      <c r="C65" s="38"/>
      <c r="D65" s="59">
        <v>2550.0</v>
      </c>
      <c r="E65" s="40">
        <f t="shared" si="1"/>
        <v>3050</v>
      </c>
      <c r="F65" s="40">
        <f t="shared" si="2"/>
        <v>3141.5</v>
      </c>
      <c r="G65" s="26">
        <f t="shared" si="3"/>
        <v>3203.3845</v>
      </c>
      <c r="H65" s="26">
        <f t="shared" si="4"/>
        <v>3360.0325</v>
      </c>
      <c r="I65" s="51" t="s">
        <v>22</v>
      </c>
    </row>
    <row r="66">
      <c r="A66" s="52" t="s">
        <v>37</v>
      </c>
      <c r="B66" s="37" t="s">
        <v>2668</v>
      </c>
      <c r="C66" s="38"/>
      <c r="D66" s="59">
        <v>2650.0</v>
      </c>
      <c r="E66" s="40">
        <f t="shared" si="1"/>
        <v>3150</v>
      </c>
      <c r="F66" s="40">
        <f t="shared" si="2"/>
        <v>3244.5</v>
      </c>
      <c r="G66" s="26">
        <f t="shared" si="3"/>
        <v>3308.4135</v>
      </c>
      <c r="H66" s="26">
        <f t="shared" si="4"/>
        <v>3470.1975</v>
      </c>
      <c r="I66" s="51" t="s">
        <v>22</v>
      </c>
    </row>
    <row r="67" hidden="1">
      <c r="A67" s="48" t="s">
        <v>37</v>
      </c>
      <c r="B67" s="37" t="s">
        <v>863</v>
      </c>
      <c r="C67" s="38"/>
      <c r="D67" s="59">
        <v>3200.0</v>
      </c>
      <c r="E67" s="40">
        <f t="shared" si="1"/>
        <v>3700</v>
      </c>
      <c r="F67" s="40">
        <f t="shared" si="2"/>
        <v>3811</v>
      </c>
      <c r="G67" s="26">
        <f t="shared" si="3"/>
        <v>3886.073</v>
      </c>
      <c r="H67" s="26">
        <f t="shared" si="4"/>
        <v>4076.105</v>
      </c>
      <c r="I67" s="51" t="s">
        <v>22</v>
      </c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52" t="s">
        <v>144</v>
      </c>
      <c r="B68" s="37" t="s">
        <v>1904</v>
      </c>
      <c r="C68" s="38"/>
      <c r="D68" s="59">
        <v>2750.0</v>
      </c>
      <c r="E68" s="40">
        <f t="shared" si="1"/>
        <v>3250</v>
      </c>
      <c r="F68" s="40">
        <f t="shared" si="2"/>
        <v>3347.5</v>
      </c>
      <c r="G68" s="26">
        <f t="shared" si="3"/>
        <v>3413.4425</v>
      </c>
      <c r="H68" s="26">
        <f t="shared" si="4"/>
        <v>3580.3625</v>
      </c>
      <c r="I68" s="51" t="s">
        <v>22</v>
      </c>
    </row>
    <row r="69">
      <c r="A69" s="48" t="s">
        <v>144</v>
      </c>
      <c r="B69" s="37" t="s">
        <v>1449</v>
      </c>
      <c r="C69" s="38"/>
      <c r="D69" s="59">
        <v>3300.0</v>
      </c>
      <c r="E69" s="40">
        <f t="shared" si="1"/>
        <v>3800</v>
      </c>
      <c r="F69" s="40">
        <f t="shared" si="2"/>
        <v>3914</v>
      </c>
      <c r="G69" s="26">
        <f t="shared" si="3"/>
        <v>3991.102</v>
      </c>
      <c r="H69" s="26">
        <f t="shared" si="4"/>
        <v>4186.27</v>
      </c>
      <c r="I69" s="51" t="s">
        <v>22</v>
      </c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48" t="s">
        <v>144</v>
      </c>
      <c r="B70" s="37" t="s">
        <v>1030</v>
      </c>
      <c r="C70" s="38"/>
      <c r="D70" s="59">
        <v>3750.0</v>
      </c>
      <c r="E70" s="40">
        <f t="shared" si="1"/>
        <v>4250</v>
      </c>
      <c r="F70" s="40">
        <f t="shared" si="2"/>
        <v>4377.5</v>
      </c>
      <c r="G70" s="26">
        <f t="shared" si="3"/>
        <v>4463.7325</v>
      </c>
      <c r="H70" s="26">
        <f t="shared" si="4"/>
        <v>4682.0125</v>
      </c>
      <c r="I70" s="51" t="s">
        <v>22</v>
      </c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48" t="s">
        <v>25</v>
      </c>
      <c r="B71" s="205" t="s">
        <v>2669</v>
      </c>
      <c r="C71" s="36"/>
      <c r="D71" s="59">
        <v>2600.0</v>
      </c>
      <c r="E71" s="40">
        <f t="shared" si="1"/>
        <v>3100</v>
      </c>
      <c r="F71" s="40">
        <f t="shared" si="2"/>
        <v>3193</v>
      </c>
      <c r="G71" s="26">
        <f t="shared" si="3"/>
        <v>3255.899</v>
      </c>
      <c r="H71" s="26">
        <f t="shared" si="4"/>
        <v>3415.115</v>
      </c>
      <c r="I71" s="51" t="s">
        <v>22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48" t="s">
        <v>25</v>
      </c>
      <c r="B72" s="205" t="s">
        <v>2670</v>
      </c>
      <c r="C72" s="65"/>
      <c r="D72" s="59">
        <v>2300.0</v>
      </c>
      <c r="E72" s="40">
        <f t="shared" si="1"/>
        <v>2800</v>
      </c>
      <c r="F72" s="40">
        <f t="shared" si="2"/>
        <v>2884</v>
      </c>
      <c r="G72" s="26">
        <f t="shared" si="3"/>
        <v>2940.812</v>
      </c>
      <c r="H72" s="26">
        <f t="shared" si="4"/>
        <v>3084.62</v>
      </c>
      <c r="I72" s="60" t="s">
        <v>31</v>
      </c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48" t="s">
        <v>25</v>
      </c>
      <c r="B73" s="205" t="s">
        <v>1452</v>
      </c>
      <c r="C73" s="65"/>
      <c r="D73" s="59">
        <v>2850.0</v>
      </c>
      <c r="E73" s="40">
        <f t="shared" si="1"/>
        <v>3350</v>
      </c>
      <c r="F73" s="40">
        <f t="shared" si="2"/>
        <v>3450.5</v>
      </c>
      <c r="G73" s="26">
        <f t="shared" si="3"/>
        <v>3518.4715</v>
      </c>
      <c r="H73" s="26">
        <f t="shared" si="4"/>
        <v>3690.5275</v>
      </c>
      <c r="I73" s="51" t="s">
        <v>22</v>
      </c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hidden="1">
      <c r="A74" s="52" t="s">
        <v>25</v>
      </c>
      <c r="B74" s="205" t="s">
        <v>1028</v>
      </c>
      <c r="C74" s="65"/>
      <c r="D74" s="59">
        <v>3200.0</v>
      </c>
      <c r="E74" s="40">
        <f t="shared" si="1"/>
        <v>3700</v>
      </c>
      <c r="F74" s="40">
        <f t="shared" si="2"/>
        <v>3811</v>
      </c>
      <c r="G74" s="26">
        <f t="shared" si="3"/>
        <v>3886.073</v>
      </c>
      <c r="H74" s="26">
        <f t="shared" si="4"/>
        <v>4076.105</v>
      </c>
      <c r="I74" s="63" t="s">
        <v>31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hidden="1">
      <c r="A75" s="52" t="s">
        <v>412</v>
      </c>
      <c r="B75" s="205" t="s">
        <v>1814</v>
      </c>
      <c r="C75" s="65"/>
      <c r="D75" s="59">
        <v>2650.0</v>
      </c>
      <c r="E75" s="40">
        <f t="shared" si="1"/>
        <v>3150</v>
      </c>
      <c r="F75" s="40">
        <f t="shared" si="2"/>
        <v>3244.5</v>
      </c>
      <c r="G75" s="26">
        <f t="shared" si="3"/>
        <v>3308.4135</v>
      </c>
      <c r="H75" s="26">
        <f t="shared" si="4"/>
        <v>3470.1975</v>
      </c>
      <c r="I75" s="63" t="s">
        <v>31</v>
      </c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52" t="s">
        <v>412</v>
      </c>
      <c r="B76" s="205" t="s">
        <v>1984</v>
      </c>
      <c r="C76" s="65"/>
      <c r="D76" s="59">
        <v>2950.0</v>
      </c>
      <c r="E76" s="40">
        <f t="shared" si="1"/>
        <v>3450</v>
      </c>
      <c r="F76" s="40">
        <f t="shared" si="2"/>
        <v>3553.5</v>
      </c>
      <c r="G76" s="26">
        <f t="shared" si="3"/>
        <v>3623.5005</v>
      </c>
      <c r="H76" s="26">
        <f t="shared" si="4"/>
        <v>3800.6925</v>
      </c>
      <c r="I76" s="51" t="s">
        <v>22</v>
      </c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hidden="1">
      <c r="A77" s="52" t="s">
        <v>146</v>
      </c>
      <c r="B77" s="205" t="s">
        <v>688</v>
      </c>
      <c r="C77" s="65"/>
      <c r="D77" s="59">
        <v>3350.0</v>
      </c>
      <c r="E77" s="40">
        <f t="shared" si="1"/>
        <v>3850</v>
      </c>
      <c r="F77" s="40">
        <f t="shared" si="2"/>
        <v>3965.5</v>
      </c>
      <c r="G77" s="26">
        <f t="shared" si="3"/>
        <v>4043.6165</v>
      </c>
      <c r="H77" s="26"/>
      <c r="I77" s="63" t="s">
        <v>31</v>
      </c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hidden="1">
      <c r="A78" s="52" t="s">
        <v>115</v>
      </c>
      <c r="B78" s="205" t="s">
        <v>865</v>
      </c>
      <c r="C78" s="65"/>
      <c r="D78" s="59">
        <v>2600.0</v>
      </c>
      <c r="E78" s="40">
        <f t="shared" si="1"/>
        <v>3100</v>
      </c>
      <c r="F78" s="40">
        <f t="shared" si="2"/>
        <v>3193</v>
      </c>
      <c r="G78" s="26">
        <f t="shared" si="3"/>
        <v>3255.899</v>
      </c>
      <c r="H78" s="26"/>
      <c r="I78" s="51" t="s">
        <v>31</v>
      </c>
    </row>
    <row r="79">
      <c r="C79" s="43"/>
      <c r="D79" s="54"/>
      <c r="E79" s="44"/>
      <c r="F79" s="45"/>
      <c r="G79" s="45"/>
      <c r="H79" s="45"/>
      <c r="I79" s="46"/>
    </row>
    <row r="80">
      <c r="C80" s="43"/>
      <c r="D80" s="54"/>
      <c r="E80" s="44"/>
      <c r="F80" s="45"/>
      <c r="G80" s="45"/>
      <c r="H80" s="45"/>
      <c r="I80" s="46"/>
    </row>
    <row r="81">
      <c r="C81" s="43"/>
      <c r="D81" s="54"/>
      <c r="E81" s="44"/>
      <c r="F81" s="45"/>
      <c r="G81" s="45"/>
      <c r="H81" s="45"/>
      <c r="I81" s="46"/>
    </row>
    <row r="82">
      <c r="C82" s="43"/>
      <c r="D82" s="54"/>
      <c r="E82" s="44"/>
      <c r="F82" s="45"/>
      <c r="G82" s="45"/>
      <c r="H82" s="45"/>
      <c r="I82" s="46"/>
    </row>
    <row r="83">
      <c r="C83" s="43"/>
      <c r="D83" s="54"/>
      <c r="E83" s="44"/>
      <c r="F83" s="45"/>
      <c r="G83" s="45"/>
      <c r="H83" s="45"/>
      <c r="I83" s="46"/>
    </row>
    <row r="84">
      <c r="C84" s="43"/>
      <c r="D84" s="54"/>
      <c r="E84" s="44"/>
      <c r="F84" s="45"/>
      <c r="G84" s="45"/>
      <c r="H84" s="45"/>
      <c r="I84" s="46"/>
    </row>
    <row r="85">
      <c r="C85" s="43"/>
      <c r="D85" s="54"/>
      <c r="E85" s="44"/>
      <c r="F85" s="45"/>
      <c r="G85" s="45"/>
      <c r="H85" s="45"/>
      <c r="I85" s="46"/>
    </row>
    <row r="86">
      <c r="C86" s="43"/>
      <c r="D86" s="54"/>
      <c r="E86" s="44"/>
      <c r="F86" s="45"/>
      <c r="G86" s="45"/>
      <c r="H86" s="45"/>
      <c r="I86" s="46"/>
    </row>
    <row r="87">
      <c r="C87" s="43"/>
      <c r="D87" s="54"/>
      <c r="E87" s="44"/>
      <c r="F87" s="45"/>
      <c r="G87" s="45"/>
      <c r="H87" s="45"/>
      <c r="I87" s="46"/>
    </row>
    <row r="88">
      <c r="C88" s="43"/>
      <c r="D88" s="54"/>
      <c r="E88" s="44"/>
      <c r="F88" s="45"/>
      <c r="G88" s="45"/>
      <c r="H88" s="45"/>
      <c r="I88" s="46"/>
    </row>
    <row r="89">
      <c r="C89" s="43"/>
      <c r="D89" s="54"/>
      <c r="E89" s="44"/>
      <c r="F89" s="45"/>
      <c r="G89" s="45"/>
      <c r="H89" s="45"/>
      <c r="I89" s="46"/>
    </row>
    <row r="90">
      <c r="C90" s="43"/>
      <c r="D90" s="54"/>
      <c r="E90" s="44"/>
      <c r="F90" s="45"/>
      <c r="G90" s="45"/>
      <c r="H90" s="45"/>
      <c r="I90" s="46"/>
    </row>
    <row r="91">
      <c r="C91" s="43"/>
      <c r="D91" s="54"/>
      <c r="E91" s="44"/>
      <c r="F91" s="45"/>
      <c r="G91" s="45"/>
      <c r="H91" s="45"/>
      <c r="I91" s="46"/>
    </row>
    <row r="92">
      <c r="C92" s="43"/>
      <c r="D92" s="54"/>
      <c r="E92" s="44"/>
      <c r="F92" s="45"/>
      <c r="G92" s="45"/>
      <c r="H92" s="45"/>
      <c r="I92" s="46"/>
    </row>
    <row r="93">
      <c r="C93" s="43"/>
      <c r="D93" s="54"/>
      <c r="E93" s="44"/>
      <c r="F93" s="45"/>
      <c r="G93" s="45"/>
      <c r="H93" s="45"/>
      <c r="I93" s="46"/>
    </row>
    <row r="94">
      <c r="C94" s="43"/>
      <c r="D94" s="54"/>
      <c r="E94" s="44"/>
      <c r="F94" s="45"/>
      <c r="G94" s="45"/>
      <c r="H94" s="45"/>
      <c r="I94" s="46"/>
    </row>
    <row r="95">
      <c r="C95" s="43"/>
      <c r="D95" s="54"/>
      <c r="E95" s="44"/>
      <c r="F95" s="45"/>
      <c r="G95" s="45"/>
      <c r="H95" s="45"/>
      <c r="I95" s="46"/>
    </row>
    <row r="96">
      <c r="C96" s="43"/>
      <c r="D96" s="54"/>
      <c r="E96" s="44"/>
      <c r="F96" s="45"/>
      <c r="G96" s="45"/>
      <c r="H96" s="45"/>
      <c r="I96" s="46"/>
    </row>
    <row r="97">
      <c r="C97" s="43"/>
      <c r="D97" s="54"/>
      <c r="E97" s="44"/>
      <c r="F97" s="45"/>
      <c r="G97" s="45"/>
      <c r="H97" s="45"/>
      <c r="I97" s="46"/>
    </row>
    <row r="98">
      <c r="C98" s="43"/>
      <c r="D98" s="54"/>
      <c r="E98" s="44"/>
      <c r="F98" s="45"/>
      <c r="G98" s="45"/>
      <c r="H98" s="45"/>
      <c r="I98" s="46"/>
    </row>
    <row r="99">
      <c r="C99" s="43"/>
      <c r="D99" s="54"/>
      <c r="E99" s="44"/>
      <c r="F99" s="45"/>
      <c r="G99" s="45"/>
      <c r="H99" s="45"/>
      <c r="I99" s="46"/>
    </row>
    <row r="100">
      <c r="C100" s="43"/>
      <c r="D100" s="54"/>
      <c r="E100" s="44"/>
      <c r="F100" s="45"/>
      <c r="G100" s="45"/>
      <c r="H100" s="45"/>
      <c r="I100" s="46"/>
    </row>
    <row r="101">
      <c r="C101" s="43"/>
      <c r="D101" s="54"/>
      <c r="E101" s="44"/>
      <c r="F101" s="45"/>
      <c r="G101" s="45"/>
      <c r="H101" s="45"/>
      <c r="I101" s="46"/>
    </row>
    <row r="102">
      <c r="C102" s="43"/>
      <c r="D102" s="54"/>
      <c r="E102" s="44"/>
      <c r="F102" s="45"/>
      <c r="G102" s="45"/>
      <c r="H102" s="45"/>
      <c r="I102" s="46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  <c r="E106" s="44"/>
    </row>
    <row r="107">
      <c r="C107" s="43"/>
      <c r="D107" s="54"/>
      <c r="E107" s="44"/>
    </row>
    <row r="108">
      <c r="C108" s="43"/>
      <c r="D108" s="54"/>
      <c r="E108" s="44"/>
    </row>
    <row r="109">
      <c r="C109" s="43"/>
      <c r="D109" s="54"/>
      <c r="E109" s="44"/>
    </row>
    <row r="110">
      <c r="C110" s="43"/>
      <c r="D110" s="54"/>
      <c r="E110" s="44"/>
    </row>
    <row r="111">
      <c r="C111" s="43"/>
      <c r="D111" s="54"/>
      <c r="E111" s="44"/>
    </row>
    <row r="112">
      <c r="C112" s="43"/>
      <c r="D112" s="54"/>
      <c r="E112" s="44"/>
    </row>
    <row r="113">
      <c r="C113" s="43"/>
      <c r="D113" s="54"/>
    </row>
    <row r="114">
      <c r="C114" s="43"/>
      <c r="D114" s="54"/>
    </row>
    <row r="115">
      <c r="C115" s="43"/>
      <c r="D115" s="54"/>
    </row>
    <row r="116">
      <c r="C116" s="43"/>
      <c r="D116" s="54"/>
    </row>
    <row r="117">
      <c r="C117" s="43"/>
      <c r="D117" s="54"/>
    </row>
    <row r="118">
      <c r="C118" s="43"/>
      <c r="D118" s="54"/>
    </row>
    <row r="119">
      <c r="C119" s="43"/>
      <c r="D119" s="54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  <c r="D153" s="55"/>
    </row>
    <row r="154">
      <c r="C154" s="43"/>
      <c r="D154" s="55"/>
    </row>
    <row r="155">
      <c r="C155" s="43"/>
      <c r="D155" s="55"/>
    </row>
    <row r="156">
      <c r="C156" s="43"/>
      <c r="D156" s="55"/>
    </row>
    <row r="157">
      <c r="C157" s="43"/>
      <c r="D157" s="55"/>
    </row>
    <row r="158">
      <c r="C158" s="43"/>
      <c r="D158" s="55"/>
    </row>
    <row r="159">
      <c r="C159" s="43"/>
      <c r="D159" s="55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  <c r="E1002" s="44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  <row r="1018">
      <c r="C1018" s="43"/>
    </row>
    <row r="1019">
      <c r="C1019" s="43"/>
    </row>
    <row r="1020">
      <c r="C1020" s="43"/>
    </row>
    <row r="1021">
      <c r="C1021" s="43"/>
    </row>
    <row r="1022">
      <c r="C1022" s="43"/>
    </row>
  </sheetData>
  <mergeCells count="7">
    <mergeCell ref="A1:I1"/>
    <mergeCell ref="A2:I2"/>
    <mergeCell ref="A3:I3"/>
    <mergeCell ref="A4:I4"/>
    <mergeCell ref="B5:F5"/>
    <mergeCell ref="A6:I6"/>
    <mergeCell ref="E7:G7"/>
  </mergeCells>
  <printOptions horizontalCentered="1"/>
  <pageMargins bottom="0.19685039370078738" footer="0.0" header="0.0" left="0.19685039370078738" right="0.19685039370078738" top="0.19685039370078738"/>
  <pageSetup paperSize="9" orientation="portrait" pageOrder="overThenDown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2671</v>
      </c>
      <c r="B5" s="5" t="s">
        <v>2672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2673</v>
      </c>
      <c r="F8" s="20" t="s">
        <v>12</v>
      </c>
      <c r="G8" s="21" t="s">
        <v>2674</v>
      </c>
      <c r="H8" s="20" t="s">
        <v>14</v>
      </c>
    </row>
    <row r="9">
      <c r="A9" s="22" t="s">
        <v>174</v>
      </c>
      <c r="B9" s="23" t="s">
        <v>351</v>
      </c>
      <c r="C9" s="34"/>
      <c r="D9" s="90">
        <v>6000.0</v>
      </c>
      <c r="E9" s="26">
        <f>D9+500</f>
        <v>6500</v>
      </c>
      <c r="F9" s="26">
        <f t="shared" ref="F9:F13" si="1">E9*3%+E9</f>
        <v>6695</v>
      </c>
      <c r="G9" s="26">
        <f t="shared" ref="G9:G13" si="2">E9*4*0.8%*107%+E9*1.5%*107%+E9</f>
        <v>6826.885</v>
      </c>
      <c r="H9" s="91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174</v>
      </c>
      <c r="B10" s="23" t="s">
        <v>772</v>
      </c>
      <c r="C10" s="34"/>
      <c r="D10" s="90">
        <v>6500.0</v>
      </c>
      <c r="E10" s="26">
        <f>D10+500</f>
        <v>7000</v>
      </c>
      <c r="F10" s="26">
        <f t="shared" si="1"/>
        <v>7210</v>
      </c>
      <c r="G10" s="26">
        <f t="shared" si="2"/>
        <v>7352.03</v>
      </c>
      <c r="H10" s="92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63</v>
      </c>
      <c r="B11" s="23" t="s">
        <v>2675</v>
      </c>
      <c r="C11" s="34"/>
      <c r="D11" s="90">
        <v>5400.0</v>
      </c>
      <c r="E11" s="26">
        <f t="shared" ref="E11:E13" si="3">D11+400</f>
        <v>5800</v>
      </c>
      <c r="F11" s="26">
        <f t="shared" si="1"/>
        <v>5974</v>
      </c>
      <c r="G11" s="26">
        <f t="shared" si="2"/>
        <v>6091.682</v>
      </c>
      <c r="H11" s="91" t="s">
        <v>581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2" t="s">
        <v>63</v>
      </c>
      <c r="B12" s="23" t="s">
        <v>541</v>
      </c>
      <c r="C12" s="34"/>
      <c r="D12" s="90">
        <v>6700.0</v>
      </c>
      <c r="E12" s="26">
        <f t="shared" si="3"/>
        <v>7100</v>
      </c>
      <c r="F12" s="26">
        <f t="shared" si="1"/>
        <v>7313</v>
      </c>
      <c r="G12" s="26">
        <f t="shared" si="2"/>
        <v>7457.059</v>
      </c>
      <c r="H12" s="92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20</v>
      </c>
      <c r="B13" s="34" t="s">
        <v>582</v>
      </c>
      <c r="C13" s="24"/>
      <c r="D13" s="90">
        <v>3600.0</v>
      </c>
      <c r="E13" s="26">
        <f t="shared" si="3"/>
        <v>4000</v>
      </c>
      <c r="F13" s="26">
        <f t="shared" si="1"/>
        <v>4120</v>
      </c>
      <c r="G13" s="26">
        <f t="shared" si="2"/>
        <v>4201.16</v>
      </c>
      <c r="H13" s="91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C14" s="43"/>
      <c r="D14" s="54"/>
      <c r="E14" s="44"/>
      <c r="F14" s="45"/>
      <c r="G14" s="45"/>
      <c r="H14" s="46"/>
    </row>
    <row r="15">
      <c r="C15" s="43"/>
      <c r="D15" s="54"/>
      <c r="E15" s="44"/>
      <c r="F15" s="68"/>
      <c r="G15" s="45"/>
      <c r="H15" s="46"/>
    </row>
    <row r="16">
      <c r="C16" s="43"/>
      <c r="D16" s="54"/>
      <c r="E16" s="44"/>
      <c r="F16" s="45"/>
      <c r="G16" s="45"/>
      <c r="H16" s="46"/>
    </row>
    <row r="17">
      <c r="C17" s="43"/>
      <c r="D17" s="54"/>
      <c r="E17" s="44"/>
      <c r="F17" s="45"/>
      <c r="G17" s="45"/>
      <c r="H17" s="46"/>
    </row>
    <row r="18">
      <c r="C18" s="43"/>
      <c r="D18" s="54"/>
      <c r="E18" s="44"/>
      <c r="F18" s="45"/>
      <c r="G18" s="45"/>
      <c r="H18" s="46"/>
    </row>
    <row r="19">
      <c r="C19" s="43"/>
      <c r="D19" s="54"/>
      <c r="E19" s="44"/>
      <c r="F19" s="45"/>
      <c r="G19" s="45"/>
      <c r="H19" s="46"/>
    </row>
    <row r="20">
      <c r="C20" s="43"/>
      <c r="D20" s="54"/>
      <c r="E20" s="44"/>
      <c r="F20" s="45"/>
      <c r="G20" s="45"/>
      <c r="H20" s="46"/>
    </row>
    <row r="21">
      <c r="C21" s="43"/>
      <c r="D21" s="54"/>
      <c r="E21" s="44"/>
      <c r="F21" s="45"/>
      <c r="G21" s="45"/>
      <c r="H21" s="46"/>
    </row>
    <row r="22">
      <c r="C22" s="43"/>
      <c r="D22" s="54"/>
      <c r="E22" s="44"/>
      <c r="F22" s="45"/>
      <c r="G22" s="45"/>
      <c r="H22" s="46"/>
    </row>
    <row r="23">
      <c r="C23" s="43"/>
      <c r="D23" s="54"/>
      <c r="E23" s="44"/>
      <c r="F23" s="45"/>
      <c r="G23" s="45"/>
      <c r="H23" s="46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D59" s="54"/>
      <c r="E59" s="44"/>
    </row>
    <row r="60">
      <c r="D60" s="54"/>
      <c r="E60" s="44"/>
    </row>
    <row r="61">
      <c r="D61" s="54"/>
      <c r="E61" s="44"/>
    </row>
    <row r="62">
      <c r="D62" s="54"/>
      <c r="E62" s="44"/>
    </row>
    <row r="63">
      <c r="D63" s="54"/>
      <c r="E63" s="44"/>
    </row>
    <row r="64">
      <c r="D64" s="54"/>
      <c r="E64" s="44"/>
    </row>
    <row r="65">
      <c r="D65" s="54"/>
      <c r="E65" s="44"/>
    </row>
    <row r="66">
      <c r="D66" s="54"/>
      <c r="E66" s="44"/>
    </row>
    <row r="67">
      <c r="D67" s="54"/>
      <c r="E67" s="44"/>
    </row>
    <row r="68">
      <c r="D68" s="54"/>
      <c r="E68" s="44"/>
    </row>
    <row r="69">
      <c r="D69" s="54"/>
    </row>
    <row r="70">
      <c r="D70" s="54"/>
    </row>
    <row r="71">
      <c r="D71" s="54"/>
    </row>
    <row r="72">
      <c r="D72" s="54"/>
    </row>
    <row r="73">
      <c r="D73" s="54"/>
    </row>
    <row r="74">
      <c r="D74" s="54"/>
    </row>
    <row r="75">
      <c r="D75" s="54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958">
      <c r="E958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88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846</v>
      </c>
      <c r="B5" s="5" t="s">
        <v>2676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2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2677</v>
      </c>
      <c r="F8" s="20" t="s">
        <v>12</v>
      </c>
      <c r="G8" s="21" t="s">
        <v>2678</v>
      </c>
      <c r="H8" s="20" t="s">
        <v>14</v>
      </c>
    </row>
    <row r="9">
      <c r="A9" s="48" t="s">
        <v>58</v>
      </c>
      <c r="B9" s="37" t="s">
        <v>696</v>
      </c>
      <c r="C9" s="115"/>
      <c r="D9" s="86">
        <v>9650.0</v>
      </c>
      <c r="E9" s="40">
        <f t="shared" ref="E9:E36" si="1">D9+800</f>
        <v>10450</v>
      </c>
      <c r="F9" s="40">
        <f t="shared" ref="F9:F36" si="2">E9*3%+E9</f>
        <v>10763.5</v>
      </c>
      <c r="G9" s="40">
        <f t="shared" ref="G9:G36" si="3">E9*4*0.8%*107%+E9*1.5%*107%+E9</f>
        <v>10975.5305</v>
      </c>
      <c r="H9" s="51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37" t="s">
        <v>2679</v>
      </c>
      <c r="C10" s="115"/>
      <c r="D10" s="86">
        <v>7000.0</v>
      </c>
      <c r="E10" s="40">
        <f t="shared" si="1"/>
        <v>7800</v>
      </c>
      <c r="F10" s="40">
        <f t="shared" si="2"/>
        <v>8034</v>
      </c>
      <c r="G10" s="40">
        <f t="shared" si="3"/>
        <v>8192.262</v>
      </c>
      <c r="H10" s="60" t="s">
        <v>517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37" t="s">
        <v>1551</v>
      </c>
      <c r="C11" s="115"/>
      <c r="D11" s="86">
        <v>11000.0</v>
      </c>
      <c r="E11" s="40">
        <f t="shared" si="1"/>
        <v>11800</v>
      </c>
      <c r="F11" s="40">
        <f t="shared" si="2"/>
        <v>12154</v>
      </c>
      <c r="G11" s="40">
        <f t="shared" si="3"/>
        <v>12393.422</v>
      </c>
      <c r="H11" s="63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37" t="s">
        <v>2516</v>
      </c>
      <c r="C12" s="115"/>
      <c r="D12" s="86">
        <v>13500.0</v>
      </c>
      <c r="E12" s="40">
        <f t="shared" si="1"/>
        <v>14300</v>
      </c>
      <c r="F12" s="40">
        <f t="shared" si="2"/>
        <v>14729</v>
      </c>
      <c r="G12" s="40">
        <f t="shared" si="3"/>
        <v>15019.147</v>
      </c>
      <c r="H12" s="63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37" t="s">
        <v>2475</v>
      </c>
      <c r="C13" s="117" t="s">
        <v>309</v>
      </c>
      <c r="D13" s="86">
        <v>13000.0</v>
      </c>
      <c r="E13" s="40">
        <f t="shared" si="1"/>
        <v>13800</v>
      </c>
      <c r="F13" s="40">
        <f t="shared" si="2"/>
        <v>14214</v>
      </c>
      <c r="G13" s="40">
        <f t="shared" si="3"/>
        <v>14494.002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37" t="s">
        <v>2680</v>
      </c>
      <c r="C14" s="117" t="s">
        <v>309</v>
      </c>
      <c r="D14" s="86">
        <v>15000.0</v>
      </c>
      <c r="E14" s="40">
        <f t="shared" si="1"/>
        <v>15800</v>
      </c>
      <c r="F14" s="40">
        <f t="shared" si="2"/>
        <v>16274</v>
      </c>
      <c r="G14" s="40">
        <f t="shared" si="3"/>
        <v>16594.582</v>
      </c>
      <c r="H14" s="51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37" t="s">
        <v>2681</v>
      </c>
      <c r="C15" s="115"/>
      <c r="D15" s="86">
        <v>15500.0</v>
      </c>
      <c r="E15" s="40">
        <f t="shared" si="1"/>
        <v>16300</v>
      </c>
      <c r="F15" s="40">
        <f t="shared" si="2"/>
        <v>16789</v>
      </c>
      <c r="G15" s="40">
        <f t="shared" si="3"/>
        <v>17119.727</v>
      </c>
      <c r="H15" s="63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58" t="s">
        <v>2523</v>
      </c>
      <c r="C16" s="115" t="s">
        <v>708</v>
      </c>
      <c r="D16" s="86">
        <v>12900.0</v>
      </c>
      <c r="E16" s="40">
        <f t="shared" si="1"/>
        <v>13700</v>
      </c>
      <c r="F16" s="40">
        <f t="shared" si="2"/>
        <v>14111</v>
      </c>
      <c r="G16" s="40">
        <f t="shared" si="3"/>
        <v>14388.973</v>
      </c>
      <c r="H16" s="63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329</v>
      </c>
      <c r="B17" s="37" t="s">
        <v>2682</v>
      </c>
      <c r="C17" s="117" t="s">
        <v>708</v>
      </c>
      <c r="D17" s="86">
        <v>15950.0</v>
      </c>
      <c r="E17" s="40">
        <f t="shared" si="1"/>
        <v>16750</v>
      </c>
      <c r="F17" s="40">
        <f t="shared" si="2"/>
        <v>17252.5</v>
      </c>
      <c r="G17" s="40">
        <f t="shared" si="3"/>
        <v>17592.3575</v>
      </c>
      <c r="H17" s="63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45</v>
      </c>
      <c r="B18" s="37" t="s">
        <v>1642</v>
      </c>
      <c r="C18" s="115"/>
      <c r="D18" s="86">
        <v>10800.0</v>
      </c>
      <c r="E18" s="40">
        <f t="shared" si="1"/>
        <v>11600</v>
      </c>
      <c r="F18" s="50">
        <f t="shared" si="2"/>
        <v>11948</v>
      </c>
      <c r="G18" s="40">
        <f t="shared" si="3"/>
        <v>12183.364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104</v>
      </c>
      <c r="B19" s="58" t="s">
        <v>1805</v>
      </c>
      <c r="C19" s="115" t="s">
        <v>708</v>
      </c>
      <c r="D19" s="86">
        <v>8500.0</v>
      </c>
      <c r="E19" s="40">
        <f t="shared" si="1"/>
        <v>9300</v>
      </c>
      <c r="F19" s="50">
        <f t="shared" si="2"/>
        <v>9579</v>
      </c>
      <c r="G19" s="40">
        <f t="shared" si="3"/>
        <v>9767.697</v>
      </c>
      <c r="H19" s="60" t="s">
        <v>517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104</v>
      </c>
      <c r="B20" s="37" t="s">
        <v>1805</v>
      </c>
      <c r="C20" s="157" t="s">
        <v>708</v>
      </c>
      <c r="D20" s="86">
        <v>11850.0</v>
      </c>
      <c r="E20" s="40">
        <f t="shared" si="1"/>
        <v>12650</v>
      </c>
      <c r="F20" s="50">
        <f t="shared" si="2"/>
        <v>13029.5</v>
      </c>
      <c r="G20" s="40">
        <f t="shared" si="3"/>
        <v>13286.1685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48" t="s">
        <v>174</v>
      </c>
      <c r="B21" s="37" t="s">
        <v>772</v>
      </c>
      <c r="C21" s="38"/>
      <c r="D21" s="86">
        <v>9800.0</v>
      </c>
      <c r="E21" s="40">
        <f t="shared" si="1"/>
        <v>10600</v>
      </c>
      <c r="F21" s="50">
        <f t="shared" si="2"/>
        <v>10918</v>
      </c>
      <c r="G21" s="40">
        <f t="shared" si="3"/>
        <v>11133.074</v>
      </c>
      <c r="H21" s="63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174</v>
      </c>
      <c r="B22" s="37" t="s">
        <v>1568</v>
      </c>
      <c r="C22" s="219"/>
      <c r="D22" s="86">
        <v>10100.0</v>
      </c>
      <c r="E22" s="40">
        <f t="shared" si="1"/>
        <v>10900</v>
      </c>
      <c r="F22" s="50">
        <f t="shared" si="2"/>
        <v>11227</v>
      </c>
      <c r="G22" s="40">
        <f t="shared" si="3"/>
        <v>11448.161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282</v>
      </c>
      <c r="B23" s="37" t="s">
        <v>2077</v>
      </c>
      <c r="C23" s="219"/>
      <c r="D23" s="86">
        <v>8900.0</v>
      </c>
      <c r="E23" s="40">
        <f t="shared" si="1"/>
        <v>9700</v>
      </c>
      <c r="F23" s="50">
        <f t="shared" si="2"/>
        <v>9991</v>
      </c>
      <c r="G23" s="40">
        <f t="shared" si="3"/>
        <v>10187.813</v>
      </c>
      <c r="H23" s="60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63</v>
      </c>
      <c r="B24" s="37" t="s">
        <v>2683</v>
      </c>
      <c r="C24" s="255"/>
      <c r="D24" s="86">
        <v>7200.0</v>
      </c>
      <c r="E24" s="40">
        <f t="shared" si="1"/>
        <v>8000</v>
      </c>
      <c r="F24" s="50">
        <f t="shared" si="2"/>
        <v>8240</v>
      </c>
      <c r="G24" s="40">
        <f t="shared" si="3"/>
        <v>8402.32</v>
      </c>
      <c r="H24" s="60" t="s">
        <v>1176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63</v>
      </c>
      <c r="B25" s="37" t="s">
        <v>809</v>
      </c>
      <c r="C25" s="255"/>
      <c r="D25" s="86">
        <v>9800.0</v>
      </c>
      <c r="E25" s="40">
        <f t="shared" si="1"/>
        <v>10600</v>
      </c>
      <c r="F25" s="50">
        <f t="shared" si="2"/>
        <v>10918</v>
      </c>
      <c r="G25" s="40">
        <f t="shared" si="3"/>
        <v>11133.074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8" t="s">
        <v>65</v>
      </c>
      <c r="B26" s="37" t="s">
        <v>1096</v>
      </c>
      <c r="C26" s="219"/>
      <c r="D26" s="86">
        <v>4100.0</v>
      </c>
      <c r="E26" s="40">
        <f t="shared" si="1"/>
        <v>4900</v>
      </c>
      <c r="F26" s="40">
        <f t="shared" si="2"/>
        <v>5047</v>
      </c>
      <c r="G26" s="40">
        <f t="shared" si="3"/>
        <v>5146.421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65</v>
      </c>
      <c r="B27" s="37" t="s">
        <v>2684</v>
      </c>
      <c r="C27" s="157" t="s">
        <v>328</v>
      </c>
      <c r="D27" s="86">
        <v>6400.0</v>
      </c>
      <c r="E27" s="40">
        <f t="shared" si="1"/>
        <v>7200</v>
      </c>
      <c r="F27" s="40">
        <f t="shared" si="2"/>
        <v>7416</v>
      </c>
      <c r="G27" s="40">
        <f t="shared" si="3"/>
        <v>7562.088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65</v>
      </c>
      <c r="B28" s="37" t="s">
        <v>2540</v>
      </c>
      <c r="C28" s="157" t="s">
        <v>328</v>
      </c>
      <c r="D28" s="86">
        <v>6600.0</v>
      </c>
      <c r="E28" s="40">
        <f t="shared" si="1"/>
        <v>7400</v>
      </c>
      <c r="F28" s="40">
        <f t="shared" si="2"/>
        <v>7622</v>
      </c>
      <c r="G28" s="40">
        <f t="shared" si="3"/>
        <v>7772.146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23</v>
      </c>
      <c r="B29" s="37" t="s">
        <v>1664</v>
      </c>
      <c r="C29" s="62"/>
      <c r="D29" s="86">
        <v>5150.0</v>
      </c>
      <c r="E29" s="40">
        <f t="shared" si="1"/>
        <v>5950</v>
      </c>
      <c r="F29" s="40">
        <f t="shared" si="2"/>
        <v>6128.5</v>
      </c>
      <c r="G29" s="40">
        <f t="shared" si="3"/>
        <v>6249.2255</v>
      </c>
      <c r="H29" s="63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337</v>
      </c>
      <c r="B30" s="37" t="s">
        <v>1508</v>
      </c>
      <c r="C30" s="38"/>
      <c r="D30" s="86">
        <v>6000.0</v>
      </c>
      <c r="E30" s="40">
        <f t="shared" si="1"/>
        <v>6800</v>
      </c>
      <c r="F30" s="40">
        <f t="shared" si="2"/>
        <v>7004</v>
      </c>
      <c r="G30" s="40">
        <f t="shared" si="3"/>
        <v>7141.972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67</v>
      </c>
      <c r="B31" s="37" t="s">
        <v>730</v>
      </c>
      <c r="C31" s="62"/>
      <c r="D31" s="86">
        <v>3100.0</v>
      </c>
      <c r="E31" s="40">
        <f t="shared" si="1"/>
        <v>3900</v>
      </c>
      <c r="F31" s="40">
        <f t="shared" si="2"/>
        <v>4017</v>
      </c>
      <c r="G31" s="40">
        <f t="shared" si="3"/>
        <v>4096.131</v>
      </c>
      <c r="H31" s="119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25</v>
      </c>
      <c r="B32" s="58" t="s">
        <v>731</v>
      </c>
      <c r="C32" s="38"/>
      <c r="D32" s="86">
        <v>2950.0</v>
      </c>
      <c r="E32" s="40">
        <f t="shared" si="1"/>
        <v>3750</v>
      </c>
      <c r="F32" s="40">
        <f t="shared" si="2"/>
        <v>3862.5</v>
      </c>
      <c r="G32" s="40">
        <f t="shared" si="3"/>
        <v>3938.5875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8" t="s">
        <v>25</v>
      </c>
      <c r="B33" s="37" t="s">
        <v>368</v>
      </c>
      <c r="C33" s="38"/>
      <c r="D33" s="86">
        <v>2950.0</v>
      </c>
      <c r="E33" s="40">
        <f t="shared" si="1"/>
        <v>3750</v>
      </c>
      <c r="F33" s="40">
        <f t="shared" si="2"/>
        <v>3862.5</v>
      </c>
      <c r="G33" s="40">
        <f t="shared" si="3"/>
        <v>3938.5875</v>
      </c>
      <c r="H33" s="51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25</v>
      </c>
      <c r="B34" s="37" t="s">
        <v>1604</v>
      </c>
      <c r="C34" s="219"/>
      <c r="D34" s="86">
        <v>4650.0</v>
      </c>
      <c r="E34" s="40">
        <f t="shared" si="1"/>
        <v>5450</v>
      </c>
      <c r="F34" s="40">
        <f t="shared" si="2"/>
        <v>5613.5</v>
      </c>
      <c r="G34" s="40">
        <f t="shared" si="3"/>
        <v>5724.0805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52" t="s">
        <v>146</v>
      </c>
      <c r="B35" s="37" t="s">
        <v>688</v>
      </c>
      <c r="C35" s="62"/>
      <c r="D35" s="86">
        <v>3100.0</v>
      </c>
      <c r="E35" s="40">
        <f t="shared" si="1"/>
        <v>3900</v>
      </c>
      <c r="F35" s="40">
        <f t="shared" si="2"/>
        <v>4017</v>
      </c>
      <c r="G35" s="40">
        <f t="shared" si="3"/>
        <v>4096.131</v>
      </c>
      <c r="H35" s="119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107</v>
      </c>
      <c r="B36" s="37" t="s">
        <v>237</v>
      </c>
      <c r="C36" s="219"/>
      <c r="D36" s="86">
        <v>2700.0</v>
      </c>
      <c r="E36" s="40">
        <f t="shared" si="1"/>
        <v>3500</v>
      </c>
      <c r="F36" s="40">
        <f t="shared" si="2"/>
        <v>3605</v>
      </c>
      <c r="G36" s="40">
        <f t="shared" si="3"/>
        <v>3676.015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79"/>
      <c r="C37" s="146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79"/>
      <c r="C38" s="146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79"/>
      <c r="C39" s="146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146"/>
      <c r="D40" s="84"/>
      <c r="E40" s="81"/>
      <c r="F40" s="81"/>
      <c r="G40" s="81"/>
      <c r="H40" s="82"/>
      <c r="I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145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145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145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79"/>
      <c r="B44" s="29"/>
      <c r="C44" s="146"/>
      <c r="D44" s="84"/>
      <c r="E44" s="81"/>
      <c r="F44" s="81"/>
      <c r="G44" s="81"/>
      <c r="H44" s="82"/>
      <c r="J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146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146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79"/>
      <c r="B47" s="29"/>
      <c r="C47" s="146"/>
      <c r="D47" s="84"/>
      <c r="E47" s="81"/>
      <c r="F47" s="81"/>
      <c r="G47" s="81"/>
      <c r="H47" s="82"/>
      <c r="I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79"/>
      <c r="B48" s="29"/>
      <c r="C48" s="146"/>
      <c r="D48" s="84"/>
      <c r="E48" s="81"/>
      <c r="F48" s="81"/>
      <c r="G48" s="81"/>
      <c r="H48" s="82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B49" s="47"/>
      <c r="C49" s="147"/>
      <c r="D49" s="66"/>
      <c r="E49" s="44"/>
      <c r="F49" s="45"/>
      <c r="G49" s="45"/>
      <c r="H49" s="67"/>
    </row>
    <row r="50">
      <c r="A50" s="47"/>
      <c r="B50" s="47"/>
      <c r="C50" s="147"/>
      <c r="D50" s="66"/>
      <c r="E50" s="44"/>
      <c r="F50" s="45"/>
      <c r="G50" s="45"/>
      <c r="H50" s="67"/>
    </row>
    <row r="51">
      <c r="A51" s="47"/>
      <c r="B51" s="47"/>
      <c r="C51" s="147"/>
      <c r="D51" s="66"/>
      <c r="E51" s="44"/>
      <c r="F51" s="45"/>
      <c r="G51" s="45"/>
      <c r="H51" s="67"/>
    </row>
    <row r="52">
      <c r="C52" s="147"/>
      <c r="D52" s="54"/>
      <c r="E52" s="44"/>
      <c r="F52" s="45"/>
      <c r="G52" s="45"/>
      <c r="H52" s="46"/>
    </row>
    <row r="53">
      <c r="C53" s="147"/>
      <c r="D53" s="54"/>
      <c r="E53" s="44"/>
      <c r="F53" s="68"/>
      <c r="G53" s="45"/>
      <c r="H53" s="46"/>
    </row>
    <row r="54">
      <c r="C54" s="147"/>
      <c r="D54" s="54"/>
      <c r="E54" s="44"/>
      <c r="F54" s="45"/>
      <c r="G54" s="45"/>
      <c r="H54" s="46"/>
    </row>
    <row r="55">
      <c r="C55" s="147"/>
      <c r="D55" s="54"/>
      <c r="E55" s="44"/>
      <c r="F55" s="45"/>
      <c r="G55" s="45"/>
      <c r="H55" s="46"/>
    </row>
    <row r="56">
      <c r="C56" s="147"/>
      <c r="D56" s="54"/>
      <c r="E56" s="44"/>
      <c r="F56" s="45"/>
      <c r="G56" s="45"/>
      <c r="H56" s="46"/>
    </row>
    <row r="57">
      <c r="C57" s="147"/>
      <c r="D57" s="54"/>
      <c r="E57" s="44"/>
      <c r="F57" s="45"/>
      <c r="G57" s="45"/>
      <c r="H57" s="46"/>
    </row>
    <row r="58">
      <c r="C58" s="147"/>
      <c r="D58" s="54"/>
      <c r="E58" s="44"/>
      <c r="F58" s="45"/>
      <c r="G58" s="45"/>
      <c r="H58" s="46"/>
    </row>
    <row r="59">
      <c r="C59" s="147"/>
      <c r="D59" s="54"/>
      <c r="E59" s="44"/>
      <c r="F59" s="45"/>
      <c r="G59" s="45"/>
      <c r="H59" s="46"/>
    </row>
    <row r="60">
      <c r="C60" s="147"/>
      <c r="D60" s="54"/>
      <c r="E60" s="44"/>
      <c r="F60" s="45"/>
      <c r="G60" s="45"/>
      <c r="H60" s="46"/>
    </row>
    <row r="61">
      <c r="C61" s="147"/>
      <c r="D61" s="54"/>
      <c r="E61" s="44"/>
      <c r="F61" s="45"/>
      <c r="G61" s="45"/>
      <c r="H61" s="46"/>
    </row>
    <row r="62">
      <c r="C62" s="147"/>
      <c r="D62" s="54"/>
      <c r="E62" s="44"/>
      <c r="F62" s="45"/>
      <c r="G62" s="45"/>
      <c r="H62" s="46"/>
    </row>
    <row r="63">
      <c r="C63" s="147"/>
      <c r="D63" s="54"/>
      <c r="E63" s="44"/>
      <c r="F63" s="45"/>
      <c r="G63" s="45"/>
      <c r="H63" s="46"/>
    </row>
    <row r="64">
      <c r="C64" s="147"/>
      <c r="D64" s="54"/>
      <c r="E64" s="44"/>
      <c r="F64" s="45"/>
      <c r="G64" s="45"/>
      <c r="H64" s="46"/>
    </row>
    <row r="65">
      <c r="C65" s="147"/>
      <c r="D65" s="54"/>
      <c r="E65" s="44"/>
      <c r="F65" s="45"/>
      <c r="G65" s="45"/>
      <c r="H65" s="46"/>
    </row>
    <row r="66">
      <c r="C66" s="147"/>
      <c r="D66" s="54"/>
      <c r="E66" s="44"/>
      <c r="F66" s="45"/>
      <c r="G66" s="45"/>
      <c r="H66" s="46"/>
    </row>
    <row r="67">
      <c r="C67" s="147"/>
      <c r="D67" s="54"/>
      <c r="E67" s="44"/>
      <c r="F67" s="45"/>
      <c r="G67" s="45"/>
      <c r="H67" s="46"/>
    </row>
    <row r="68">
      <c r="C68" s="147"/>
      <c r="D68" s="54"/>
      <c r="E68" s="44"/>
      <c r="F68" s="45"/>
      <c r="G68" s="45"/>
      <c r="H68" s="46"/>
    </row>
    <row r="69">
      <c r="C69" s="147"/>
      <c r="D69" s="54"/>
      <c r="E69" s="44"/>
      <c r="F69" s="45"/>
      <c r="G69" s="45"/>
      <c r="H69" s="46"/>
    </row>
    <row r="70">
      <c r="C70" s="147"/>
      <c r="D70" s="54"/>
      <c r="E70" s="44"/>
      <c r="F70" s="45"/>
      <c r="G70" s="45"/>
      <c r="H70" s="46"/>
    </row>
    <row r="71">
      <c r="C71" s="147"/>
      <c r="D71" s="54"/>
      <c r="E71" s="44"/>
      <c r="F71" s="45"/>
      <c r="G71" s="45"/>
      <c r="H71" s="46"/>
    </row>
    <row r="72">
      <c r="C72" s="147"/>
      <c r="D72" s="54"/>
      <c r="E72" s="44"/>
      <c r="F72" s="45"/>
      <c r="G72" s="45"/>
      <c r="H72" s="46"/>
    </row>
    <row r="73">
      <c r="C73" s="147"/>
      <c r="D73" s="54"/>
      <c r="E73" s="44"/>
      <c r="F73" s="45"/>
      <c r="G73" s="45"/>
      <c r="H73" s="46"/>
    </row>
    <row r="74">
      <c r="C74" s="147"/>
      <c r="D74" s="54"/>
      <c r="E74" s="44"/>
      <c r="F74" s="45"/>
      <c r="G74" s="45"/>
      <c r="H74" s="46"/>
    </row>
    <row r="75">
      <c r="C75" s="147"/>
      <c r="D75" s="54"/>
      <c r="E75" s="44"/>
      <c r="F75" s="45"/>
      <c r="G75" s="45"/>
      <c r="H75" s="46"/>
    </row>
    <row r="76">
      <c r="C76" s="147"/>
      <c r="D76" s="54"/>
      <c r="E76" s="44"/>
      <c r="F76" s="45"/>
      <c r="G76" s="45"/>
      <c r="H76" s="46"/>
    </row>
    <row r="77">
      <c r="C77" s="147"/>
      <c r="D77" s="54"/>
      <c r="E77" s="44"/>
      <c r="F77" s="45"/>
      <c r="G77" s="45"/>
      <c r="H77" s="46"/>
    </row>
    <row r="78">
      <c r="C78" s="147"/>
      <c r="D78" s="54"/>
      <c r="E78" s="44"/>
      <c r="F78" s="45"/>
      <c r="G78" s="45"/>
      <c r="H78" s="46"/>
    </row>
    <row r="79">
      <c r="C79" s="147"/>
      <c r="D79" s="54"/>
      <c r="E79" s="44"/>
      <c r="F79" s="45"/>
      <c r="G79" s="45"/>
      <c r="H79" s="46"/>
    </row>
    <row r="80">
      <c r="C80" s="147"/>
      <c r="D80" s="54"/>
      <c r="E80" s="44"/>
      <c r="F80" s="45"/>
      <c r="G80" s="45"/>
      <c r="H80" s="46"/>
    </row>
    <row r="81">
      <c r="C81" s="147"/>
      <c r="D81" s="54"/>
      <c r="E81" s="44"/>
      <c r="F81" s="45"/>
      <c r="G81" s="45"/>
      <c r="H81" s="46"/>
    </row>
    <row r="82">
      <c r="C82" s="147"/>
      <c r="D82" s="54"/>
      <c r="E82" s="44"/>
      <c r="F82" s="45"/>
      <c r="G82" s="45"/>
      <c r="H82" s="46"/>
    </row>
    <row r="83">
      <c r="C83" s="147"/>
      <c r="D83" s="54"/>
      <c r="E83" s="44"/>
      <c r="F83" s="45"/>
      <c r="G83" s="45"/>
      <c r="H83" s="46"/>
    </row>
    <row r="84">
      <c r="C84" s="147"/>
      <c r="D84" s="54"/>
      <c r="E84" s="44"/>
      <c r="F84" s="45"/>
      <c r="G84" s="45"/>
      <c r="H84" s="46"/>
    </row>
    <row r="85">
      <c r="C85" s="147"/>
      <c r="D85" s="54"/>
      <c r="E85" s="44"/>
      <c r="F85" s="45"/>
      <c r="G85" s="45"/>
      <c r="H85" s="46"/>
    </row>
    <row r="86">
      <c r="C86" s="147"/>
      <c r="D86" s="54"/>
      <c r="E86" s="44"/>
      <c r="F86" s="45"/>
      <c r="G86" s="45"/>
      <c r="H86" s="46"/>
    </row>
    <row r="87">
      <c r="C87" s="147"/>
      <c r="D87" s="54"/>
      <c r="E87" s="44"/>
      <c r="F87" s="45"/>
      <c r="G87" s="45"/>
      <c r="H87" s="46"/>
    </row>
    <row r="88">
      <c r="C88" s="147"/>
      <c r="D88" s="54"/>
      <c r="E88" s="44"/>
      <c r="F88" s="45"/>
      <c r="G88" s="45"/>
      <c r="H88" s="46"/>
    </row>
    <row r="89">
      <c r="C89" s="147"/>
      <c r="D89" s="54"/>
      <c r="E89" s="44"/>
      <c r="F89" s="45"/>
      <c r="G89" s="45"/>
      <c r="H89" s="46"/>
    </row>
    <row r="90">
      <c r="C90" s="147"/>
      <c r="D90" s="54"/>
      <c r="E90" s="44"/>
      <c r="F90" s="45"/>
      <c r="G90" s="45"/>
      <c r="H90" s="46"/>
    </row>
    <row r="91">
      <c r="C91" s="147"/>
      <c r="D91" s="54"/>
      <c r="E91" s="44"/>
      <c r="F91" s="45"/>
      <c r="G91" s="45"/>
      <c r="H91" s="46"/>
    </row>
    <row r="92">
      <c r="C92" s="147"/>
      <c r="D92" s="54"/>
      <c r="E92" s="44"/>
      <c r="F92" s="45"/>
      <c r="G92" s="45"/>
      <c r="H92" s="46"/>
    </row>
    <row r="93">
      <c r="C93" s="147"/>
      <c r="D93" s="54"/>
      <c r="E93" s="44"/>
      <c r="F93" s="45"/>
      <c r="G93" s="45"/>
      <c r="H93" s="46"/>
    </row>
    <row r="94">
      <c r="C94" s="147"/>
      <c r="D94" s="54"/>
      <c r="E94" s="44"/>
      <c r="F94" s="45"/>
      <c r="G94" s="45"/>
      <c r="H94" s="46"/>
    </row>
    <row r="95">
      <c r="C95" s="147"/>
      <c r="D95" s="54"/>
      <c r="E95" s="44"/>
      <c r="F95" s="45"/>
      <c r="G95" s="45"/>
      <c r="H95" s="46"/>
    </row>
    <row r="96">
      <c r="C96" s="147"/>
      <c r="D96" s="54"/>
      <c r="E96" s="44"/>
      <c r="F96" s="45"/>
      <c r="G96" s="45"/>
      <c r="H96" s="46"/>
    </row>
    <row r="97">
      <c r="C97" s="147"/>
      <c r="D97" s="54"/>
      <c r="E97" s="44"/>
    </row>
    <row r="98">
      <c r="C98" s="147"/>
      <c r="D98" s="54"/>
      <c r="E98" s="44"/>
    </row>
    <row r="99">
      <c r="C99" s="147"/>
      <c r="D99" s="54"/>
      <c r="E99" s="44"/>
    </row>
    <row r="100">
      <c r="C100" s="147"/>
      <c r="D100" s="54"/>
      <c r="E100" s="44"/>
    </row>
    <row r="101">
      <c r="C101" s="147"/>
      <c r="D101" s="54"/>
      <c r="E101" s="44"/>
    </row>
    <row r="102">
      <c r="C102" s="147"/>
      <c r="D102" s="54"/>
      <c r="E102" s="44"/>
    </row>
    <row r="103">
      <c r="C103" s="147"/>
      <c r="D103" s="54"/>
      <c r="E103" s="44"/>
    </row>
    <row r="104">
      <c r="C104" s="147"/>
      <c r="D104" s="54"/>
      <c r="E104" s="44"/>
    </row>
    <row r="105">
      <c r="C105" s="147"/>
      <c r="D105" s="54"/>
      <c r="E105" s="44"/>
    </row>
    <row r="106">
      <c r="C106" s="147"/>
      <c r="D106" s="54"/>
      <c r="E106" s="44"/>
    </row>
    <row r="107">
      <c r="C107" s="147"/>
      <c r="D107" s="54"/>
    </row>
    <row r="108">
      <c r="C108" s="147"/>
      <c r="D108" s="54"/>
    </row>
    <row r="109">
      <c r="C109" s="147"/>
      <c r="D109" s="54"/>
    </row>
    <row r="110">
      <c r="C110" s="147"/>
      <c r="D110" s="54"/>
    </row>
    <row r="111">
      <c r="C111" s="147"/>
      <c r="D111" s="54"/>
    </row>
    <row r="112">
      <c r="C112" s="147"/>
      <c r="D112" s="54"/>
    </row>
    <row r="113">
      <c r="C113" s="147"/>
      <c r="D113" s="54"/>
    </row>
    <row r="114">
      <c r="C114" s="147"/>
      <c r="D114" s="55"/>
    </row>
    <row r="115">
      <c r="C115" s="147"/>
      <c r="D115" s="55"/>
    </row>
    <row r="116">
      <c r="C116" s="147"/>
      <c r="D116" s="55"/>
    </row>
    <row r="117">
      <c r="C117" s="147"/>
      <c r="D117" s="55"/>
    </row>
    <row r="118">
      <c r="C118" s="147"/>
      <c r="D118" s="55"/>
    </row>
    <row r="119">
      <c r="C119" s="147"/>
      <c r="D119" s="55"/>
    </row>
    <row r="120">
      <c r="C120" s="147"/>
      <c r="D120" s="55"/>
    </row>
    <row r="121">
      <c r="C121" s="147"/>
      <c r="D121" s="55"/>
    </row>
    <row r="122">
      <c r="C122" s="147"/>
      <c r="D122" s="55"/>
    </row>
    <row r="123">
      <c r="C123" s="147"/>
      <c r="D123" s="55"/>
    </row>
    <row r="124">
      <c r="C124" s="147"/>
      <c r="D124" s="55"/>
    </row>
    <row r="125">
      <c r="C125" s="147"/>
      <c r="D125" s="55"/>
    </row>
    <row r="126">
      <c r="C126" s="147"/>
      <c r="D126" s="55"/>
    </row>
    <row r="127">
      <c r="C127" s="147"/>
      <c r="D127" s="55"/>
    </row>
    <row r="128">
      <c r="C128" s="147"/>
      <c r="D128" s="55"/>
    </row>
    <row r="129">
      <c r="C129" s="147"/>
      <c r="D129" s="55"/>
    </row>
    <row r="130">
      <c r="C130" s="147"/>
      <c r="D130" s="55"/>
    </row>
    <row r="131">
      <c r="C131" s="147"/>
      <c r="D131" s="55"/>
    </row>
    <row r="132">
      <c r="C132" s="147"/>
      <c r="D132" s="55"/>
    </row>
    <row r="133">
      <c r="C133" s="147"/>
      <c r="D133" s="55"/>
    </row>
    <row r="134">
      <c r="C134" s="147"/>
      <c r="D134" s="55"/>
    </row>
    <row r="135">
      <c r="C135" s="147"/>
      <c r="D135" s="55"/>
    </row>
    <row r="136">
      <c r="C136" s="147"/>
      <c r="D136" s="55"/>
    </row>
    <row r="137">
      <c r="C137" s="147"/>
      <c r="D137" s="55"/>
    </row>
    <row r="138">
      <c r="C138" s="147"/>
      <c r="D138" s="55"/>
    </row>
    <row r="139">
      <c r="C139" s="147"/>
      <c r="D139" s="55"/>
    </row>
    <row r="140">
      <c r="C140" s="147"/>
      <c r="D140" s="55"/>
    </row>
    <row r="141">
      <c r="C141" s="147"/>
      <c r="D141" s="55"/>
    </row>
    <row r="142">
      <c r="C142" s="147"/>
      <c r="D142" s="55"/>
    </row>
    <row r="143">
      <c r="C143" s="147"/>
      <c r="D143" s="55"/>
    </row>
    <row r="144">
      <c r="C144" s="147"/>
      <c r="D144" s="55"/>
    </row>
    <row r="145">
      <c r="C145" s="147"/>
      <c r="D145" s="55"/>
    </row>
    <row r="146">
      <c r="C146" s="147"/>
      <c r="D146" s="55"/>
    </row>
    <row r="147">
      <c r="C147" s="147"/>
      <c r="D147" s="55"/>
    </row>
    <row r="148">
      <c r="C148" s="147"/>
      <c r="D148" s="55"/>
    </row>
    <row r="149">
      <c r="C149" s="147"/>
      <c r="D149" s="55"/>
    </row>
    <row r="150">
      <c r="C150" s="147"/>
      <c r="D150" s="55"/>
    </row>
    <row r="151">
      <c r="C151" s="147"/>
      <c r="D151" s="55"/>
    </row>
    <row r="152">
      <c r="C152" s="147"/>
      <c r="D152" s="55"/>
    </row>
    <row r="153">
      <c r="C153" s="147"/>
      <c r="D153" s="55"/>
    </row>
    <row r="154">
      <c r="C154" s="147"/>
    </row>
    <row r="155">
      <c r="C155" s="147"/>
    </row>
    <row r="156">
      <c r="C156" s="147"/>
    </row>
    <row r="157">
      <c r="C157" s="147"/>
    </row>
    <row r="158">
      <c r="C158" s="147"/>
    </row>
    <row r="159">
      <c r="C159" s="147"/>
    </row>
    <row r="160">
      <c r="C160" s="147"/>
    </row>
    <row r="161">
      <c r="C161" s="147"/>
    </row>
    <row r="162">
      <c r="C162" s="147"/>
    </row>
    <row r="163">
      <c r="C163" s="147"/>
    </row>
    <row r="164">
      <c r="C164" s="147"/>
    </row>
    <row r="165">
      <c r="C165" s="147"/>
    </row>
    <row r="166">
      <c r="C166" s="147"/>
    </row>
    <row r="167">
      <c r="C167" s="147"/>
    </row>
    <row r="168">
      <c r="C168" s="147"/>
    </row>
    <row r="169">
      <c r="C169" s="147"/>
    </row>
    <row r="170">
      <c r="C170" s="147"/>
    </row>
    <row r="171">
      <c r="C171" s="147"/>
    </row>
    <row r="172">
      <c r="C172" s="147"/>
    </row>
    <row r="173">
      <c r="C173" s="147"/>
    </row>
    <row r="174">
      <c r="C174" s="147"/>
    </row>
    <row r="175">
      <c r="C175" s="147"/>
    </row>
    <row r="176">
      <c r="C176" s="147"/>
    </row>
    <row r="177">
      <c r="C177" s="147"/>
    </row>
    <row r="178">
      <c r="C178" s="147"/>
    </row>
    <row r="179">
      <c r="C179" s="147"/>
    </row>
    <row r="180">
      <c r="C180" s="147"/>
    </row>
    <row r="181">
      <c r="C181" s="147"/>
    </row>
    <row r="182">
      <c r="C182" s="147"/>
    </row>
    <row r="183">
      <c r="C183" s="147"/>
    </row>
    <row r="184">
      <c r="C184" s="147"/>
    </row>
    <row r="185">
      <c r="C185" s="147"/>
    </row>
    <row r="186">
      <c r="C186" s="147"/>
    </row>
    <row r="187">
      <c r="C187" s="147"/>
    </row>
    <row r="188">
      <c r="C188" s="147"/>
    </row>
    <row r="189">
      <c r="C189" s="147"/>
    </row>
    <row r="190">
      <c r="C190" s="147"/>
    </row>
    <row r="191">
      <c r="C191" s="147"/>
    </row>
    <row r="192">
      <c r="C192" s="147"/>
    </row>
    <row r="193">
      <c r="C193" s="147"/>
    </row>
    <row r="194">
      <c r="C194" s="147"/>
    </row>
    <row r="195">
      <c r="C195" s="147"/>
    </row>
    <row r="196">
      <c r="C196" s="147"/>
    </row>
    <row r="197">
      <c r="C197" s="147"/>
    </row>
    <row r="198">
      <c r="C198" s="147"/>
    </row>
    <row r="199">
      <c r="C199" s="147"/>
    </row>
    <row r="200">
      <c r="C200" s="147"/>
    </row>
    <row r="201">
      <c r="C201" s="147"/>
    </row>
    <row r="202">
      <c r="C202" s="147"/>
    </row>
    <row r="203">
      <c r="C203" s="147"/>
    </row>
    <row r="204">
      <c r="C204" s="147"/>
    </row>
    <row r="205">
      <c r="C205" s="147"/>
    </row>
    <row r="206">
      <c r="C206" s="147"/>
    </row>
    <row r="207">
      <c r="C207" s="147"/>
    </row>
    <row r="208">
      <c r="C208" s="147"/>
    </row>
    <row r="209">
      <c r="C209" s="147"/>
    </row>
    <row r="210">
      <c r="C210" s="147"/>
    </row>
    <row r="211">
      <c r="C211" s="147"/>
    </row>
    <row r="212">
      <c r="C212" s="147"/>
    </row>
    <row r="213">
      <c r="C213" s="147"/>
    </row>
    <row r="214">
      <c r="C214" s="147"/>
    </row>
    <row r="215">
      <c r="C215" s="147"/>
    </row>
    <row r="216">
      <c r="C216" s="147"/>
    </row>
    <row r="217">
      <c r="C217" s="147"/>
    </row>
    <row r="218">
      <c r="C218" s="147"/>
    </row>
    <row r="219">
      <c r="C219" s="147"/>
    </row>
    <row r="220">
      <c r="C220" s="147"/>
    </row>
    <row r="221">
      <c r="C221" s="147"/>
    </row>
    <row r="222">
      <c r="C222" s="147"/>
    </row>
    <row r="223">
      <c r="C223" s="147"/>
    </row>
    <row r="224">
      <c r="C224" s="147"/>
    </row>
    <row r="225">
      <c r="C225" s="147"/>
    </row>
    <row r="226">
      <c r="C226" s="147"/>
    </row>
    <row r="227">
      <c r="C227" s="147"/>
    </row>
    <row r="228">
      <c r="C228" s="147"/>
    </row>
    <row r="229">
      <c r="C229" s="147"/>
    </row>
    <row r="230">
      <c r="C230" s="147"/>
    </row>
    <row r="231">
      <c r="C231" s="147"/>
    </row>
    <row r="232">
      <c r="C232" s="147"/>
    </row>
    <row r="233">
      <c r="C233" s="147"/>
    </row>
    <row r="234">
      <c r="C234" s="147"/>
    </row>
    <row r="235">
      <c r="C235" s="147"/>
    </row>
    <row r="236">
      <c r="C236" s="147"/>
    </row>
    <row r="237">
      <c r="C237" s="147"/>
    </row>
    <row r="238">
      <c r="C238" s="147"/>
    </row>
    <row r="239">
      <c r="C239" s="147"/>
    </row>
    <row r="240">
      <c r="C240" s="147"/>
    </row>
    <row r="241">
      <c r="C241" s="147"/>
    </row>
    <row r="242">
      <c r="C242" s="147"/>
    </row>
    <row r="243">
      <c r="C243" s="147"/>
    </row>
    <row r="244">
      <c r="C244" s="147"/>
    </row>
    <row r="245">
      <c r="C245" s="147"/>
    </row>
    <row r="246">
      <c r="C246" s="147"/>
    </row>
    <row r="247">
      <c r="C247" s="147"/>
    </row>
    <row r="248">
      <c r="C248" s="147"/>
    </row>
    <row r="249">
      <c r="C249" s="147"/>
    </row>
    <row r="250">
      <c r="C250" s="147"/>
    </row>
    <row r="251">
      <c r="C251" s="147"/>
    </row>
    <row r="252">
      <c r="C252" s="147"/>
    </row>
    <row r="253">
      <c r="C253" s="147"/>
    </row>
    <row r="254">
      <c r="C254" s="147"/>
    </row>
    <row r="255">
      <c r="C255" s="147"/>
    </row>
    <row r="256">
      <c r="C256" s="147"/>
    </row>
    <row r="257">
      <c r="C257" s="147"/>
    </row>
    <row r="258">
      <c r="C258" s="147"/>
    </row>
    <row r="259">
      <c r="C259" s="147"/>
    </row>
    <row r="260">
      <c r="C260" s="147"/>
    </row>
    <row r="261">
      <c r="C261" s="147"/>
    </row>
    <row r="262">
      <c r="C262" s="147"/>
    </row>
    <row r="263">
      <c r="C263" s="147"/>
    </row>
    <row r="264">
      <c r="C264" s="147"/>
    </row>
    <row r="265">
      <c r="C265" s="147"/>
    </row>
    <row r="266">
      <c r="C266" s="147"/>
    </row>
    <row r="267">
      <c r="C267" s="147"/>
    </row>
    <row r="268">
      <c r="C268" s="147"/>
    </row>
    <row r="269">
      <c r="C269" s="147"/>
    </row>
    <row r="270">
      <c r="C270" s="147"/>
    </row>
    <row r="271">
      <c r="C271" s="147"/>
    </row>
    <row r="272">
      <c r="C272" s="147"/>
    </row>
    <row r="273">
      <c r="C273" s="147"/>
    </row>
    <row r="274">
      <c r="C274" s="147"/>
    </row>
    <row r="275">
      <c r="C275" s="147"/>
    </row>
    <row r="276">
      <c r="C276" s="147"/>
    </row>
    <row r="277">
      <c r="C277" s="147"/>
    </row>
    <row r="278">
      <c r="C278" s="147"/>
    </row>
    <row r="279">
      <c r="C279" s="147"/>
    </row>
    <row r="280">
      <c r="C280" s="147"/>
    </row>
    <row r="281">
      <c r="C281" s="147"/>
    </row>
    <row r="282">
      <c r="C282" s="147"/>
    </row>
    <row r="283">
      <c r="C283" s="147"/>
    </row>
    <row r="284">
      <c r="C284" s="147"/>
    </row>
    <row r="285">
      <c r="C285" s="147"/>
    </row>
    <row r="286">
      <c r="C286" s="147"/>
    </row>
    <row r="287">
      <c r="C287" s="147"/>
    </row>
    <row r="288">
      <c r="C288" s="147"/>
    </row>
    <row r="289">
      <c r="C289" s="147"/>
    </row>
    <row r="290">
      <c r="C290" s="147"/>
    </row>
    <row r="291">
      <c r="C291" s="147"/>
    </row>
    <row r="292">
      <c r="C292" s="147"/>
    </row>
    <row r="293">
      <c r="C293" s="147"/>
    </row>
    <row r="294">
      <c r="C294" s="147"/>
    </row>
    <row r="295">
      <c r="C295" s="147"/>
    </row>
    <row r="296">
      <c r="C296" s="147"/>
    </row>
    <row r="297">
      <c r="C297" s="147"/>
    </row>
    <row r="298">
      <c r="C298" s="147"/>
    </row>
    <row r="299">
      <c r="C299" s="147"/>
    </row>
    <row r="300">
      <c r="C300" s="147"/>
    </row>
    <row r="301">
      <c r="C301" s="147"/>
    </row>
    <row r="302">
      <c r="C302" s="147"/>
    </row>
    <row r="303">
      <c r="C303" s="147"/>
    </row>
    <row r="304">
      <c r="C304" s="147"/>
    </row>
    <row r="305">
      <c r="C305" s="147"/>
    </row>
    <row r="306">
      <c r="C306" s="147"/>
    </row>
    <row r="307">
      <c r="C307" s="147"/>
    </row>
    <row r="308">
      <c r="C308" s="147"/>
    </row>
    <row r="309">
      <c r="C309" s="147"/>
    </row>
    <row r="310">
      <c r="C310" s="147"/>
    </row>
    <row r="311">
      <c r="C311" s="147"/>
    </row>
    <row r="312">
      <c r="C312" s="147"/>
    </row>
    <row r="313">
      <c r="C313" s="147"/>
    </row>
    <row r="314">
      <c r="C314" s="147"/>
    </row>
    <row r="315">
      <c r="C315" s="147"/>
    </row>
    <row r="316">
      <c r="C316" s="147"/>
    </row>
    <row r="317">
      <c r="C317" s="147"/>
    </row>
    <row r="318">
      <c r="C318" s="147"/>
    </row>
    <row r="319">
      <c r="C319" s="147"/>
    </row>
    <row r="320">
      <c r="C320" s="147"/>
    </row>
    <row r="321">
      <c r="C321" s="147"/>
    </row>
    <row r="322">
      <c r="C322" s="147"/>
    </row>
    <row r="323">
      <c r="C323" s="147"/>
    </row>
    <row r="324">
      <c r="C324" s="147"/>
    </row>
    <row r="325">
      <c r="C325" s="147"/>
    </row>
    <row r="326">
      <c r="C326" s="147"/>
    </row>
    <row r="327">
      <c r="C327" s="147"/>
    </row>
    <row r="328">
      <c r="C328" s="147"/>
    </row>
    <row r="329">
      <c r="C329" s="147"/>
    </row>
    <row r="330">
      <c r="C330" s="147"/>
    </row>
    <row r="331">
      <c r="C331" s="147"/>
    </row>
    <row r="332">
      <c r="C332" s="147"/>
    </row>
    <row r="333">
      <c r="C333" s="147"/>
    </row>
    <row r="334">
      <c r="C334" s="147"/>
    </row>
    <row r="335">
      <c r="C335" s="147"/>
    </row>
    <row r="336">
      <c r="C336" s="147"/>
    </row>
    <row r="337">
      <c r="C337" s="147"/>
    </row>
    <row r="338">
      <c r="C338" s="147"/>
    </row>
    <row r="339">
      <c r="C339" s="147"/>
    </row>
    <row r="340">
      <c r="C340" s="147"/>
    </row>
    <row r="341">
      <c r="C341" s="147"/>
    </row>
    <row r="342">
      <c r="C342" s="147"/>
    </row>
    <row r="343">
      <c r="C343" s="147"/>
    </row>
    <row r="344">
      <c r="C344" s="147"/>
    </row>
    <row r="345">
      <c r="C345" s="147"/>
    </row>
    <row r="346">
      <c r="C346" s="147"/>
    </row>
    <row r="347">
      <c r="C347" s="147"/>
    </row>
    <row r="348">
      <c r="C348" s="147"/>
    </row>
    <row r="349">
      <c r="C349" s="147"/>
    </row>
    <row r="350">
      <c r="C350" s="147"/>
    </row>
    <row r="351">
      <c r="C351" s="147"/>
    </row>
    <row r="352">
      <c r="C352" s="147"/>
    </row>
    <row r="353">
      <c r="C353" s="147"/>
    </row>
    <row r="354">
      <c r="C354" s="147"/>
    </row>
    <row r="355">
      <c r="C355" s="147"/>
    </row>
    <row r="356">
      <c r="C356" s="147"/>
    </row>
    <row r="357">
      <c r="C357" s="147"/>
    </row>
    <row r="358">
      <c r="C358" s="147"/>
    </row>
    <row r="359">
      <c r="C359" s="147"/>
    </row>
    <row r="360">
      <c r="C360" s="147"/>
    </row>
    <row r="361">
      <c r="C361" s="147"/>
    </row>
    <row r="362">
      <c r="C362" s="147"/>
    </row>
    <row r="363">
      <c r="C363" s="147"/>
    </row>
    <row r="364">
      <c r="C364" s="147"/>
    </row>
    <row r="365">
      <c r="C365" s="147"/>
    </row>
    <row r="366">
      <c r="C366" s="147"/>
    </row>
    <row r="367">
      <c r="C367" s="147"/>
    </row>
    <row r="368">
      <c r="C368" s="147"/>
    </row>
    <row r="369">
      <c r="C369" s="147"/>
    </row>
    <row r="370">
      <c r="C370" s="147"/>
    </row>
    <row r="371">
      <c r="C371" s="147"/>
    </row>
    <row r="372">
      <c r="C372" s="147"/>
    </row>
    <row r="373">
      <c r="C373" s="147"/>
    </row>
    <row r="374">
      <c r="C374" s="147"/>
    </row>
    <row r="375">
      <c r="C375" s="147"/>
    </row>
    <row r="376">
      <c r="C376" s="147"/>
    </row>
    <row r="377">
      <c r="C377" s="147"/>
    </row>
    <row r="378">
      <c r="C378" s="147"/>
    </row>
    <row r="379">
      <c r="C379" s="147"/>
    </row>
    <row r="380">
      <c r="C380" s="147"/>
    </row>
    <row r="381">
      <c r="C381" s="147"/>
    </row>
    <row r="382">
      <c r="C382" s="147"/>
    </row>
    <row r="383">
      <c r="C383" s="147"/>
    </row>
    <row r="384">
      <c r="C384" s="147"/>
    </row>
    <row r="385">
      <c r="C385" s="147"/>
    </row>
    <row r="386">
      <c r="C386" s="147"/>
    </row>
    <row r="387">
      <c r="C387" s="147"/>
    </row>
    <row r="388">
      <c r="C388" s="147"/>
    </row>
    <row r="389">
      <c r="C389" s="147"/>
    </row>
    <row r="390">
      <c r="C390" s="147"/>
    </row>
    <row r="391">
      <c r="C391" s="147"/>
    </row>
    <row r="392">
      <c r="C392" s="147"/>
    </row>
    <row r="393">
      <c r="C393" s="147"/>
    </row>
    <row r="394">
      <c r="C394" s="147"/>
    </row>
    <row r="395">
      <c r="C395" s="147"/>
    </row>
    <row r="396">
      <c r="C396" s="147"/>
    </row>
    <row r="397">
      <c r="C397" s="147"/>
    </row>
    <row r="398">
      <c r="C398" s="147"/>
    </row>
    <row r="399">
      <c r="C399" s="147"/>
    </row>
    <row r="400">
      <c r="C400" s="147"/>
    </row>
    <row r="401">
      <c r="C401" s="147"/>
    </row>
    <row r="402">
      <c r="C402" s="147"/>
    </row>
    <row r="403">
      <c r="C403" s="147"/>
    </row>
    <row r="404">
      <c r="C404" s="147"/>
    </row>
    <row r="405">
      <c r="C405" s="147"/>
    </row>
    <row r="406">
      <c r="C406" s="147"/>
    </row>
    <row r="407">
      <c r="C407" s="147"/>
    </row>
    <row r="408">
      <c r="C408" s="147"/>
    </row>
    <row r="409">
      <c r="C409" s="147"/>
    </row>
    <row r="410">
      <c r="C410" s="147"/>
    </row>
    <row r="411">
      <c r="C411" s="147"/>
    </row>
    <row r="412">
      <c r="C412" s="147"/>
    </row>
    <row r="413">
      <c r="C413" s="147"/>
    </row>
    <row r="414">
      <c r="C414" s="147"/>
    </row>
    <row r="415">
      <c r="C415" s="147"/>
    </row>
    <row r="416">
      <c r="C416" s="147"/>
    </row>
    <row r="417">
      <c r="C417" s="147"/>
    </row>
    <row r="418">
      <c r="C418" s="147"/>
    </row>
    <row r="419">
      <c r="C419" s="147"/>
    </row>
    <row r="420">
      <c r="C420" s="147"/>
    </row>
    <row r="421">
      <c r="C421" s="147"/>
    </row>
    <row r="422">
      <c r="C422" s="147"/>
    </row>
    <row r="423">
      <c r="C423" s="147"/>
    </row>
    <row r="424">
      <c r="C424" s="147"/>
    </row>
    <row r="425">
      <c r="C425" s="147"/>
    </row>
    <row r="426">
      <c r="C426" s="147"/>
    </row>
    <row r="427">
      <c r="C427" s="147"/>
    </row>
    <row r="428">
      <c r="C428" s="147"/>
    </row>
    <row r="429">
      <c r="C429" s="147"/>
    </row>
    <row r="430">
      <c r="C430" s="147"/>
    </row>
    <row r="431">
      <c r="C431" s="147"/>
    </row>
    <row r="432">
      <c r="C432" s="147"/>
    </row>
    <row r="433">
      <c r="C433" s="147"/>
    </row>
    <row r="434">
      <c r="C434" s="147"/>
    </row>
    <row r="435">
      <c r="C435" s="147"/>
    </row>
    <row r="436">
      <c r="C436" s="147"/>
    </row>
    <row r="437">
      <c r="C437" s="147"/>
    </row>
    <row r="438">
      <c r="C438" s="147"/>
    </row>
    <row r="439">
      <c r="C439" s="147"/>
    </row>
    <row r="440">
      <c r="C440" s="147"/>
    </row>
    <row r="441">
      <c r="C441" s="147"/>
    </row>
    <row r="442">
      <c r="C442" s="147"/>
    </row>
    <row r="443">
      <c r="C443" s="147"/>
    </row>
    <row r="444">
      <c r="C444" s="147"/>
    </row>
    <row r="445">
      <c r="C445" s="147"/>
    </row>
    <row r="446">
      <c r="C446" s="147"/>
    </row>
    <row r="447">
      <c r="C447" s="147"/>
    </row>
    <row r="448">
      <c r="C448" s="147"/>
    </row>
    <row r="449">
      <c r="C449" s="147"/>
    </row>
    <row r="450">
      <c r="C450" s="147"/>
    </row>
    <row r="451">
      <c r="C451" s="147"/>
    </row>
    <row r="452">
      <c r="C452" s="147"/>
    </row>
    <row r="453">
      <c r="C453" s="147"/>
    </row>
    <row r="454">
      <c r="C454" s="147"/>
    </row>
    <row r="455">
      <c r="C455" s="147"/>
    </row>
    <row r="456">
      <c r="C456" s="147"/>
    </row>
    <row r="457">
      <c r="C457" s="147"/>
    </row>
    <row r="458">
      <c r="C458" s="147"/>
    </row>
    <row r="459">
      <c r="C459" s="147"/>
    </row>
    <row r="460">
      <c r="C460" s="147"/>
    </row>
    <row r="461">
      <c r="C461" s="147"/>
    </row>
    <row r="462">
      <c r="C462" s="147"/>
    </row>
    <row r="463">
      <c r="C463" s="147"/>
    </row>
    <row r="464">
      <c r="C464" s="147"/>
    </row>
    <row r="465">
      <c r="C465" s="147"/>
    </row>
    <row r="466">
      <c r="C466" s="147"/>
    </row>
    <row r="467">
      <c r="C467" s="147"/>
    </row>
    <row r="468">
      <c r="C468" s="147"/>
    </row>
    <row r="469">
      <c r="C469" s="147"/>
    </row>
    <row r="470">
      <c r="C470" s="147"/>
    </row>
    <row r="471">
      <c r="C471" s="147"/>
    </row>
    <row r="472">
      <c r="C472" s="147"/>
    </row>
    <row r="473">
      <c r="C473" s="147"/>
    </row>
    <row r="474">
      <c r="C474" s="147"/>
    </row>
    <row r="475">
      <c r="C475" s="147"/>
    </row>
    <row r="476">
      <c r="C476" s="147"/>
    </row>
    <row r="477">
      <c r="C477" s="147"/>
    </row>
    <row r="478">
      <c r="C478" s="147"/>
    </row>
    <row r="479">
      <c r="C479" s="147"/>
    </row>
    <row r="480">
      <c r="C480" s="147"/>
    </row>
    <row r="481">
      <c r="C481" s="147"/>
    </row>
    <row r="482">
      <c r="C482" s="147"/>
    </row>
    <row r="483">
      <c r="C483" s="147"/>
    </row>
    <row r="484">
      <c r="C484" s="147"/>
    </row>
    <row r="485">
      <c r="C485" s="147"/>
    </row>
    <row r="486">
      <c r="C486" s="147"/>
    </row>
    <row r="487">
      <c r="C487" s="147"/>
    </row>
    <row r="488">
      <c r="C488" s="147"/>
    </row>
    <row r="489">
      <c r="C489" s="147"/>
    </row>
    <row r="490">
      <c r="C490" s="147"/>
    </row>
    <row r="491">
      <c r="C491" s="147"/>
    </row>
    <row r="492">
      <c r="C492" s="147"/>
    </row>
    <row r="493">
      <c r="C493" s="147"/>
    </row>
    <row r="494">
      <c r="C494" s="147"/>
    </row>
    <row r="495">
      <c r="C495" s="147"/>
    </row>
    <row r="496">
      <c r="C496" s="147"/>
    </row>
    <row r="497">
      <c r="C497" s="147"/>
    </row>
    <row r="498">
      <c r="C498" s="147"/>
    </row>
    <row r="499">
      <c r="C499" s="147"/>
    </row>
    <row r="500">
      <c r="C500" s="147"/>
    </row>
    <row r="501">
      <c r="C501" s="147"/>
    </row>
    <row r="502">
      <c r="C502" s="147"/>
    </row>
    <row r="503">
      <c r="C503" s="147"/>
    </row>
    <row r="504">
      <c r="C504" s="147"/>
    </row>
    <row r="505">
      <c r="C505" s="147"/>
    </row>
    <row r="506">
      <c r="C506" s="147"/>
    </row>
    <row r="507">
      <c r="C507" s="147"/>
    </row>
    <row r="508">
      <c r="C508" s="147"/>
    </row>
    <row r="509">
      <c r="C509" s="147"/>
    </row>
    <row r="510">
      <c r="C510" s="147"/>
    </row>
    <row r="511">
      <c r="C511" s="147"/>
    </row>
    <row r="512">
      <c r="C512" s="147"/>
    </row>
    <row r="513">
      <c r="C513" s="147"/>
    </row>
    <row r="514">
      <c r="C514" s="147"/>
    </row>
    <row r="515">
      <c r="C515" s="147"/>
    </row>
    <row r="516">
      <c r="C516" s="147"/>
    </row>
    <row r="517">
      <c r="C517" s="147"/>
    </row>
    <row r="518">
      <c r="C518" s="147"/>
    </row>
    <row r="519">
      <c r="C519" s="147"/>
    </row>
    <row r="520">
      <c r="C520" s="147"/>
    </row>
    <row r="521">
      <c r="C521" s="147"/>
    </row>
    <row r="522">
      <c r="C522" s="147"/>
    </row>
    <row r="523">
      <c r="C523" s="147"/>
    </row>
    <row r="524">
      <c r="C524" s="147"/>
    </row>
    <row r="525">
      <c r="C525" s="147"/>
    </row>
    <row r="526">
      <c r="C526" s="147"/>
    </row>
    <row r="527">
      <c r="C527" s="147"/>
    </row>
    <row r="528">
      <c r="C528" s="147"/>
    </row>
    <row r="529">
      <c r="C529" s="147"/>
    </row>
    <row r="530">
      <c r="C530" s="147"/>
    </row>
    <row r="531">
      <c r="C531" s="147"/>
    </row>
    <row r="532">
      <c r="C532" s="147"/>
    </row>
    <row r="533">
      <c r="C533" s="147"/>
    </row>
    <row r="534">
      <c r="C534" s="147"/>
    </row>
    <row r="535">
      <c r="C535" s="147"/>
    </row>
    <row r="536">
      <c r="C536" s="147"/>
    </row>
    <row r="537">
      <c r="C537" s="147"/>
    </row>
    <row r="538">
      <c r="C538" s="147"/>
    </row>
    <row r="539">
      <c r="C539" s="147"/>
    </row>
    <row r="540">
      <c r="C540" s="147"/>
    </row>
    <row r="541">
      <c r="C541" s="147"/>
    </row>
    <row r="542">
      <c r="C542" s="147"/>
    </row>
    <row r="543">
      <c r="C543" s="147"/>
    </row>
    <row r="544">
      <c r="C544" s="147"/>
    </row>
    <row r="545">
      <c r="C545" s="147"/>
    </row>
    <row r="546">
      <c r="C546" s="147"/>
    </row>
    <row r="547">
      <c r="C547" s="147"/>
    </row>
    <row r="548">
      <c r="C548" s="147"/>
    </row>
    <row r="549">
      <c r="C549" s="147"/>
    </row>
    <row r="550">
      <c r="C550" s="147"/>
    </row>
    <row r="551">
      <c r="C551" s="147"/>
    </row>
    <row r="552">
      <c r="C552" s="147"/>
    </row>
    <row r="553">
      <c r="C553" s="147"/>
    </row>
    <row r="554">
      <c r="C554" s="147"/>
    </row>
    <row r="555">
      <c r="C555" s="147"/>
    </row>
    <row r="556">
      <c r="C556" s="147"/>
    </row>
    <row r="557">
      <c r="C557" s="147"/>
    </row>
    <row r="558">
      <c r="C558" s="147"/>
    </row>
    <row r="559">
      <c r="C559" s="147"/>
    </row>
    <row r="560">
      <c r="C560" s="147"/>
    </row>
    <row r="561">
      <c r="C561" s="147"/>
    </row>
    <row r="562">
      <c r="C562" s="147"/>
    </row>
    <row r="563">
      <c r="C563" s="147"/>
    </row>
    <row r="564">
      <c r="C564" s="147"/>
    </row>
    <row r="565">
      <c r="C565" s="147"/>
    </row>
    <row r="566">
      <c r="C566" s="147"/>
    </row>
    <row r="567">
      <c r="C567" s="147"/>
    </row>
    <row r="568">
      <c r="C568" s="147"/>
    </row>
    <row r="569">
      <c r="C569" s="147"/>
    </row>
    <row r="570">
      <c r="C570" s="147"/>
    </row>
    <row r="571">
      <c r="C571" s="147"/>
    </row>
    <row r="572">
      <c r="C572" s="147"/>
    </row>
    <row r="573">
      <c r="C573" s="147"/>
    </row>
    <row r="574">
      <c r="C574" s="147"/>
    </row>
    <row r="575">
      <c r="C575" s="147"/>
    </row>
    <row r="576">
      <c r="C576" s="147"/>
    </row>
    <row r="577">
      <c r="C577" s="147"/>
    </row>
    <row r="578">
      <c r="C578" s="147"/>
    </row>
    <row r="579">
      <c r="C579" s="147"/>
    </row>
    <row r="580">
      <c r="C580" s="147"/>
    </row>
    <row r="581">
      <c r="C581" s="147"/>
    </row>
    <row r="582">
      <c r="C582" s="147"/>
    </row>
    <row r="583">
      <c r="C583" s="147"/>
    </row>
    <row r="584">
      <c r="C584" s="147"/>
    </row>
    <row r="585">
      <c r="C585" s="147"/>
    </row>
    <row r="586">
      <c r="C586" s="147"/>
    </row>
    <row r="587">
      <c r="C587" s="147"/>
    </row>
    <row r="588">
      <c r="C588" s="147"/>
    </row>
    <row r="589">
      <c r="C589" s="147"/>
    </row>
    <row r="590">
      <c r="C590" s="147"/>
    </row>
    <row r="591">
      <c r="C591" s="147"/>
    </row>
    <row r="592">
      <c r="C592" s="147"/>
    </row>
    <row r="593">
      <c r="C593" s="147"/>
    </row>
    <row r="594">
      <c r="C594" s="147"/>
    </row>
    <row r="595">
      <c r="C595" s="147"/>
    </row>
    <row r="596">
      <c r="C596" s="147"/>
    </row>
    <row r="597">
      <c r="C597" s="147"/>
    </row>
    <row r="598">
      <c r="C598" s="147"/>
    </row>
    <row r="599">
      <c r="C599" s="147"/>
    </row>
    <row r="600">
      <c r="C600" s="147"/>
    </row>
    <row r="601">
      <c r="C601" s="147"/>
    </row>
    <row r="602">
      <c r="C602" s="147"/>
    </row>
    <row r="603">
      <c r="C603" s="147"/>
    </row>
    <row r="604">
      <c r="C604" s="147"/>
    </row>
    <row r="605">
      <c r="C605" s="147"/>
    </row>
    <row r="606">
      <c r="C606" s="147"/>
    </row>
    <row r="607">
      <c r="C607" s="147"/>
    </row>
    <row r="608">
      <c r="C608" s="147"/>
    </row>
    <row r="609">
      <c r="C609" s="147"/>
    </row>
    <row r="610">
      <c r="C610" s="147"/>
    </row>
    <row r="611">
      <c r="C611" s="147"/>
    </row>
    <row r="612">
      <c r="C612" s="147"/>
    </row>
    <row r="613">
      <c r="C613" s="147"/>
    </row>
    <row r="614">
      <c r="C614" s="147"/>
    </row>
    <row r="615">
      <c r="C615" s="147"/>
    </row>
    <row r="616">
      <c r="C616" s="147"/>
    </row>
    <row r="617">
      <c r="C617" s="147"/>
    </row>
    <row r="618">
      <c r="C618" s="147"/>
    </row>
    <row r="619">
      <c r="C619" s="147"/>
    </row>
    <row r="620">
      <c r="C620" s="147"/>
    </row>
    <row r="621">
      <c r="C621" s="147"/>
    </row>
    <row r="622">
      <c r="C622" s="147"/>
    </row>
    <row r="623">
      <c r="C623" s="147"/>
    </row>
    <row r="624">
      <c r="C624" s="147"/>
    </row>
    <row r="625">
      <c r="C625" s="147"/>
    </row>
    <row r="626">
      <c r="C626" s="147"/>
    </row>
    <row r="627">
      <c r="C627" s="147"/>
    </row>
    <row r="628">
      <c r="C628" s="147"/>
    </row>
    <row r="629">
      <c r="C629" s="147"/>
    </row>
    <row r="630">
      <c r="C630" s="147"/>
    </row>
    <row r="631">
      <c r="C631" s="147"/>
    </row>
    <row r="632">
      <c r="C632" s="147"/>
    </row>
    <row r="633">
      <c r="C633" s="147"/>
    </row>
    <row r="634">
      <c r="C634" s="147"/>
    </row>
    <row r="635">
      <c r="C635" s="147"/>
    </row>
    <row r="636">
      <c r="C636" s="147"/>
    </row>
    <row r="637">
      <c r="C637" s="147"/>
    </row>
    <row r="638">
      <c r="C638" s="147"/>
    </row>
    <row r="639">
      <c r="C639" s="147"/>
    </row>
    <row r="640">
      <c r="C640" s="147"/>
    </row>
    <row r="641">
      <c r="C641" s="147"/>
    </row>
    <row r="642">
      <c r="C642" s="147"/>
    </row>
    <row r="643">
      <c r="C643" s="147"/>
    </row>
    <row r="644">
      <c r="C644" s="147"/>
    </row>
    <row r="645">
      <c r="C645" s="147"/>
    </row>
    <row r="646">
      <c r="C646" s="147"/>
    </row>
    <row r="647">
      <c r="C647" s="147"/>
    </row>
    <row r="648">
      <c r="C648" s="147"/>
    </row>
    <row r="649">
      <c r="C649" s="147"/>
    </row>
    <row r="650">
      <c r="C650" s="147"/>
    </row>
    <row r="651">
      <c r="C651" s="147"/>
    </row>
    <row r="652">
      <c r="C652" s="147"/>
    </row>
    <row r="653">
      <c r="C653" s="147"/>
    </row>
    <row r="654">
      <c r="C654" s="147"/>
    </row>
    <row r="655">
      <c r="C655" s="147"/>
    </row>
    <row r="656">
      <c r="C656" s="147"/>
    </row>
    <row r="657">
      <c r="C657" s="147"/>
    </row>
    <row r="658">
      <c r="C658" s="147"/>
    </row>
    <row r="659">
      <c r="C659" s="147"/>
    </row>
    <row r="660">
      <c r="C660" s="147"/>
    </row>
    <row r="661">
      <c r="C661" s="147"/>
    </row>
    <row r="662">
      <c r="C662" s="147"/>
    </row>
    <row r="663">
      <c r="C663" s="147"/>
    </row>
    <row r="664">
      <c r="C664" s="147"/>
    </row>
    <row r="665">
      <c r="C665" s="147"/>
    </row>
    <row r="666">
      <c r="C666" s="147"/>
    </row>
    <row r="667">
      <c r="C667" s="147"/>
    </row>
    <row r="668">
      <c r="C668" s="147"/>
    </row>
    <row r="669">
      <c r="C669" s="147"/>
    </row>
    <row r="670">
      <c r="C670" s="147"/>
    </row>
    <row r="671">
      <c r="C671" s="147"/>
    </row>
    <row r="672">
      <c r="C672" s="147"/>
    </row>
    <row r="673">
      <c r="C673" s="147"/>
    </row>
    <row r="674">
      <c r="C674" s="147"/>
    </row>
    <row r="675">
      <c r="C675" s="147"/>
    </row>
    <row r="676">
      <c r="C676" s="147"/>
    </row>
    <row r="677">
      <c r="C677" s="147"/>
    </row>
    <row r="678">
      <c r="C678" s="147"/>
    </row>
    <row r="679">
      <c r="C679" s="147"/>
    </row>
    <row r="680">
      <c r="C680" s="147"/>
    </row>
    <row r="681">
      <c r="C681" s="147"/>
    </row>
    <row r="682">
      <c r="C682" s="147"/>
    </row>
    <row r="683">
      <c r="C683" s="147"/>
    </row>
    <row r="684">
      <c r="C684" s="147"/>
    </row>
    <row r="685">
      <c r="C685" s="147"/>
    </row>
    <row r="686">
      <c r="C686" s="147"/>
    </row>
    <row r="687">
      <c r="C687" s="147"/>
    </row>
    <row r="688">
      <c r="C688" s="147"/>
    </row>
    <row r="689">
      <c r="C689" s="147"/>
    </row>
    <row r="690">
      <c r="C690" s="147"/>
    </row>
    <row r="691">
      <c r="C691" s="147"/>
    </row>
    <row r="692">
      <c r="C692" s="147"/>
    </row>
    <row r="693">
      <c r="C693" s="147"/>
    </row>
    <row r="694">
      <c r="C694" s="147"/>
    </row>
    <row r="695">
      <c r="C695" s="147"/>
    </row>
    <row r="696">
      <c r="C696" s="147"/>
    </row>
    <row r="697">
      <c r="C697" s="147"/>
    </row>
    <row r="698">
      <c r="C698" s="147"/>
    </row>
    <row r="699">
      <c r="C699" s="147"/>
    </row>
    <row r="700">
      <c r="C700" s="147"/>
    </row>
    <row r="701">
      <c r="C701" s="147"/>
    </row>
    <row r="702">
      <c r="C702" s="147"/>
    </row>
    <row r="703">
      <c r="C703" s="147"/>
    </row>
    <row r="704">
      <c r="C704" s="147"/>
    </row>
    <row r="705">
      <c r="C705" s="147"/>
    </row>
    <row r="706">
      <c r="C706" s="147"/>
    </row>
    <row r="707">
      <c r="C707" s="147"/>
    </row>
    <row r="708">
      <c r="C708" s="147"/>
    </row>
    <row r="709">
      <c r="C709" s="147"/>
    </row>
    <row r="710">
      <c r="C710" s="147"/>
    </row>
    <row r="711">
      <c r="C711" s="147"/>
    </row>
    <row r="712">
      <c r="C712" s="147"/>
    </row>
    <row r="713">
      <c r="C713" s="147"/>
    </row>
    <row r="714">
      <c r="C714" s="147"/>
    </row>
    <row r="715">
      <c r="C715" s="147"/>
    </row>
    <row r="716">
      <c r="C716" s="147"/>
    </row>
    <row r="717">
      <c r="C717" s="147"/>
    </row>
    <row r="718">
      <c r="C718" s="147"/>
    </row>
    <row r="719">
      <c r="C719" s="147"/>
    </row>
    <row r="720">
      <c r="C720" s="147"/>
    </row>
    <row r="721">
      <c r="C721" s="147"/>
    </row>
    <row r="722">
      <c r="C722" s="147"/>
    </row>
    <row r="723">
      <c r="C723" s="147"/>
    </row>
    <row r="724">
      <c r="C724" s="147"/>
    </row>
    <row r="725">
      <c r="C725" s="147"/>
    </row>
    <row r="726">
      <c r="C726" s="147"/>
    </row>
    <row r="727">
      <c r="C727" s="147"/>
    </row>
    <row r="728">
      <c r="C728" s="147"/>
    </row>
    <row r="729">
      <c r="C729" s="147"/>
    </row>
    <row r="730">
      <c r="C730" s="147"/>
    </row>
    <row r="731">
      <c r="C731" s="147"/>
    </row>
    <row r="732">
      <c r="C732" s="147"/>
    </row>
    <row r="733">
      <c r="C733" s="147"/>
    </row>
    <row r="734">
      <c r="C734" s="147"/>
    </row>
    <row r="735">
      <c r="C735" s="147"/>
    </row>
    <row r="736">
      <c r="C736" s="147"/>
    </row>
    <row r="737">
      <c r="C737" s="147"/>
    </row>
    <row r="738">
      <c r="C738" s="147"/>
    </row>
    <row r="739">
      <c r="C739" s="147"/>
    </row>
    <row r="740">
      <c r="C740" s="147"/>
    </row>
    <row r="741">
      <c r="C741" s="147"/>
    </row>
    <row r="742">
      <c r="C742" s="147"/>
    </row>
    <row r="743">
      <c r="C743" s="147"/>
    </row>
    <row r="744">
      <c r="C744" s="147"/>
    </row>
    <row r="745">
      <c r="C745" s="147"/>
    </row>
    <row r="746">
      <c r="C746" s="147"/>
    </row>
    <row r="747">
      <c r="C747" s="147"/>
    </row>
    <row r="748">
      <c r="C748" s="147"/>
    </row>
    <row r="749">
      <c r="C749" s="147"/>
    </row>
    <row r="750">
      <c r="C750" s="147"/>
    </row>
    <row r="751">
      <c r="C751" s="147"/>
    </row>
    <row r="752">
      <c r="C752" s="147"/>
    </row>
    <row r="753">
      <c r="C753" s="147"/>
    </row>
    <row r="754">
      <c r="C754" s="147"/>
    </row>
    <row r="755">
      <c r="C755" s="147"/>
    </row>
    <row r="756">
      <c r="C756" s="147"/>
    </row>
    <row r="757">
      <c r="C757" s="147"/>
    </row>
    <row r="758">
      <c r="C758" s="147"/>
    </row>
    <row r="759">
      <c r="C759" s="147"/>
    </row>
    <row r="760">
      <c r="C760" s="147"/>
    </row>
    <row r="761">
      <c r="C761" s="147"/>
    </row>
    <row r="762">
      <c r="C762" s="147"/>
    </row>
    <row r="763">
      <c r="C763" s="147"/>
    </row>
    <row r="764">
      <c r="C764" s="147"/>
    </row>
    <row r="765">
      <c r="C765" s="147"/>
    </row>
    <row r="766">
      <c r="C766" s="147"/>
    </row>
    <row r="767">
      <c r="C767" s="147"/>
    </row>
    <row r="768">
      <c r="C768" s="147"/>
    </row>
    <row r="769">
      <c r="C769" s="147"/>
    </row>
    <row r="770">
      <c r="C770" s="147"/>
    </row>
    <row r="771">
      <c r="C771" s="147"/>
    </row>
    <row r="772">
      <c r="C772" s="147"/>
    </row>
    <row r="773">
      <c r="C773" s="147"/>
    </row>
    <row r="774">
      <c r="C774" s="147"/>
    </row>
    <row r="775">
      <c r="C775" s="147"/>
    </row>
    <row r="776">
      <c r="C776" s="147"/>
    </row>
    <row r="777">
      <c r="C777" s="147"/>
    </row>
    <row r="778">
      <c r="C778" s="147"/>
    </row>
    <row r="779">
      <c r="C779" s="147"/>
    </row>
    <row r="780">
      <c r="C780" s="147"/>
    </row>
    <row r="781">
      <c r="C781" s="147"/>
    </row>
    <row r="782">
      <c r="C782" s="147"/>
    </row>
    <row r="783">
      <c r="C783" s="147"/>
    </row>
    <row r="784">
      <c r="C784" s="147"/>
    </row>
    <row r="785">
      <c r="C785" s="147"/>
    </row>
    <row r="786">
      <c r="C786" s="147"/>
    </row>
    <row r="787">
      <c r="C787" s="147"/>
    </row>
    <row r="788">
      <c r="C788" s="147"/>
    </row>
    <row r="789">
      <c r="C789" s="147"/>
    </row>
    <row r="790">
      <c r="C790" s="147"/>
    </row>
    <row r="791">
      <c r="C791" s="147"/>
    </row>
    <row r="792">
      <c r="C792" s="147"/>
    </row>
    <row r="793">
      <c r="C793" s="147"/>
    </row>
    <row r="794">
      <c r="C794" s="147"/>
    </row>
    <row r="795">
      <c r="C795" s="147"/>
    </row>
    <row r="796">
      <c r="C796" s="147"/>
    </row>
    <row r="797">
      <c r="C797" s="147"/>
    </row>
    <row r="798">
      <c r="C798" s="147"/>
    </row>
    <row r="799">
      <c r="C799" s="147"/>
    </row>
    <row r="800">
      <c r="C800" s="147"/>
    </row>
    <row r="801">
      <c r="C801" s="147"/>
    </row>
    <row r="802">
      <c r="C802" s="147"/>
    </row>
    <row r="803">
      <c r="C803" s="147"/>
    </row>
    <row r="804">
      <c r="C804" s="147"/>
    </row>
    <row r="805">
      <c r="C805" s="147"/>
    </row>
    <row r="806">
      <c r="C806" s="147"/>
    </row>
    <row r="807">
      <c r="C807" s="147"/>
    </row>
    <row r="808">
      <c r="C808" s="147"/>
    </row>
    <row r="809">
      <c r="C809" s="147"/>
    </row>
    <row r="810">
      <c r="C810" s="147"/>
    </row>
    <row r="811">
      <c r="C811" s="147"/>
    </row>
    <row r="812">
      <c r="C812" s="147"/>
    </row>
    <row r="813">
      <c r="C813" s="147"/>
    </row>
    <row r="814">
      <c r="C814" s="147"/>
    </row>
    <row r="815">
      <c r="C815" s="147"/>
    </row>
    <row r="816">
      <c r="C816" s="147"/>
    </row>
    <row r="817">
      <c r="C817" s="147"/>
    </row>
    <row r="818">
      <c r="C818" s="147"/>
    </row>
    <row r="819">
      <c r="C819" s="147"/>
    </row>
    <row r="820">
      <c r="C820" s="147"/>
    </row>
    <row r="821">
      <c r="C821" s="147"/>
    </row>
    <row r="822">
      <c r="C822" s="147"/>
    </row>
    <row r="823">
      <c r="C823" s="147"/>
    </row>
    <row r="824">
      <c r="C824" s="147"/>
    </row>
    <row r="825">
      <c r="C825" s="147"/>
    </row>
    <row r="826">
      <c r="C826" s="147"/>
    </row>
    <row r="827">
      <c r="C827" s="147"/>
    </row>
    <row r="828">
      <c r="C828" s="147"/>
    </row>
    <row r="829">
      <c r="C829" s="147"/>
    </row>
    <row r="830">
      <c r="C830" s="147"/>
    </row>
    <row r="831">
      <c r="C831" s="147"/>
    </row>
    <row r="832">
      <c r="C832" s="147"/>
    </row>
    <row r="833">
      <c r="C833" s="147"/>
    </row>
    <row r="834">
      <c r="C834" s="147"/>
    </row>
    <row r="835">
      <c r="C835" s="147"/>
    </row>
    <row r="836">
      <c r="C836" s="147"/>
    </row>
    <row r="837">
      <c r="C837" s="147"/>
    </row>
    <row r="838">
      <c r="C838" s="147"/>
    </row>
    <row r="839">
      <c r="C839" s="147"/>
    </row>
    <row r="840">
      <c r="C840" s="147"/>
    </row>
    <row r="841">
      <c r="C841" s="147"/>
    </row>
    <row r="842">
      <c r="C842" s="147"/>
    </row>
    <row r="843">
      <c r="C843" s="147"/>
    </row>
    <row r="844">
      <c r="C844" s="147"/>
    </row>
    <row r="845">
      <c r="C845" s="147"/>
    </row>
    <row r="846">
      <c r="C846" s="147"/>
    </row>
    <row r="847">
      <c r="C847" s="147"/>
    </row>
    <row r="848">
      <c r="C848" s="147"/>
    </row>
    <row r="849">
      <c r="C849" s="147"/>
    </row>
    <row r="850">
      <c r="C850" s="147"/>
    </row>
    <row r="851">
      <c r="C851" s="147"/>
    </row>
    <row r="852">
      <c r="C852" s="147"/>
    </row>
    <row r="853">
      <c r="C853" s="147"/>
    </row>
    <row r="854">
      <c r="C854" s="147"/>
    </row>
    <row r="855">
      <c r="C855" s="147"/>
    </row>
    <row r="856">
      <c r="C856" s="147"/>
    </row>
    <row r="857">
      <c r="C857" s="147"/>
    </row>
    <row r="858">
      <c r="C858" s="147"/>
    </row>
    <row r="859">
      <c r="C859" s="147"/>
    </row>
    <row r="860">
      <c r="C860" s="147"/>
    </row>
    <row r="861">
      <c r="C861" s="147"/>
    </row>
    <row r="862">
      <c r="C862" s="147"/>
    </row>
    <row r="863">
      <c r="C863" s="147"/>
    </row>
    <row r="864">
      <c r="C864" s="147"/>
    </row>
    <row r="865">
      <c r="C865" s="147"/>
    </row>
    <row r="866">
      <c r="C866" s="147"/>
    </row>
    <row r="867">
      <c r="C867" s="147"/>
    </row>
    <row r="868">
      <c r="C868" s="147"/>
    </row>
    <row r="869">
      <c r="C869" s="147"/>
    </row>
    <row r="870">
      <c r="C870" s="147"/>
    </row>
    <row r="871">
      <c r="C871" s="147"/>
    </row>
    <row r="872">
      <c r="C872" s="147"/>
    </row>
    <row r="873">
      <c r="C873" s="147"/>
    </row>
    <row r="874">
      <c r="C874" s="147"/>
    </row>
    <row r="875">
      <c r="C875" s="147"/>
    </row>
    <row r="876">
      <c r="C876" s="147"/>
    </row>
    <row r="877">
      <c r="C877" s="147"/>
    </row>
    <row r="878">
      <c r="C878" s="147"/>
    </row>
    <row r="879">
      <c r="C879" s="147"/>
    </row>
    <row r="880">
      <c r="C880" s="147"/>
    </row>
    <row r="881">
      <c r="C881" s="147"/>
    </row>
    <row r="882">
      <c r="C882" s="147"/>
    </row>
    <row r="883">
      <c r="C883" s="147"/>
    </row>
    <row r="884">
      <c r="C884" s="147"/>
    </row>
    <row r="885">
      <c r="C885" s="147"/>
    </row>
    <row r="886">
      <c r="C886" s="147"/>
    </row>
    <row r="887">
      <c r="C887" s="147"/>
    </row>
    <row r="888">
      <c r="C888" s="147"/>
    </row>
    <row r="889">
      <c r="C889" s="147"/>
    </row>
    <row r="890">
      <c r="C890" s="147"/>
    </row>
    <row r="891">
      <c r="C891" s="147"/>
    </row>
    <row r="892">
      <c r="C892" s="147"/>
    </row>
    <row r="893">
      <c r="C893" s="147"/>
    </row>
    <row r="894">
      <c r="C894" s="147"/>
    </row>
    <row r="895">
      <c r="C895" s="147"/>
    </row>
    <row r="896">
      <c r="C896" s="147"/>
    </row>
    <row r="897">
      <c r="C897" s="147"/>
    </row>
    <row r="898">
      <c r="C898" s="147"/>
    </row>
    <row r="899">
      <c r="C899" s="147"/>
    </row>
    <row r="900">
      <c r="C900" s="147"/>
    </row>
    <row r="901">
      <c r="C901" s="147"/>
    </row>
    <row r="902">
      <c r="C902" s="147"/>
    </row>
    <row r="903">
      <c r="C903" s="147"/>
    </row>
    <row r="904">
      <c r="C904" s="147"/>
    </row>
    <row r="905">
      <c r="C905" s="147"/>
    </row>
    <row r="906">
      <c r="C906" s="147"/>
    </row>
    <row r="907">
      <c r="C907" s="147"/>
    </row>
    <row r="908">
      <c r="C908" s="147"/>
    </row>
    <row r="909">
      <c r="C909" s="147"/>
    </row>
    <row r="910">
      <c r="C910" s="147"/>
    </row>
    <row r="911">
      <c r="C911" s="147"/>
    </row>
    <row r="912">
      <c r="C912" s="147"/>
    </row>
    <row r="913">
      <c r="C913" s="147"/>
    </row>
    <row r="914">
      <c r="C914" s="147"/>
    </row>
    <row r="915">
      <c r="C915" s="147"/>
    </row>
    <row r="916">
      <c r="C916" s="147"/>
    </row>
    <row r="917">
      <c r="C917" s="147"/>
    </row>
    <row r="918">
      <c r="C918" s="147"/>
    </row>
    <row r="919">
      <c r="C919" s="147"/>
    </row>
    <row r="920">
      <c r="C920" s="147"/>
    </row>
    <row r="921">
      <c r="C921" s="147"/>
    </row>
    <row r="922">
      <c r="C922" s="147"/>
    </row>
    <row r="923">
      <c r="C923" s="147"/>
    </row>
    <row r="924">
      <c r="C924" s="147"/>
    </row>
    <row r="925">
      <c r="C925" s="147"/>
    </row>
    <row r="926">
      <c r="C926" s="147"/>
    </row>
    <row r="927">
      <c r="C927" s="147"/>
    </row>
    <row r="928">
      <c r="C928" s="147"/>
    </row>
    <row r="929">
      <c r="C929" s="147"/>
    </row>
    <row r="930">
      <c r="C930" s="147"/>
    </row>
    <row r="931">
      <c r="C931" s="147"/>
    </row>
    <row r="932">
      <c r="C932" s="147"/>
    </row>
    <row r="933">
      <c r="C933" s="147"/>
    </row>
    <row r="934">
      <c r="C934" s="147"/>
    </row>
    <row r="935">
      <c r="C935" s="147"/>
    </row>
    <row r="936">
      <c r="C936" s="147"/>
    </row>
    <row r="937">
      <c r="C937" s="147"/>
    </row>
    <row r="938">
      <c r="C938" s="147"/>
    </row>
    <row r="939">
      <c r="C939" s="147"/>
    </row>
    <row r="940">
      <c r="C940" s="147"/>
    </row>
    <row r="941">
      <c r="C941" s="147"/>
    </row>
    <row r="942">
      <c r="C942" s="147"/>
    </row>
    <row r="943">
      <c r="C943" s="147"/>
    </row>
    <row r="944">
      <c r="C944" s="147"/>
    </row>
    <row r="945">
      <c r="C945" s="147"/>
    </row>
    <row r="946">
      <c r="C946" s="147"/>
    </row>
    <row r="947">
      <c r="C947" s="147"/>
    </row>
    <row r="948">
      <c r="C948" s="147"/>
    </row>
    <row r="949">
      <c r="C949" s="147"/>
    </row>
    <row r="950">
      <c r="C950" s="147"/>
    </row>
    <row r="951">
      <c r="C951" s="147"/>
    </row>
    <row r="952">
      <c r="C952" s="147"/>
    </row>
    <row r="953">
      <c r="C953" s="147"/>
    </row>
    <row r="954">
      <c r="C954" s="147"/>
    </row>
    <row r="955">
      <c r="C955" s="147"/>
    </row>
    <row r="956">
      <c r="C956" s="147"/>
    </row>
    <row r="957">
      <c r="C957" s="147"/>
    </row>
    <row r="958">
      <c r="C958" s="147"/>
    </row>
    <row r="959">
      <c r="C959" s="147"/>
    </row>
    <row r="960">
      <c r="C960" s="147"/>
    </row>
    <row r="961">
      <c r="C961" s="147"/>
    </row>
    <row r="962">
      <c r="C962" s="147"/>
    </row>
    <row r="963">
      <c r="C963" s="147"/>
    </row>
    <row r="964">
      <c r="C964" s="147"/>
    </row>
    <row r="965">
      <c r="C965" s="147"/>
    </row>
    <row r="966">
      <c r="C966" s="147"/>
    </row>
    <row r="967">
      <c r="C967" s="147"/>
    </row>
    <row r="968">
      <c r="C968" s="147"/>
    </row>
    <row r="969">
      <c r="C969" s="147"/>
    </row>
    <row r="970">
      <c r="C970" s="147"/>
    </row>
    <row r="971">
      <c r="C971" s="147"/>
    </row>
    <row r="972">
      <c r="C972" s="147"/>
    </row>
    <row r="973">
      <c r="C973" s="147"/>
    </row>
    <row r="974">
      <c r="C974" s="147"/>
    </row>
    <row r="975">
      <c r="C975" s="147"/>
    </row>
    <row r="976">
      <c r="C976" s="147"/>
    </row>
    <row r="977">
      <c r="C977" s="147"/>
    </row>
    <row r="978">
      <c r="C978" s="147"/>
    </row>
    <row r="979">
      <c r="C979" s="147"/>
    </row>
    <row r="980">
      <c r="C980" s="147"/>
    </row>
    <row r="981">
      <c r="C981" s="147"/>
    </row>
    <row r="982">
      <c r="C982" s="147"/>
    </row>
    <row r="983">
      <c r="C983" s="147"/>
    </row>
    <row r="984">
      <c r="C984" s="147"/>
    </row>
    <row r="985">
      <c r="C985" s="147"/>
    </row>
    <row r="986">
      <c r="C986" s="147"/>
    </row>
    <row r="987">
      <c r="C987" s="147"/>
    </row>
    <row r="988">
      <c r="C988" s="147"/>
    </row>
    <row r="989">
      <c r="C989" s="147"/>
    </row>
    <row r="990">
      <c r="C990" s="147"/>
    </row>
    <row r="991">
      <c r="C991" s="147"/>
    </row>
    <row r="992">
      <c r="C992" s="147"/>
    </row>
    <row r="993">
      <c r="C993" s="147"/>
    </row>
    <row r="994">
      <c r="C994" s="147"/>
    </row>
    <row r="995">
      <c r="C995" s="147"/>
    </row>
    <row r="996">
      <c r="C996" s="147"/>
      <c r="E996" s="44"/>
    </row>
    <row r="997">
      <c r="C997" s="147"/>
    </row>
    <row r="998">
      <c r="C998" s="147"/>
    </row>
    <row r="999">
      <c r="C999" s="147"/>
    </row>
    <row r="1000">
      <c r="C1000" s="147"/>
    </row>
    <row r="1001">
      <c r="C1001" s="147"/>
    </row>
    <row r="1002">
      <c r="C1002" s="147"/>
    </row>
    <row r="1003">
      <c r="C1003" s="147"/>
    </row>
    <row r="1004">
      <c r="C1004" s="147"/>
    </row>
    <row r="1005">
      <c r="C1005" s="147"/>
    </row>
    <row r="1006">
      <c r="C1006" s="147"/>
    </row>
    <row r="1007">
      <c r="C1007" s="147"/>
    </row>
    <row r="1008">
      <c r="C1008" s="147"/>
    </row>
    <row r="1009">
      <c r="C1009" s="147"/>
    </row>
    <row r="1010">
      <c r="C1010" s="147"/>
    </row>
    <row r="1011">
      <c r="C1011" s="147"/>
    </row>
    <row r="1012">
      <c r="C1012" s="147"/>
    </row>
    <row r="1013">
      <c r="C1013" s="147"/>
    </row>
    <row r="1014">
      <c r="C1014" s="147"/>
    </row>
    <row r="1015">
      <c r="C1015" s="147"/>
    </row>
    <row r="1016">
      <c r="C1016" s="147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1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882</v>
      </c>
      <c r="B5" s="5" t="s">
        <v>2685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2686</v>
      </c>
      <c r="F8" s="20" t="s">
        <v>12</v>
      </c>
      <c r="G8" s="21" t="s">
        <v>2687</v>
      </c>
      <c r="H8" s="20" t="s">
        <v>14</v>
      </c>
    </row>
    <row r="9">
      <c r="A9" s="48" t="s">
        <v>58</v>
      </c>
      <c r="B9" s="52" t="s">
        <v>696</v>
      </c>
      <c r="C9" s="65"/>
      <c r="D9" s="53">
        <v>9500.0</v>
      </c>
      <c r="E9" s="50">
        <f t="shared" ref="E9:E42" si="1">D9+800</f>
        <v>10300</v>
      </c>
      <c r="F9" s="50">
        <f t="shared" ref="F9:F42" si="2">E9*3%+E9</f>
        <v>10609</v>
      </c>
      <c r="G9" s="50">
        <f t="shared" ref="G9:G42" si="3">E9*4*0.8%*107%+E9*1.5%*107%+E9</f>
        <v>10817.987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58</v>
      </c>
      <c r="B10" s="52" t="s">
        <v>1513</v>
      </c>
      <c r="C10" s="65"/>
      <c r="D10" s="53">
        <v>8700.0</v>
      </c>
      <c r="E10" s="50">
        <f t="shared" si="1"/>
        <v>9500</v>
      </c>
      <c r="F10" s="50">
        <f t="shared" si="2"/>
        <v>9785</v>
      </c>
      <c r="G10" s="50">
        <f t="shared" si="3"/>
        <v>9977.755</v>
      </c>
      <c r="H10" s="56" t="s">
        <v>31</v>
      </c>
    </row>
    <row r="11">
      <c r="A11" s="52" t="s">
        <v>58</v>
      </c>
      <c r="B11" s="52" t="s">
        <v>782</v>
      </c>
      <c r="C11" s="64" t="s">
        <v>328</v>
      </c>
      <c r="D11" s="74">
        <v>9300.0</v>
      </c>
      <c r="E11" s="50">
        <f t="shared" si="1"/>
        <v>10100</v>
      </c>
      <c r="F11" s="50">
        <f t="shared" si="2"/>
        <v>10403</v>
      </c>
      <c r="G11" s="50">
        <f t="shared" si="3"/>
        <v>10607.929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idden="1">
      <c r="A12" s="52" t="s">
        <v>58</v>
      </c>
      <c r="B12" s="52" t="s">
        <v>1361</v>
      </c>
      <c r="C12" s="64" t="s">
        <v>708</v>
      </c>
      <c r="D12" s="74">
        <v>9200.0</v>
      </c>
      <c r="E12" s="50">
        <f t="shared" si="1"/>
        <v>10000</v>
      </c>
      <c r="F12" s="50">
        <f t="shared" si="2"/>
        <v>10300</v>
      </c>
      <c r="G12" s="50">
        <f t="shared" si="3"/>
        <v>10502.9</v>
      </c>
      <c r="H12" s="165" t="s">
        <v>1866</v>
      </c>
    </row>
    <row r="13">
      <c r="A13" s="48" t="s">
        <v>130</v>
      </c>
      <c r="B13" s="52" t="s">
        <v>2398</v>
      </c>
      <c r="C13" s="64" t="s">
        <v>309</v>
      </c>
      <c r="D13" s="53">
        <v>12300.0</v>
      </c>
      <c r="E13" s="50">
        <f t="shared" si="1"/>
        <v>13100</v>
      </c>
      <c r="F13" s="50">
        <f t="shared" si="2"/>
        <v>13493</v>
      </c>
      <c r="G13" s="50">
        <f t="shared" si="3"/>
        <v>13758.799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1551</v>
      </c>
      <c r="C14" s="65"/>
      <c r="D14" s="53">
        <v>12750.0</v>
      </c>
      <c r="E14" s="50">
        <f t="shared" si="1"/>
        <v>13550</v>
      </c>
      <c r="F14" s="50">
        <f t="shared" si="2"/>
        <v>13956.5</v>
      </c>
      <c r="G14" s="50">
        <f t="shared" si="3"/>
        <v>14231.4295</v>
      </c>
      <c r="H14" s="57" t="s">
        <v>22</v>
      </c>
      <c r="I14" s="29"/>
      <c r="J14" s="29"/>
      <c r="K14" s="30"/>
      <c r="L14" s="30"/>
      <c r="M14" s="30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52" t="s">
        <v>2225</v>
      </c>
      <c r="C15" s="64"/>
      <c r="D15" s="53">
        <v>16500.0</v>
      </c>
      <c r="E15" s="50">
        <f t="shared" si="1"/>
        <v>17300</v>
      </c>
      <c r="F15" s="50">
        <f t="shared" si="2"/>
        <v>17819</v>
      </c>
      <c r="G15" s="50">
        <f t="shared" si="3"/>
        <v>18170.017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130</v>
      </c>
      <c r="B16" s="52" t="s">
        <v>1220</v>
      </c>
      <c r="C16" s="64" t="s">
        <v>708</v>
      </c>
      <c r="D16" s="53">
        <v>12350.0</v>
      </c>
      <c r="E16" s="50">
        <f t="shared" si="1"/>
        <v>13150</v>
      </c>
      <c r="F16" s="50">
        <f t="shared" si="2"/>
        <v>13544.5</v>
      </c>
      <c r="G16" s="50">
        <f t="shared" si="3"/>
        <v>13811.3135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48" t="s">
        <v>329</v>
      </c>
      <c r="B17" s="37" t="s">
        <v>2688</v>
      </c>
      <c r="C17" s="117" t="s">
        <v>309</v>
      </c>
      <c r="D17" s="86">
        <v>15000.0</v>
      </c>
      <c r="E17" s="50">
        <f t="shared" si="1"/>
        <v>15800</v>
      </c>
      <c r="F17" s="40">
        <f t="shared" si="2"/>
        <v>16274</v>
      </c>
      <c r="G17" s="40">
        <f t="shared" si="3"/>
        <v>16594.582</v>
      </c>
      <c r="H17" s="63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48" t="s">
        <v>329</v>
      </c>
      <c r="B18" s="37" t="s">
        <v>1223</v>
      </c>
      <c r="C18" s="58"/>
      <c r="D18" s="86">
        <v>10800.0</v>
      </c>
      <c r="E18" s="50">
        <f t="shared" si="1"/>
        <v>11600</v>
      </c>
      <c r="F18" s="40">
        <f t="shared" si="2"/>
        <v>11948</v>
      </c>
      <c r="G18" s="40">
        <f t="shared" si="3"/>
        <v>12183.364</v>
      </c>
      <c r="H18" s="63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329</v>
      </c>
      <c r="B19" s="37" t="s">
        <v>2689</v>
      </c>
      <c r="C19" s="115"/>
      <c r="D19" s="86">
        <v>11500.0</v>
      </c>
      <c r="E19" s="50">
        <f t="shared" si="1"/>
        <v>12300</v>
      </c>
      <c r="F19" s="40">
        <f t="shared" si="2"/>
        <v>12669</v>
      </c>
      <c r="G19" s="40">
        <f t="shared" si="3"/>
        <v>12918.567</v>
      </c>
      <c r="H19" s="63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48" t="s">
        <v>329</v>
      </c>
      <c r="B20" s="37" t="s">
        <v>2087</v>
      </c>
      <c r="C20" s="115"/>
      <c r="D20" s="86">
        <v>10800.0</v>
      </c>
      <c r="E20" s="50">
        <f t="shared" si="1"/>
        <v>11600</v>
      </c>
      <c r="F20" s="40">
        <f t="shared" si="2"/>
        <v>11948</v>
      </c>
      <c r="G20" s="40">
        <f t="shared" si="3"/>
        <v>12183.364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48" t="s">
        <v>329</v>
      </c>
      <c r="B21" s="37" t="s">
        <v>2690</v>
      </c>
      <c r="C21" s="117"/>
      <c r="D21" s="86">
        <v>12300.0</v>
      </c>
      <c r="E21" s="50">
        <f t="shared" si="1"/>
        <v>13100</v>
      </c>
      <c r="F21" s="40">
        <f t="shared" si="2"/>
        <v>13493</v>
      </c>
      <c r="G21" s="40">
        <f t="shared" si="3"/>
        <v>13758.799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329</v>
      </c>
      <c r="B22" s="37" t="s">
        <v>2691</v>
      </c>
      <c r="C22" s="117" t="s">
        <v>708</v>
      </c>
      <c r="D22" s="86">
        <v>12400.0</v>
      </c>
      <c r="E22" s="50">
        <f t="shared" si="1"/>
        <v>13200</v>
      </c>
      <c r="F22" s="40">
        <f t="shared" si="2"/>
        <v>13596</v>
      </c>
      <c r="G22" s="40">
        <f t="shared" si="3"/>
        <v>13863.828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48" t="s">
        <v>329</v>
      </c>
      <c r="B23" s="37" t="s">
        <v>1491</v>
      </c>
      <c r="C23" s="115" t="s">
        <v>708</v>
      </c>
      <c r="D23" s="86">
        <v>11600.0</v>
      </c>
      <c r="E23" s="50">
        <f t="shared" si="1"/>
        <v>12400</v>
      </c>
      <c r="F23" s="40">
        <f t="shared" si="2"/>
        <v>12772</v>
      </c>
      <c r="G23" s="40">
        <f t="shared" si="3"/>
        <v>13023.596</v>
      </c>
      <c r="H23" s="60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329</v>
      </c>
      <c r="B24" s="37" t="s">
        <v>2692</v>
      </c>
      <c r="C24" s="115" t="s">
        <v>708</v>
      </c>
      <c r="D24" s="86">
        <v>12400.0</v>
      </c>
      <c r="E24" s="50">
        <f t="shared" si="1"/>
        <v>13200</v>
      </c>
      <c r="F24" s="40">
        <f t="shared" si="2"/>
        <v>13596</v>
      </c>
      <c r="G24" s="40">
        <f t="shared" si="3"/>
        <v>13863.828</v>
      </c>
      <c r="H24" s="60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45</v>
      </c>
      <c r="B25" s="37" t="s">
        <v>2693</v>
      </c>
      <c r="C25" s="115"/>
      <c r="D25" s="86">
        <v>8500.0</v>
      </c>
      <c r="E25" s="50">
        <f t="shared" si="1"/>
        <v>9300</v>
      </c>
      <c r="F25" s="40">
        <f t="shared" si="2"/>
        <v>9579</v>
      </c>
      <c r="G25" s="40">
        <f t="shared" si="3"/>
        <v>9767.697</v>
      </c>
      <c r="H25" s="56" t="s">
        <v>852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45</v>
      </c>
      <c r="B26" s="37" t="s">
        <v>1642</v>
      </c>
      <c r="C26" s="115"/>
      <c r="D26" s="86">
        <v>10500.0</v>
      </c>
      <c r="E26" s="50">
        <f t="shared" si="1"/>
        <v>11300</v>
      </c>
      <c r="F26" s="40">
        <f t="shared" si="2"/>
        <v>11639</v>
      </c>
      <c r="G26" s="40">
        <f t="shared" si="3"/>
        <v>11868.277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104</v>
      </c>
      <c r="B27" s="37" t="s">
        <v>2538</v>
      </c>
      <c r="C27" s="117" t="s">
        <v>708</v>
      </c>
      <c r="D27" s="86">
        <v>9500.0</v>
      </c>
      <c r="E27" s="50">
        <f t="shared" si="1"/>
        <v>10300</v>
      </c>
      <c r="F27" s="50">
        <f t="shared" si="2"/>
        <v>10609</v>
      </c>
      <c r="G27" s="40">
        <f t="shared" si="3"/>
        <v>10817.987</v>
      </c>
      <c r="H27" s="5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282</v>
      </c>
      <c r="B28" s="37" t="s">
        <v>729</v>
      </c>
      <c r="C28" s="115"/>
      <c r="D28" s="86">
        <v>8200.0</v>
      </c>
      <c r="E28" s="50">
        <f t="shared" si="1"/>
        <v>9000</v>
      </c>
      <c r="F28" s="40">
        <f t="shared" si="2"/>
        <v>9270</v>
      </c>
      <c r="G28" s="40">
        <f t="shared" si="3"/>
        <v>9452.61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282</v>
      </c>
      <c r="B29" s="37" t="s">
        <v>2539</v>
      </c>
      <c r="C29" s="115"/>
      <c r="D29" s="86">
        <v>8200.0</v>
      </c>
      <c r="E29" s="50">
        <f t="shared" si="1"/>
        <v>9000</v>
      </c>
      <c r="F29" s="40">
        <f t="shared" si="2"/>
        <v>9270</v>
      </c>
      <c r="G29" s="40">
        <f t="shared" si="3"/>
        <v>9452.61</v>
      </c>
      <c r="H29" s="60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282</v>
      </c>
      <c r="B30" s="37" t="s">
        <v>1661</v>
      </c>
      <c r="C30" s="115"/>
      <c r="D30" s="86">
        <v>7700.0</v>
      </c>
      <c r="E30" s="50">
        <f t="shared" si="1"/>
        <v>8500</v>
      </c>
      <c r="F30" s="40">
        <f t="shared" si="2"/>
        <v>8755</v>
      </c>
      <c r="G30" s="40">
        <f t="shared" si="3"/>
        <v>8927.465</v>
      </c>
      <c r="H30" s="60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52" t="s">
        <v>174</v>
      </c>
      <c r="B31" s="37" t="s">
        <v>772</v>
      </c>
      <c r="C31" s="115"/>
      <c r="D31" s="86">
        <v>9700.0</v>
      </c>
      <c r="E31" s="50">
        <f t="shared" si="1"/>
        <v>10500</v>
      </c>
      <c r="F31" s="40">
        <f t="shared" si="2"/>
        <v>10815</v>
      </c>
      <c r="G31" s="40">
        <f t="shared" si="3"/>
        <v>11028.045</v>
      </c>
      <c r="H31" s="60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174</v>
      </c>
      <c r="B32" s="37" t="s">
        <v>1686</v>
      </c>
      <c r="C32" s="115"/>
      <c r="D32" s="86">
        <v>10100.0</v>
      </c>
      <c r="E32" s="50">
        <f t="shared" si="1"/>
        <v>10900</v>
      </c>
      <c r="F32" s="40">
        <f t="shared" si="2"/>
        <v>11227</v>
      </c>
      <c r="G32" s="40">
        <f t="shared" si="3"/>
        <v>11448.161</v>
      </c>
      <c r="H32" s="51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63</v>
      </c>
      <c r="B33" s="37" t="s">
        <v>809</v>
      </c>
      <c r="C33" s="115"/>
      <c r="D33" s="86">
        <v>7200.0</v>
      </c>
      <c r="E33" s="50">
        <f t="shared" si="1"/>
        <v>8000</v>
      </c>
      <c r="F33" s="40">
        <f t="shared" si="2"/>
        <v>8240</v>
      </c>
      <c r="G33" s="40">
        <f t="shared" si="3"/>
        <v>8402.32</v>
      </c>
      <c r="H33" s="60" t="s">
        <v>203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63</v>
      </c>
      <c r="B34" s="37" t="s">
        <v>809</v>
      </c>
      <c r="C34" s="115"/>
      <c r="D34" s="86">
        <v>9300.0</v>
      </c>
      <c r="E34" s="50">
        <f t="shared" si="1"/>
        <v>10100</v>
      </c>
      <c r="F34" s="40">
        <f t="shared" si="2"/>
        <v>10403</v>
      </c>
      <c r="G34" s="40">
        <f t="shared" si="3"/>
        <v>10607.929</v>
      </c>
      <c r="H34" s="51" t="s">
        <v>22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8" t="s">
        <v>65</v>
      </c>
      <c r="B35" s="52" t="s">
        <v>1575</v>
      </c>
      <c r="C35" s="78" t="s">
        <v>328</v>
      </c>
      <c r="D35" s="53">
        <v>6000.0</v>
      </c>
      <c r="E35" s="50">
        <f t="shared" si="1"/>
        <v>6800</v>
      </c>
      <c r="F35" s="50">
        <f t="shared" si="2"/>
        <v>7004</v>
      </c>
      <c r="G35" s="50">
        <f t="shared" si="3"/>
        <v>7141.972</v>
      </c>
      <c r="H35" s="56" t="s">
        <v>31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idden="1">
      <c r="A36" s="52" t="s">
        <v>65</v>
      </c>
      <c r="B36" s="52" t="s">
        <v>2540</v>
      </c>
      <c r="C36" s="64" t="s">
        <v>328</v>
      </c>
      <c r="D36" s="53">
        <v>5350.0</v>
      </c>
      <c r="E36" s="50">
        <f t="shared" si="1"/>
        <v>6150</v>
      </c>
      <c r="F36" s="50">
        <f t="shared" si="2"/>
        <v>6334.5</v>
      </c>
      <c r="G36" s="50">
        <f t="shared" si="3"/>
        <v>6459.2835</v>
      </c>
      <c r="H36" s="56" t="s">
        <v>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52" t="s">
        <v>67</v>
      </c>
      <c r="B37" s="52" t="s">
        <v>2558</v>
      </c>
      <c r="C37" s="64" t="s">
        <v>708</v>
      </c>
      <c r="D37" s="53">
        <v>6800.0</v>
      </c>
      <c r="E37" s="50">
        <f t="shared" si="1"/>
        <v>7600</v>
      </c>
      <c r="F37" s="50">
        <f t="shared" si="2"/>
        <v>7828</v>
      </c>
      <c r="G37" s="50">
        <f t="shared" si="3"/>
        <v>7982.204</v>
      </c>
      <c r="H37" s="77" t="s">
        <v>31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337</v>
      </c>
      <c r="B38" s="52" t="s">
        <v>1508</v>
      </c>
      <c r="C38" s="78"/>
      <c r="D38" s="53">
        <v>6950.0</v>
      </c>
      <c r="E38" s="50">
        <f t="shared" si="1"/>
        <v>7750</v>
      </c>
      <c r="F38" s="50">
        <f t="shared" si="2"/>
        <v>7982.5</v>
      </c>
      <c r="G38" s="50">
        <f t="shared" si="3"/>
        <v>8139.7475</v>
      </c>
      <c r="H38" s="57" t="s">
        <v>22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idden="1">
      <c r="A39" s="52" t="s">
        <v>25</v>
      </c>
      <c r="B39" s="52" t="s">
        <v>731</v>
      </c>
      <c r="C39" s="78"/>
      <c r="D39" s="53">
        <v>3100.0</v>
      </c>
      <c r="E39" s="50">
        <f t="shared" si="1"/>
        <v>3900</v>
      </c>
      <c r="F39" s="50">
        <f t="shared" si="2"/>
        <v>4017</v>
      </c>
      <c r="G39" s="50">
        <f t="shared" si="3"/>
        <v>4096.131</v>
      </c>
      <c r="H39" s="56" t="s">
        <v>31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idden="1">
      <c r="A40" s="52" t="s">
        <v>25</v>
      </c>
      <c r="B40" s="52" t="s">
        <v>1604</v>
      </c>
      <c r="C40" s="78"/>
      <c r="D40" s="53">
        <v>5350.0</v>
      </c>
      <c r="E40" s="50">
        <f t="shared" si="1"/>
        <v>6150</v>
      </c>
      <c r="F40" s="50">
        <f t="shared" si="2"/>
        <v>6334.5</v>
      </c>
      <c r="G40" s="50">
        <f t="shared" si="3"/>
        <v>6459.2835</v>
      </c>
      <c r="H40" s="56" t="s">
        <v>31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52" t="s">
        <v>146</v>
      </c>
      <c r="B41" s="52" t="s">
        <v>688</v>
      </c>
      <c r="C41" s="78"/>
      <c r="D41" s="53">
        <v>3200.0</v>
      </c>
      <c r="E41" s="50">
        <f t="shared" si="1"/>
        <v>4000</v>
      </c>
      <c r="F41" s="50">
        <f t="shared" si="2"/>
        <v>4120</v>
      </c>
      <c r="G41" s="50">
        <f t="shared" si="3"/>
        <v>4201.16</v>
      </c>
      <c r="H41" s="51" t="s">
        <v>22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idden="1">
      <c r="A42" s="52" t="s">
        <v>107</v>
      </c>
      <c r="B42" s="52" t="s">
        <v>237</v>
      </c>
      <c r="C42" s="78"/>
      <c r="D42" s="53">
        <v>2700.0</v>
      </c>
      <c r="E42" s="50">
        <f t="shared" si="1"/>
        <v>3500</v>
      </c>
      <c r="F42" s="50">
        <f t="shared" si="2"/>
        <v>3605</v>
      </c>
      <c r="G42" s="50">
        <f t="shared" si="3"/>
        <v>3676.015</v>
      </c>
      <c r="H42" s="57" t="s">
        <v>31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</row>
    <row r="61">
      <c r="C61" s="43"/>
      <c r="D61" s="54"/>
      <c r="E61" s="44"/>
    </row>
    <row r="62">
      <c r="C62" s="43"/>
      <c r="D62" s="54"/>
      <c r="E62" s="44"/>
    </row>
    <row r="63">
      <c r="C63" s="43"/>
      <c r="D63" s="54"/>
      <c r="E63" s="44"/>
    </row>
    <row r="64">
      <c r="C64" s="43"/>
      <c r="D64" s="54"/>
      <c r="E64" s="44"/>
    </row>
    <row r="65">
      <c r="C65" s="43"/>
      <c r="D65" s="54"/>
      <c r="E65" s="44"/>
    </row>
    <row r="66">
      <c r="C66" s="43"/>
      <c r="D66" s="54"/>
      <c r="E66" s="44"/>
    </row>
    <row r="67">
      <c r="C67" s="43"/>
      <c r="D67" s="54"/>
      <c r="E67" s="44"/>
    </row>
    <row r="68">
      <c r="C68" s="43"/>
      <c r="D68" s="54"/>
      <c r="E68" s="44"/>
    </row>
    <row r="69">
      <c r="C69" s="43"/>
      <c r="D69" s="54"/>
      <c r="E69" s="44"/>
    </row>
    <row r="70">
      <c r="C70" s="43"/>
      <c r="D70" s="54"/>
    </row>
    <row r="71">
      <c r="C71" s="43"/>
      <c r="D71" s="54"/>
    </row>
    <row r="72">
      <c r="C72" s="43"/>
      <c r="D72" s="54"/>
    </row>
    <row r="73">
      <c r="C73" s="43"/>
      <c r="D73" s="54"/>
    </row>
    <row r="74">
      <c r="C74" s="43"/>
      <c r="D74" s="54"/>
    </row>
    <row r="75">
      <c r="C75" s="43"/>
      <c r="D75" s="54"/>
    </row>
    <row r="76">
      <c r="C76" s="43"/>
      <c r="D76" s="54"/>
    </row>
    <row r="77">
      <c r="C77" s="43"/>
      <c r="D77" s="55"/>
    </row>
    <row r="78">
      <c r="C78" s="43"/>
      <c r="D78" s="55"/>
    </row>
    <row r="79">
      <c r="C79" s="43"/>
      <c r="D79" s="55"/>
    </row>
    <row r="80">
      <c r="C80" s="43"/>
      <c r="D80" s="55"/>
    </row>
    <row r="81">
      <c r="C81" s="43"/>
      <c r="D81" s="55"/>
    </row>
    <row r="82">
      <c r="C82" s="43"/>
      <c r="D82" s="55"/>
    </row>
    <row r="83">
      <c r="C83" s="43"/>
      <c r="D83" s="55"/>
    </row>
    <row r="84">
      <c r="C84" s="43"/>
      <c r="D84" s="55"/>
    </row>
    <row r="85">
      <c r="C85" s="43"/>
      <c r="D85" s="55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  <c r="E959" s="44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13"/>
    <col customWidth="1" min="6" max="6" width="13.25"/>
    <col customWidth="1" min="7" max="7" width="13.5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882</v>
      </c>
      <c r="B5" s="5" t="s">
        <v>2694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2695</v>
      </c>
      <c r="F8" s="20" t="s">
        <v>12</v>
      </c>
      <c r="G8" s="21" t="s">
        <v>2696</v>
      </c>
      <c r="H8" s="20" t="s">
        <v>14</v>
      </c>
    </row>
    <row r="9" hidden="1">
      <c r="A9" s="48" t="s">
        <v>58</v>
      </c>
      <c r="B9" s="37" t="s">
        <v>782</v>
      </c>
      <c r="C9" s="117" t="s">
        <v>328</v>
      </c>
      <c r="D9" s="59">
        <v>9500.0</v>
      </c>
      <c r="E9" s="40">
        <f t="shared" ref="E9:E39" si="1">D9+800</f>
        <v>10300</v>
      </c>
      <c r="F9" s="40">
        <f t="shared" ref="F9:F39" si="2">E9*3%+E9</f>
        <v>10609</v>
      </c>
      <c r="G9" s="40">
        <f t="shared" ref="G9:G39" si="3">E9*4*0.8%*107%+E9*1.5%*107%+E9</f>
        <v>10817.987</v>
      </c>
      <c r="H9" s="100">
        <v>25.0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8" t="s">
        <v>818</v>
      </c>
      <c r="C10" s="115"/>
      <c r="D10" s="59">
        <v>8300.0</v>
      </c>
      <c r="E10" s="40">
        <f t="shared" si="1"/>
        <v>9100</v>
      </c>
      <c r="F10" s="40">
        <f t="shared" si="2"/>
        <v>9373</v>
      </c>
      <c r="G10" s="40">
        <f t="shared" si="3"/>
        <v>9557.639</v>
      </c>
      <c r="H10" s="294">
        <v>25.0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58</v>
      </c>
      <c r="B11" s="58" t="s">
        <v>818</v>
      </c>
      <c r="C11" s="115"/>
      <c r="D11" s="59">
        <v>9500.0</v>
      </c>
      <c r="E11" s="40">
        <f t="shared" si="1"/>
        <v>10300</v>
      </c>
      <c r="F11" s="40">
        <f t="shared" si="2"/>
        <v>10609</v>
      </c>
      <c r="G11" s="40">
        <f t="shared" si="3"/>
        <v>10817.987</v>
      </c>
      <c r="H11" s="97">
        <v>26.0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58</v>
      </c>
      <c r="B12" s="58" t="s">
        <v>818</v>
      </c>
      <c r="C12" s="117" t="s">
        <v>708</v>
      </c>
      <c r="D12" s="59">
        <v>9000.0</v>
      </c>
      <c r="E12" s="40">
        <f t="shared" si="1"/>
        <v>9800</v>
      </c>
      <c r="F12" s="40">
        <f t="shared" si="2"/>
        <v>10094</v>
      </c>
      <c r="G12" s="40">
        <f t="shared" si="3"/>
        <v>10292.842</v>
      </c>
      <c r="H12" s="294">
        <v>25.0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58</v>
      </c>
      <c r="B13" s="37" t="s">
        <v>1218</v>
      </c>
      <c r="C13" s="117" t="s">
        <v>708</v>
      </c>
      <c r="D13" s="59">
        <v>8750.0</v>
      </c>
      <c r="E13" s="40">
        <f t="shared" si="1"/>
        <v>9550</v>
      </c>
      <c r="F13" s="40">
        <f t="shared" si="2"/>
        <v>9836.5</v>
      </c>
      <c r="G13" s="40">
        <f t="shared" si="3"/>
        <v>10030.2695</v>
      </c>
      <c r="H13" s="100">
        <v>25.0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58</v>
      </c>
      <c r="B14" s="37" t="s">
        <v>1218</v>
      </c>
      <c r="C14" s="117" t="s">
        <v>708</v>
      </c>
      <c r="D14" s="59">
        <v>10000.0</v>
      </c>
      <c r="E14" s="40">
        <f t="shared" si="1"/>
        <v>10800</v>
      </c>
      <c r="F14" s="40">
        <f t="shared" si="2"/>
        <v>11124</v>
      </c>
      <c r="G14" s="40">
        <f t="shared" si="3"/>
        <v>11343.132</v>
      </c>
      <c r="H14" s="97">
        <v>26.0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52" t="s">
        <v>1706</v>
      </c>
      <c r="C15" s="64"/>
      <c r="D15" s="61">
        <v>11100.0</v>
      </c>
      <c r="E15" s="40">
        <f t="shared" si="1"/>
        <v>11900</v>
      </c>
      <c r="F15" s="50">
        <f t="shared" si="2"/>
        <v>12257</v>
      </c>
      <c r="G15" s="50">
        <f t="shared" si="3"/>
        <v>12498.451</v>
      </c>
      <c r="H15" s="100">
        <v>25.0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52" t="s">
        <v>2697</v>
      </c>
      <c r="C16" s="64" t="s">
        <v>328</v>
      </c>
      <c r="D16" s="61">
        <v>12500.0</v>
      </c>
      <c r="E16" s="40">
        <f t="shared" si="1"/>
        <v>13300</v>
      </c>
      <c r="F16" s="50">
        <f t="shared" si="2"/>
        <v>13699</v>
      </c>
      <c r="G16" s="50">
        <f t="shared" si="3"/>
        <v>13968.857</v>
      </c>
      <c r="H16" s="294">
        <v>25.0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130</v>
      </c>
      <c r="B17" s="52" t="s">
        <v>1551</v>
      </c>
      <c r="C17" s="78"/>
      <c r="D17" s="61">
        <v>12900.0</v>
      </c>
      <c r="E17" s="40">
        <f t="shared" si="1"/>
        <v>13700</v>
      </c>
      <c r="F17" s="50">
        <f t="shared" si="2"/>
        <v>14111</v>
      </c>
      <c r="G17" s="50">
        <f t="shared" si="3"/>
        <v>14388.973</v>
      </c>
      <c r="H17" s="100">
        <v>25.0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130</v>
      </c>
      <c r="B18" s="52" t="s">
        <v>2698</v>
      </c>
      <c r="C18" s="78"/>
      <c r="D18" s="61">
        <v>12900.0</v>
      </c>
      <c r="E18" s="40">
        <f t="shared" si="1"/>
        <v>13700</v>
      </c>
      <c r="F18" s="50">
        <f t="shared" si="2"/>
        <v>14111</v>
      </c>
      <c r="G18" s="50">
        <f t="shared" si="3"/>
        <v>14388.973</v>
      </c>
      <c r="H18" s="100">
        <v>25.0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130</v>
      </c>
      <c r="B19" s="52" t="s">
        <v>2163</v>
      </c>
      <c r="C19" s="117" t="s">
        <v>708</v>
      </c>
      <c r="D19" s="61">
        <v>12900.0</v>
      </c>
      <c r="E19" s="40">
        <f t="shared" si="1"/>
        <v>13700</v>
      </c>
      <c r="F19" s="50">
        <f t="shared" si="2"/>
        <v>14111</v>
      </c>
      <c r="G19" s="50">
        <f t="shared" si="3"/>
        <v>14388.973</v>
      </c>
      <c r="H19" s="100">
        <v>25.0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130</v>
      </c>
      <c r="B20" s="52" t="s">
        <v>1888</v>
      </c>
      <c r="C20" s="64" t="s">
        <v>708</v>
      </c>
      <c r="D20" s="61">
        <v>13150.0</v>
      </c>
      <c r="E20" s="40">
        <f t="shared" si="1"/>
        <v>13950</v>
      </c>
      <c r="F20" s="50">
        <f t="shared" si="2"/>
        <v>14368.5</v>
      </c>
      <c r="G20" s="50">
        <f t="shared" si="3"/>
        <v>14651.5455</v>
      </c>
      <c r="H20" s="100">
        <v>25.0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329</v>
      </c>
      <c r="B21" s="52" t="s">
        <v>2699</v>
      </c>
      <c r="C21" s="78"/>
      <c r="D21" s="61">
        <v>14800.0</v>
      </c>
      <c r="E21" s="40">
        <f t="shared" si="1"/>
        <v>15600</v>
      </c>
      <c r="F21" s="50">
        <f t="shared" si="2"/>
        <v>16068</v>
      </c>
      <c r="G21" s="50">
        <f t="shared" si="3"/>
        <v>16384.524</v>
      </c>
      <c r="H21" s="294">
        <v>25.0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329</v>
      </c>
      <c r="B22" s="52" t="s">
        <v>2700</v>
      </c>
      <c r="C22" s="64"/>
      <c r="D22" s="61">
        <v>10000.0</v>
      </c>
      <c r="E22" s="40">
        <f t="shared" si="1"/>
        <v>10800</v>
      </c>
      <c r="F22" s="50">
        <f t="shared" si="2"/>
        <v>11124</v>
      </c>
      <c r="G22" s="50">
        <f t="shared" si="3"/>
        <v>11343.132</v>
      </c>
      <c r="H22" s="100">
        <v>25.0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329</v>
      </c>
      <c r="B23" s="52" t="s">
        <v>2701</v>
      </c>
      <c r="C23" s="64"/>
      <c r="D23" s="61">
        <v>12500.0</v>
      </c>
      <c r="E23" s="40">
        <f t="shared" si="1"/>
        <v>13300</v>
      </c>
      <c r="F23" s="50">
        <f t="shared" si="2"/>
        <v>13699</v>
      </c>
      <c r="G23" s="50">
        <f t="shared" si="3"/>
        <v>13968.857</v>
      </c>
      <c r="H23" s="100">
        <v>25.0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329</v>
      </c>
      <c r="B24" s="52" t="s">
        <v>2702</v>
      </c>
      <c r="C24" s="64"/>
      <c r="D24" s="61">
        <v>20500.0</v>
      </c>
      <c r="E24" s="40">
        <f t="shared" si="1"/>
        <v>21300</v>
      </c>
      <c r="F24" s="50">
        <f t="shared" si="2"/>
        <v>21939</v>
      </c>
      <c r="G24" s="50">
        <f t="shared" si="3"/>
        <v>22371.177</v>
      </c>
      <c r="H24" s="100">
        <v>25.0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329</v>
      </c>
      <c r="B25" s="52" t="s">
        <v>1223</v>
      </c>
      <c r="C25" s="64" t="s">
        <v>708</v>
      </c>
      <c r="D25" s="61">
        <v>10600.0</v>
      </c>
      <c r="E25" s="40">
        <f t="shared" si="1"/>
        <v>11400</v>
      </c>
      <c r="F25" s="50">
        <f t="shared" si="2"/>
        <v>11742</v>
      </c>
      <c r="G25" s="50">
        <f t="shared" si="3"/>
        <v>11973.306</v>
      </c>
      <c r="H25" s="100">
        <v>25.0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329</v>
      </c>
      <c r="B26" s="52" t="s">
        <v>2703</v>
      </c>
      <c r="C26" s="64" t="s">
        <v>708</v>
      </c>
      <c r="D26" s="61">
        <v>11900.0</v>
      </c>
      <c r="E26" s="40">
        <f t="shared" si="1"/>
        <v>12700</v>
      </c>
      <c r="F26" s="50">
        <f t="shared" si="2"/>
        <v>13081</v>
      </c>
      <c r="G26" s="50">
        <f t="shared" si="3"/>
        <v>13338.683</v>
      </c>
      <c r="H26" s="100">
        <v>25.0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45</v>
      </c>
      <c r="B27" s="37" t="s">
        <v>1642</v>
      </c>
      <c r="C27" s="117"/>
      <c r="D27" s="59">
        <v>10000.0</v>
      </c>
      <c r="E27" s="40">
        <f t="shared" si="1"/>
        <v>10800</v>
      </c>
      <c r="F27" s="40">
        <f t="shared" si="2"/>
        <v>11124</v>
      </c>
      <c r="G27" s="40">
        <f t="shared" si="3"/>
        <v>11343.132</v>
      </c>
      <c r="H27" s="140">
        <v>26.0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idden="1">
      <c r="A28" s="52" t="s">
        <v>45</v>
      </c>
      <c r="B28" s="37" t="s">
        <v>1589</v>
      </c>
      <c r="C28" s="117" t="s">
        <v>708</v>
      </c>
      <c r="D28" s="59">
        <v>12500.0</v>
      </c>
      <c r="E28" s="40">
        <f t="shared" si="1"/>
        <v>13300</v>
      </c>
      <c r="F28" s="40">
        <f t="shared" si="2"/>
        <v>13699</v>
      </c>
      <c r="G28" s="40">
        <f t="shared" si="3"/>
        <v>13968.857</v>
      </c>
      <c r="H28" s="139">
        <v>25.0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282</v>
      </c>
      <c r="B29" s="37" t="s">
        <v>2704</v>
      </c>
      <c r="C29" s="115"/>
      <c r="D29" s="59">
        <v>7400.0</v>
      </c>
      <c r="E29" s="40">
        <f t="shared" si="1"/>
        <v>8200</v>
      </c>
      <c r="F29" s="40">
        <f t="shared" si="2"/>
        <v>8446</v>
      </c>
      <c r="G29" s="40">
        <f t="shared" si="3"/>
        <v>8612.378</v>
      </c>
      <c r="H29" s="139">
        <v>25.0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282</v>
      </c>
      <c r="B30" s="37" t="s">
        <v>2705</v>
      </c>
      <c r="C30" s="117" t="s">
        <v>708</v>
      </c>
      <c r="D30" s="59">
        <v>9000.0</v>
      </c>
      <c r="E30" s="40">
        <f t="shared" si="1"/>
        <v>9800</v>
      </c>
      <c r="F30" s="40">
        <f t="shared" si="2"/>
        <v>10094</v>
      </c>
      <c r="G30" s="40">
        <f t="shared" si="3"/>
        <v>10292.842</v>
      </c>
      <c r="H30" s="139">
        <v>25.0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174</v>
      </c>
      <c r="B31" s="52" t="s">
        <v>1568</v>
      </c>
      <c r="C31" s="64"/>
      <c r="D31" s="61">
        <v>9400.0</v>
      </c>
      <c r="E31" s="40">
        <f t="shared" si="1"/>
        <v>10200</v>
      </c>
      <c r="F31" s="50">
        <f t="shared" si="2"/>
        <v>10506</v>
      </c>
      <c r="G31" s="50">
        <f t="shared" si="3"/>
        <v>10712.958</v>
      </c>
      <c r="H31" s="97">
        <v>26.0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63</v>
      </c>
      <c r="B32" s="52" t="s">
        <v>809</v>
      </c>
      <c r="C32" s="64"/>
      <c r="D32" s="61">
        <v>8850.0</v>
      </c>
      <c r="E32" s="40">
        <f t="shared" si="1"/>
        <v>9650</v>
      </c>
      <c r="F32" s="50">
        <f t="shared" si="2"/>
        <v>9939.5</v>
      </c>
      <c r="G32" s="50">
        <f t="shared" si="3"/>
        <v>10135.2985</v>
      </c>
      <c r="H32" s="97">
        <v>26.0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32" t="s">
        <v>65</v>
      </c>
      <c r="B33" s="23" t="s">
        <v>1603</v>
      </c>
      <c r="C33" s="24"/>
      <c r="D33" s="90">
        <v>6300.0</v>
      </c>
      <c r="E33" s="40">
        <f t="shared" si="1"/>
        <v>7100</v>
      </c>
      <c r="F33" s="50">
        <f t="shared" si="2"/>
        <v>7313</v>
      </c>
      <c r="G33" s="50">
        <f t="shared" si="3"/>
        <v>7457.059</v>
      </c>
      <c r="H33" s="97">
        <v>26.0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32" t="s">
        <v>65</v>
      </c>
      <c r="B34" s="23" t="s">
        <v>1354</v>
      </c>
      <c r="C34" s="24"/>
      <c r="D34" s="90">
        <v>4900.0</v>
      </c>
      <c r="E34" s="40">
        <f t="shared" si="1"/>
        <v>5700</v>
      </c>
      <c r="F34" s="50">
        <f t="shared" si="2"/>
        <v>5871</v>
      </c>
      <c r="G34" s="50">
        <f t="shared" si="3"/>
        <v>5986.653</v>
      </c>
      <c r="H34" s="97">
        <v>26.0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2" t="s">
        <v>65</v>
      </c>
      <c r="B35" s="23" t="s">
        <v>1575</v>
      </c>
      <c r="C35" s="131" t="s">
        <v>328</v>
      </c>
      <c r="D35" s="90">
        <v>6850.0</v>
      </c>
      <c r="E35" s="40">
        <f t="shared" si="1"/>
        <v>7650</v>
      </c>
      <c r="F35" s="50">
        <f t="shared" si="2"/>
        <v>7879.5</v>
      </c>
      <c r="G35" s="50">
        <f t="shared" si="3"/>
        <v>8034.7185</v>
      </c>
      <c r="H35" s="97">
        <v>26.0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2" t="s">
        <v>35</v>
      </c>
      <c r="B36" s="23" t="s">
        <v>400</v>
      </c>
      <c r="C36" s="131"/>
      <c r="D36" s="90">
        <v>5000.0</v>
      </c>
      <c r="E36" s="40">
        <f t="shared" si="1"/>
        <v>5800</v>
      </c>
      <c r="F36" s="50">
        <f t="shared" si="2"/>
        <v>5974</v>
      </c>
      <c r="G36" s="50">
        <f t="shared" si="3"/>
        <v>6091.682</v>
      </c>
      <c r="H36" s="294">
        <v>25.0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idden="1">
      <c r="A37" s="22" t="s">
        <v>23</v>
      </c>
      <c r="B37" s="23" t="s">
        <v>2706</v>
      </c>
      <c r="C37" s="24"/>
      <c r="D37" s="90">
        <v>5750.0</v>
      </c>
      <c r="E37" s="40">
        <f t="shared" si="1"/>
        <v>6550</v>
      </c>
      <c r="F37" s="50">
        <f t="shared" si="2"/>
        <v>6746.5</v>
      </c>
      <c r="G37" s="50">
        <f t="shared" si="3"/>
        <v>6879.3995</v>
      </c>
      <c r="H37" s="100">
        <v>25.0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2" t="s">
        <v>146</v>
      </c>
      <c r="B38" s="23" t="s">
        <v>688</v>
      </c>
      <c r="C38" s="24"/>
      <c r="D38" s="90">
        <v>3250.0</v>
      </c>
      <c r="E38" s="40">
        <f t="shared" si="1"/>
        <v>4050</v>
      </c>
      <c r="F38" s="50">
        <f t="shared" si="2"/>
        <v>4171.5</v>
      </c>
      <c r="G38" s="26">
        <f t="shared" si="3"/>
        <v>4253.6745</v>
      </c>
      <c r="H38" s="97">
        <v>26.0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32" t="s">
        <v>107</v>
      </c>
      <c r="B39" s="34" t="s">
        <v>845</v>
      </c>
      <c r="C39" s="24"/>
      <c r="D39" s="90">
        <v>2750.0</v>
      </c>
      <c r="E39" s="40">
        <f t="shared" si="1"/>
        <v>3550</v>
      </c>
      <c r="F39" s="50">
        <f t="shared" si="2"/>
        <v>3656.5</v>
      </c>
      <c r="G39" s="26">
        <f t="shared" si="3"/>
        <v>3728.5295</v>
      </c>
      <c r="H39" s="97">
        <v>26.0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C40" s="43"/>
      <c r="D40" s="44"/>
      <c r="E40" s="330"/>
      <c r="F40" s="45"/>
      <c r="G40" s="46"/>
    </row>
    <row r="41">
      <c r="C41" s="43"/>
      <c r="D41" s="44"/>
      <c r="E41" s="44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  <c r="E68" s="45"/>
      <c r="F68" s="45"/>
      <c r="G68" s="46"/>
    </row>
    <row r="69">
      <c r="C69" s="43"/>
      <c r="D69" s="44"/>
      <c r="E69" s="45"/>
      <c r="F69" s="45"/>
      <c r="G69" s="46"/>
    </row>
    <row r="70">
      <c r="C70" s="43"/>
      <c r="D70" s="44"/>
      <c r="E70" s="45"/>
      <c r="F70" s="45"/>
      <c r="G70" s="46"/>
    </row>
    <row r="71">
      <c r="C71" s="43"/>
      <c r="D71" s="44"/>
      <c r="E71" s="45"/>
      <c r="F71" s="45"/>
      <c r="G71" s="46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  <c r="D77" s="44"/>
    </row>
    <row r="78">
      <c r="C78" s="43"/>
      <c r="D78" s="44"/>
    </row>
    <row r="79">
      <c r="C79" s="43"/>
      <c r="D79" s="44"/>
    </row>
    <row r="80">
      <c r="C80" s="43"/>
      <c r="D80" s="44"/>
    </row>
    <row r="81">
      <c r="C81" s="43"/>
      <c r="D81" s="44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  <c r="D971" s="44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5"/>
    <col customWidth="1" min="6" max="7" width="13.63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882</v>
      </c>
      <c r="B5" s="5" t="s">
        <v>2707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2708</v>
      </c>
      <c r="F8" s="20" t="s">
        <v>12</v>
      </c>
      <c r="G8" s="21" t="s">
        <v>2709</v>
      </c>
      <c r="H8" s="20" t="s">
        <v>14</v>
      </c>
    </row>
    <row r="9">
      <c r="A9" s="48" t="s">
        <v>58</v>
      </c>
      <c r="B9" s="58" t="s">
        <v>818</v>
      </c>
      <c r="C9" s="115"/>
      <c r="D9" s="59">
        <v>9500.0</v>
      </c>
      <c r="E9" s="50">
        <f t="shared" ref="E9:E38" si="1">D9+900</f>
        <v>10400</v>
      </c>
      <c r="F9" s="40">
        <f t="shared" ref="F9:F38" si="2">E9*3%+E9</f>
        <v>10712</v>
      </c>
      <c r="G9" s="40">
        <f t="shared" ref="G9:G38" si="3">E9*4*0.8%*107%+E9*1.5%*107%+E9</f>
        <v>10923.016</v>
      </c>
      <c r="H9" s="60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58</v>
      </c>
      <c r="B10" s="58" t="s">
        <v>818</v>
      </c>
      <c r="C10" s="115"/>
      <c r="D10" s="59">
        <v>10800.0</v>
      </c>
      <c r="E10" s="50">
        <f t="shared" si="1"/>
        <v>11700</v>
      </c>
      <c r="F10" s="40">
        <f t="shared" si="2"/>
        <v>12051</v>
      </c>
      <c r="G10" s="40">
        <f t="shared" si="3"/>
        <v>12288.393</v>
      </c>
      <c r="H10" s="51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37" t="s">
        <v>1524</v>
      </c>
      <c r="C11" s="117" t="s">
        <v>328</v>
      </c>
      <c r="D11" s="59">
        <v>11500.0</v>
      </c>
      <c r="E11" s="50">
        <f t="shared" si="1"/>
        <v>12400</v>
      </c>
      <c r="F11" s="40">
        <f t="shared" si="2"/>
        <v>12772</v>
      </c>
      <c r="G11" s="40">
        <f t="shared" si="3"/>
        <v>13023.596</v>
      </c>
      <c r="H11" s="51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37" t="s">
        <v>1068</v>
      </c>
      <c r="C12" s="115"/>
      <c r="D12" s="59">
        <v>11200.0</v>
      </c>
      <c r="E12" s="50">
        <f t="shared" si="1"/>
        <v>12100</v>
      </c>
      <c r="F12" s="40">
        <f t="shared" si="2"/>
        <v>12463</v>
      </c>
      <c r="G12" s="40">
        <f t="shared" si="3"/>
        <v>12708.509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37" t="s">
        <v>1294</v>
      </c>
      <c r="C13" s="115"/>
      <c r="D13" s="59">
        <v>12300.0</v>
      </c>
      <c r="E13" s="50">
        <f t="shared" si="1"/>
        <v>13200</v>
      </c>
      <c r="F13" s="40">
        <f t="shared" si="2"/>
        <v>13596</v>
      </c>
      <c r="G13" s="40">
        <f t="shared" si="3"/>
        <v>13863.828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37" t="s">
        <v>2710</v>
      </c>
      <c r="C14" s="38"/>
      <c r="D14" s="59">
        <v>12400.0</v>
      </c>
      <c r="E14" s="50">
        <f t="shared" si="1"/>
        <v>13300</v>
      </c>
      <c r="F14" s="50">
        <f t="shared" si="2"/>
        <v>13699</v>
      </c>
      <c r="G14" s="50">
        <f t="shared" si="3"/>
        <v>13968.857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37" t="s">
        <v>2711</v>
      </c>
      <c r="C15" s="38"/>
      <c r="D15" s="59">
        <v>13900.0</v>
      </c>
      <c r="E15" s="50">
        <f t="shared" si="1"/>
        <v>14800</v>
      </c>
      <c r="F15" s="50">
        <f t="shared" si="2"/>
        <v>15244</v>
      </c>
      <c r="G15" s="50">
        <f t="shared" si="3"/>
        <v>15544.292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37" t="s">
        <v>2712</v>
      </c>
      <c r="C16" s="117" t="s">
        <v>1219</v>
      </c>
      <c r="D16" s="59">
        <v>12700.0</v>
      </c>
      <c r="E16" s="50">
        <f t="shared" si="1"/>
        <v>13600</v>
      </c>
      <c r="F16" s="40">
        <f t="shared" si="2"/>
        <v>14008</v>
      </c>
      <c r="G16" s="40">
        <f t="shared" si="3"/>
        <v>14283.944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52" t="s">
        <v>329</v>
      </c>
      <c r="B17" s="52" t="s">
        <v>1826</v>
      </c>
      <c r="C17" s="65"/>
      <c r="D17" s="61">
        <v>12300.0</v>
      </c>
      <c r="E17" s="50">
        <f t="shared" si="1"/>
        <v>13200</v>
      </c>
      <c r="F17" s="50">
        <f t="shared" si="2"/>
        <v>13596</v>
      </c>
      <c r="G17" s="50">
        <f t="shared" si="3"/>
        <v>13863.828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329</v>
      </c>
      <c r="B18" s="52" t="s">
        <v>2713</v>
      </c>
      <c r="C18" s="65"/>
      <c r="D18" s="61">
        <v>15800.0</v>
      </c>
      <c r="E18" s="50">
        <f t="shared" si="1"/>
        <v>16700</v>
      </c>
      <c r="F18" s="50">
        <f t="shared" si="2"/>
        <v>17201</v>
      </c>
      <c r="G18" s="50">
        <f t="shared" si="3"/>
        <v>17539.843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329</v>
      </c>
      <c r="B19" s="52" t="s">
        <v>1223</v>
      </c>
      <c r="C19" s="64" t="s">
        <v>708</v>
      </c>
      <c r="D19" s="61">
        <v>10500.0</v>
      </c>
      <c r="E19" s="50">
        <f t="shared" si="1"/>
        <v>11400</v>
      </c>
      <c r="F19" s="50">
        <f t="shared" si="2"/>
        <v>11742</v>
      </c>
      <c r="G19" s="50">
        <f t="shared" si="3"/>
        <v>11973.306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52" t="s">
        <v>2714</v>
      </c>
      <c r="C20" s="78" t="s">
        <v>708</v>
      </c>
      <c r="D20" s="61">
        <v>11500.0</v>
      </c>
      <c r="E20" s="50">
        <f t="shared" si="1"/>
        <v>12400</v>
      </c>
      <c r="F20" s="50">
        <f t="shared" si="2"/>
        <v>12772</v>
      </c>
      <c r="G20" s="50">
        <f t="shared" si="3"/>
        <v>13023.596</v>
      </c>
      <c r="H20" s="63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329</v>
      </c>
      <c r="B21" s="52" t="s">
        <v>2715</v>
      </c>
      <c r="C21" s="64" t="s">
        <v>708</v>
      </c>
      <c r="D21" s="61">
        <v>13600.0</v>
      </c>
      <c r="E21" s="50">
        <f t="shared" si="1"/>
        <v>14500</v>
      </c>
      <c r="F21" s="50">
        <f t="shared" si="2"/>
        <v>14935</v>
      </c>
      <c r="G21" s="50">
        <f t="shared" si="3"/>
        <v>15229.205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45</v>
      </c>
      <c r="B22" s="52" t="s">
        <v>449</v>
      </c>
      <c r="C22" s="64"/>
      <c r="D22" s="61">
        <v>7850.0</v>
      </c>
      <c r="E22" s="50">
        <f t="shared" si="1"/>
        <v>8750</v>
      </c>
      <c r="F22" s="50">
        <f t="shared" si="2"/>
        <v>9012.5</v>
      </c>
      <c r="G22" s="50">
        <f t="shared" si="3"/>
        <v>9190.0375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45</v>
      </c>
      <c r="B23" s="52" t="s">
        <v>2716</v>
      </c>
      <c r="C23" s="115"/>
      <c r="D23" s="59">
        <v>6400.0</v>
      </c>
      <c r="E23" s="50">
        <f t="shared" si="1"/>
        <v>7300</v>
      </c>
      <c r="F23" s="40">
        <f t="shared" si="2"/>
        <v>7519</v>
      </c>
      <c r="G23" s="40">
        <f t="shared" si="3"/>
        <v>7667.117</v>
      </c>
      <c r="H23" s="60" t="s">
        <v>172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45</v>
      </c>
      <c r="B24" s="52" t="s">
        <v>2717</v>
      </c>
      <c r="C24" s="115"/>
      <c r="D24" s="59">
        <v>8150.0</v>
      </c>
      <c r="E24" s="50">
        <f t="shared" si="1"/>
        <v>9050</v>
      </c>
      <c r="F24" s="40">
        <f t="shared" si="2"/>
        <v>9321.5</v>
      </c>
      <c r="G24" s="40">
        <f t="shared" si="3"/>
        <v>9505.1245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45</v>
      </c>
      <c r="B25" s="52" t="s">
        <v>1642</v>
      </c>
      <c r="C25" s="78"/>
      <c r="D25" s="61">
        <v>11100.0</v>
      </c>
      <c r="E25" s="50">
        <f t="shared" si="1"/>
        <v>12000</v>
      </c>
      <c r="F25" s="50">
        <f t="shared" si="2"/>
        <v>12360</v>
      </c>
      <c r="G25" s="50">
        <f t="shared" si="3"/>
        <v>12603.48</v>
      </c>
      <c r="H25" s="100">
        <v>25.0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45</v>
      </c>
      <c r="B26" s="52" t="s">
        <v>2718</v>
      </c>
      <c r="C26" s="64"/>
      <c r="D26" s="61">
        <v>10250.0</v>
      </c>
      <c r="E26" s="50">
        <f t="shared" si="1"/>
        <v>11150</v>
      </c>
      <c r="F26" s="50">
        <f t="shared" si="2"/>
        <v>11484.5</v>
      </c>
      <c r="G26" s="50">
        <f t="shared" si="3"/>
        <v>11710.7335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282</v>
      </c>
      <c r="B27" s="37" t="s">
        <v>1279</v>
      </c>
      <c r="C27" s="115"/>
      <c r="D27" s="59">
        <v>7000.0</v>
      </c>
      <c r="E27" s="50">
        <f t="shared" si="1"/>
        <v>7900</v>
      </c>
      <c r="F27" s="40">
        <f t="shared" si="2"/>
        <v>8137</v>
      </c>
      <c r="G27" s="40">
        <f t="shared" si="3"/>
        <v>8297.291</v>
      </c>
      <c r="H27" s="51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282</v>
      </c>
      <c r="B28" s="37" t="s">
        <v>2719</v>
      </c>
      <c r="C28" s="117" t="s">
        <v>708</v>
      </c>
      <c r="D28" s="59">
        <v>7900.0</v>
      </c>
      <c r="E28" s="50">
        <f t="shared" si="1"/>
        <v>8800</v>
      </c>
      <c r="F28" s="40">
        <f t="shared" si="2"/>
        <v>9064</v>
      </c>
      <c r="G28" s="40">
        <f t="shared" si="3"/>
        <v>9242.552</v>
      </c>
      <c r="H28" s="51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174</v>
      </c>
      <c r="B29" s="52" t="s">
        <v>1686</v>
      </c>
      <c r="C29" s="65"/>
      <c r="D29" s="61">
        <v>9250.0</v>
      </c>
      <c r="E29" s="50">
        <f t="shared" si="1"/>
        <v>10150</v>
      </c>
      <c r="F29" s="50">
        <f t="shared" si="2"/>
        <v>10454.5</v>
      </c>
      <c r="G29" s="50">
        <f t="shared" si="3"/>
        <v>10660.4435</v>
      </c>
      <c r="H29" s="60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63</v>
      </c>
      <c r="B30" s="37" t="s">
        <v>809</v>
      </c>
      <c r="C30" s="115"/>
      <c r="D30" s="59">
        <v>9300.0</v>
      </c>
      <c r="E30" s="50">
        <f t="shared" si="1"/>
        <v>10200</v>
      </c>
      <c r="F30" s="40">
        <f t="shared" si="2"/>
        <v>10506</v>
      </c>
      <c r="G30" s="40">
        <f t="shared" si="3"/>
        <v>10712.958</v>
      </c>
      <c r="H30" s="51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8" t="s">
        <v>65</v>
      </c>
      <c r="B31" s="37" t="s">
        <v>1354</v>
      </c>
      <c r="C31" s="115"/>
      <c r="D31" s="59">
        <v>6600.0</v>
      </c>
      <c r="E31" s="50">
        <f t="shared" si="1"/>
        <v>7500</v>
      </c>
      <c r="F31" s="40">
        <f t="shared" si="2"/>
        <v>7725</v>
      </c>
      <c r="G31" s="40">
        <f t="shared" si="3"/>
        <v>7877.175</v>
      </c>
      <c r="H31" s="51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35</v>
      </c>
      <c r="B32" s="37" t="s">
        <v>400</v>
      </c>
      <c r="C32" s="115"/>
      <c r="D32" s="59">
        <v>5350.0</v>
      </c>
      <c r="E32" s="50">
        <f t="shared" si="1"/>
        <v>6250</v>
      </c>
      <c r="F32" s="40">
        <f t="shared" si="2"/>
        <v>6437.5</v>
      </c>
      <c r="G32" s="40">
        <f t="shared" si="3"/>
        <v>6564.3125</v>
      </c>
      <c r="H32" s="119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35</v>
      </c>
      <c r="B33" s="37" t="s">
        <v>673</v>
      </c>
      <c r="C33" s="117" t="s">
        <v>309</v>
      </c>
      <c r="D33" s="59">
        <v>5200.0</v>
      </c>
      <c r="E33" s="50">
        <f t="shared" si="1"/>
        <v>6100</v>
      </c>
      <c r="F33" s="40">
        <f t="shared" si="2"/>
        <v>6283</v>
      </c>
      <c r="G33" s="40">
        <f t="shared" si="3"/>
        <v>6406.769</v>
      </c>
      <c r="H33" s="60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25</v>
      </c>
      <c r="B34" s="52" t="s">
        <v>1604</v>
      </c>
      <c r="C34" s="115"/>
      <c r="D34" s="59">
        <v>5650.0</v>
      </c>
      <c r="E34" s="50">
        <f t="shared" si="1"/>
        <v>6550</v>
      </c>
      <c r="F34" s="50">
        <f t="shared" si="2"/>
        <v>6746.5</v>
      </c>
      <c r="G34" s="50">
        <f t="shared" si="3"/>
        <v>6879.3995</v>
      </c>
      <c r="H34" s="60" t="s">
        <v>31</v>
      </c>
    </row>
    <row r="35" hidden="1">
      <c r="A35" s="52" t="s">
        <v>67</v>
      </c>
      <c r="B35" s="37" t="s">
        <v>1253</v>
      </c>
      <c r="C35" s="115"/>
      <c r="D35" s="59">
        <v>4500.0</v>
      </c>
      <c r="E35" s="50">
        <f t="shared" si="1"/>
        <v>5400</v>
      </c>
      <c r="F35" s="40">
        <f t="shared" si="2"/>
        <v>5562</v>
      </c>
      <c r="G35" s="40">
        <f t="shared" si="3"/>
        <v>5671.566</v>
      </c>
      <c r="H35" s="60" t="s">
        <v>47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52" t="s">
        <v>2720</v>
      </c>
      <c r="B36" s="37" t="s">
        <v>688</v>
      </c>
      <c r="C36" s="117"/>
      <c r="D36" s="59">
        <v>3300.0</v>
      </c>
      <c r="E36" s="50">
        <f t="shared" si="1"/>
        <v>4200</v>
      </c>
      <c r="F36" s="40">
        <f t="shared" si="2"/>
        <v>4326</v>
      </c>
      <c r="G36" s="40">
        <f t="shared" si="3"/>
        <v>4411.218</v>
      </c>
      <c r="H36" s="51" t="s">
        <v>22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8" t="s">
        <v>107</v>
      </c>
      <c r="B37" s="48" t="s">
        <v>2721</v>
      </c>
      <c r="C37" s="58"/>
      <c r="D37" s="59">
        <v>2700.0</v>
      </c>
      <c r="E37" s="50">
        <f t="shared" si="1"/>
        <v>3600</v>
      </c>
      <c r="F37" s="40">
        <f t="shared" si="2"/>
        <v>3708</v>
      </c>
      <c r="G37" s="40">
        <f t="shared" si="3"/>
        <v>3781.044</v>
      </c>
      <c r="H37" s="60" t="s">
        <v>1794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52" t="s">
        <v>107</v>
      </c>
      <c r="B38" s="52" t="s">
        <v>2721</v>
      </c>
      <c r="C38" s="115"/>
      <c r="D38" s="59">
        <v>2800.0</v>
      </c>
      <c r="E38" s="50">
        <f t="shared" si="1"/>
        <v>3700</v>
      </c>
      <c r="F38" s="40">
        <f t="shared" si="2"/>
        <v>3811</v>
      </c>
      <c r="G38" s="40">
        <f t="shared" si="3"/>
        <v>3886.073</v>
      </c>
      <c r="H38" s="51" t="s">
        <v>22</v>
      </c>
    </row>
    <row r="39">
      <c r="A39" s="47"/>
      <c r="B39" s="47"/>
      <c r="C39" s="43"/>
      <c r="D39" s="44"/>
      <c r="E39" s="45"/>
      <c r="F39" s="45"/>
      <c r="G39" s="67"/>
    </row>
    <row r="40">
      <c r="C40" s="43"/>
      <c r="D40" s="44"/>
      <c r="E40" s="45"/>
      <c r="F40" s="45"/>
      <c r="G40" s="46"/>
    </row>
    <row r="41">
      <c r="C41" s="43"/>
      <c r="D41" s="44"/>
      <c r="E41" s="68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  <c r="E68" s="45"/>
      <c r="F68" s="45"/>
      <c r="G68" s="46"/>
    </row>
    <row r="69">
      <c r="C69" s="43"/>
      <c r="D69" s="44"/>
      <c r="E69" s="45"/>
      <c r="F69" s="45"/>
      <c r="G69" s="46"/>
    </row>
    <row r="70">
      <c r="C70" s="43"/>
      <c r="D70" s="44"/>
      <c r="E70" s="45"/>
      <c r="F70" s="45"/>
      <c r="G70" s="46"/>
    </row>
    <row r="71">
      <c r="C71" s="43"/>
      <c r="D71" s="44"/>
      <c r="E71" s="45"/>
      <c r="F71" s="45"/>
      <c r="G71" s="46"/>
    </row>
    <row r="72">
      <c r="C72" s="43"/>
      <c r="D72" s="44"/>
      <c r="E72" s="45"/>
      <c r="F72" s="45"/>
      <c r="G72" s="46"/>
    </row>
    <row r="73">
      <c r="C73" s="43"/>
      <c r="D73" s="44"/>
      <c r="E73" s="45"/>
      <c r="F73" s="45"/>
      <c r="G73" s="46"/>
    </row>
    <row r="74">
      <c r="C74" s="43"/>
      <c r="D74" s="44"/>
      <c r="E74" s="45"/>
      <c r="F74" s="45"/>
      <c r="G74" s="46"/>
    </row>
    <row r="75">
      <c r="C75" s="43"/>
      <c r="D75" s="44"/>
      <c r="E75" s="45"/>
      <c r="F75" s="45"/>
      <c r="G75" s="46"/>
    </row>
    <row r="76">
      <c r="C76" s="43"/>
      <c r="D76" s="44"/>
      <c r="E76" s="45"/>
      <c r="F76" s="45"/>
      <c r="G76" s="46"/>
    </row>
    <row r="77">
      <c r="C77" s="43"/>
      <c r="D77" s="44"/>
      <c r="E77" s="45"/>
      <c r="F77" s="45"/>
      <c r="G77" s="46"/>
    </row>
    <row r="78">
      <c r="C78" s="43"/>
      <c r="D78" s="44"/>
      <c r="E78" s="45"/>
      <c r="F78" s="45"/>
      <c r="G78" s="46"/>
    </row>
    <row r="79">
      <c r="C79" s="43"/>
      <c r="D79" s="44"/>
      <c r="E79" s="45"/>
      <c r="F79" s="45"/>
      <c r="G79" s="46"/>
    </row>
    <row r="80">
      <c r="C80" s="43"/>
      <c r="D80" s="44"/>
      <c r="E80" s="45"/>
      <c r="F80" s="45"/>
      <c r="G80" s="46"/>
    </row>
    <row r="81">
      <c r="C81" s="43"/>
      <c r="D81" s="44"/>
      <c r="E81" s="45"/>
      <c r="F81" s="45"/>
      <c r="G81" s="46"/>
    </row>
    <row r="82">
      <c r="C82" s="43"/>
      <c r="D82" s="44"/>
      <c r="E82" s="45"/>
      <c r="F82" s="45"/>
      <c r="G82" s="46"/>
    </row>
    <row r="83">
      <c r="C83" s="43"/>
      <c r="D83" s="44"/>
      <c r="E83" s="45"/>
      <c r="F83" s="45"/>
      <c r="G83" s="46"/>
    </row>
    <row r="84">
      <c r="C84" s="43"/>
      <c r="D84" s="44"/>
      <c r="E84" s="45"/>
      <c r="F84" s="45"/>
      <c r="G84" s="46"/>
    </row>
    <row r="85">
      <c r="C85" s="43"/>
      <c r="D85" s="44"/>
    </row>
    <row r="86">
      <c r="C86" s="43"/>
      <c r="D86" s="44"/>
    </row>
    <row r="87">
      <c r="C87" s="43"/>
      <c r="D87" s="44"/>
    </row>
    <row r="88">
      <c r="C88" s="43"/>
      <c r="D88" s="44"/>
    </row>
    <row r="89">
      <c r="C89" s="43"/>
      <c r="D89" s="44"/>
    </row>
    <row r="90">
      <c r="C90" s="43"/>
      <c r="D90" s="44"/>
    </row>
    <row r="91">
      <c r="C91" s="43"/>
      <c r="D91" s="44"/>
    </row>
    <row r="92">
      <c r="C92" s="43"/>
      <c r="D92" s="44"/>
    </row>
    <row r="93">
      <c r="C93" s="43"/>
      <c r="D93" s="44"/>
    </row>
    <row r="94">
      <c r="C94" s="43"/>
      <c r="D94" s="44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  <c r="D984" s="44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63"/>
    <col customWidth="1" min="6" max="6" width="13.5"/>
    <col customWidth="1" min="7" max="7" width="13.63"/>
    <col customWidth="1" min="8" max="8" width="6.88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3" t="s">
        <v>1</v>
      </c>
      <c r="B2" s="2"/>
      <c r="C2" s="2"/>
      <c r="D2" s="2"/>
      <c r="E2" s="2"/>
      <c r="F2" s="2"/>
      <c r="G2" s="2"/>
      <c r="H2" s="2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3" t="s">
        <v>2</v>
      </c>
      <c r="B3" s="2"/>
      <c r="C3" s="2"/>
      <c r="D3" s="2"/>
      <c r="E3" s="2"/>
      <c r="F3" s="2"/>
      <c r="G3" s="2"/>
      <c r="H3" s="2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3" t="s">
        <v>3</v>
      </c>
      <c r="B4" s="2"/>
      <c r="C4" s="2"/>
      <c r="D4" s="2"/>
      <c r="E4" s="2"/>
      <c r="F4" s="2"/>
      <c r="G4" s="2"/>
      <c r="H4" s="2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24.0" customHeight="1">
      <c r="A5" s="166" t="s">
        <v>2157</v>
      </c>
      <c r="B5" s="310" t="s">
        <v>2722</v>
      </c>
      <c r="C5" s="6"/>
      <c r="D5" s="6"/>
      <c r="E5" s="6"/>
      <c r="F5" s="7"/>
      <c r="G5" s="168"/>
      <c r="H5" s="16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.5" customHeight="1">
      <c r="A6" s="7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170"/>
      <c r="B7" s="171"/>
      <c r="C7" s="172"/>
      <c r="D7" s="173"/>
      <c r="E7" s="174" t="s">
        <v>6</v>
      </c>
      <c r="F7" s="6"/>
      <c r="G7" s="7"/>
      <c r="H7" s="171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30.75" customHeight="1">
      <c r="A8" s="311" t="s">
        <v>7</v>
      </c>
      <c r="B8" s="311" t="s">
        <v>8</v>
      </c>
      <c r="C8" s="311" t="s">
        <v>9</v>
      </c>
      <c r="D8" s="312" t="s">
        <v>10</v>
      </c>
      <c r="E8" s="313" t="s">
        <v>2723</v>
      </c>
      <c r="F8" s="314" t="s">
        <v>12</v>
      </c>
      <c r="G8" s="331" t="s">
        <v>2724</v>
      </c>
      <c r="H8" s="314" t="s">
        <v>14</v>
      </c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</row>
    <row r="9">
      <c r="A9" s="32" t="s">
        <v>130</v>
      </c>
      <c r="B9" s="34" t="s">
        <v>2725</v>
      </c>
      <c r="C9" s="24"/>
      <c r="D9" s="90">
        <v>12650.0</v>
      </c>
      <c r="E9" s="26">
        <f t="shared" ref="E9:E25" si="1">D9+800</f>
        <v>13450</v>
      </c>
      <c r="F9" s="26">
        <f t="shared" ref="F9:F25" si="2">E9*3%+E9</f>
        <v>13853.5</v>
      </c>
      <c r="G9" s="26">
        <f t="shared" ref="G9:G25" si="3">E9*4*0.8%*107%+E9*1.5%*107%+E9</f>
        <v>14126.4005</v>
      </c>
      <c r="H9" s="92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130</v>
      </c>
      <c r="B10" s="23" t="s">
        <v>2398</v>
      </c>
      <c r="C10" s="131" t="s">
        <v>309</v>
      </c>
      <c r="D10" s="90">
        <v>13450.0</v>
      </c>
      <c r="E10" s="26">
        <f t="shared" si="1"/>
        <v>14250</v>
      </c>
      <c r="F10" s="26">
        <f t="shared" si="2"/>
        <v>14677.5</v>
      </c>
      <c r="G10" s="26">
        <f t="shared" si="3"/>
        <v>14966.6325</v>
      </c>
      <c r="H10" s="132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idden="1">
      <c r="A11" s="32" t="s">
        <v>130</v>
      </c>
      <c r="B11" s="34" t="s">
        <v>2173</v>
      </c>
      <c r="C11" s="24"/>
      <c r="D11" s="94">
        <v>14100.0</v>
      </c>
      <c r="E11" s="26">
        <f t="shared" si="1"/>
        <v>14900</v>
      </c>
      <c r="F11" s="26">
        <f t="shared" si="2"/>
        <v>15347</v>
      </c>
      <c r="G11" s="26">
        <f t="shared" si="3"/>
        <v>15649.321</v>
      </c>
      <c r="H11" s="132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130</v>
      </c>
      <c r="B12" s="34" t="s">
        <v>2726</v>
      </c>
      <c r="C12" s="24" t="s">
        <v>708</v>
      </c>
      <c r="D12" s="94">
        <v>15450.0</v>
      </c>
      <c r="E12" s="26">
        <f t="shared" si="1"/>
        <v>16250</v>
      </c>
      <c r="F12" s="26">
        <f t="shared" si="2"/>
        <v>16737.5</v>
      </c>
      <c r="G12" s="26">
        <f t="shared" si="3"/>
        <v>17067.2125</v>
      </c>
      <c r="H12" s="132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329</v>
      </c>
      <c r="B13" s="34" t="s">
        <v>2087</v>
      </c>
      <c r="C13" s="33"/>
      <c r="D13" s="90">
        <v>9800.0</v>
      </c>
      <c r="E13" s="26">
        <f t="shared" si="1"/>
        <v>10600</v>
      </c>
      <c r="F13" s="26">
        <f t="shared" si="2"/>
        <v>10918</v>
      </c>
      <c r="G13" s="26">
        <f t="shared" si="3"/>
        <v>11133.074</v>
      </c>
      <c r="H13" s="132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329</v>
      </c>
      <c r="B14" s="23" t="s">
        <v>2727</v>
      </c>
      <c r="C14" s="33"/>
      <c r="D14" s="90">
        <v>13900.0</v>
      </c>
      <c r="E14" s="26">
        <f t="shared" si="1"/>
        <v>14700</v>
      </c>
      <c r="F14" s="26">
        <f t="shared" si="2"/>
        <v>15141</v>
      </c>
      <c r="G14" s="26">
        <f t="shared" si="3"/>
        <v>15439.263</v>
      </c>
      <c r="H14" s="132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32" t="s">
        <v>329</v>
      </c>
      <c r="B15" s="23" t="s">
        <v>2728</v>
      </c>
      <c r="C15" s="33"/>
      <c r="D15" s="94">
        <v>14200.0</v>
      </c>
      <c r="E15" s="26">
        <f t="shared" si="1"/>
        <v>15000</v>
      </c>
      <c r="F15" s="26">
        <f t="shared" si="2"/>
        <v>15450</v>
      </c>
      <c r="G15" s="26">
        <f t="shared" si="3"/>
        <v>15754.35</v>
      </c>
      <c r="H15" s="92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32" t="s">
        <v>329</v>
      </c>
      <c r="B16" s="23" t="s">
        <v>1491</v>
      </c>
      <c r="C16" s="131" t="s">
        <v>708</v>
      </c>
      <c r="D16" s="90">
        <v>12900.0</v>
      </c>
      <c r="E16" s="26">
        <f t="shared" si="1"/>
        <v>13700</v>
      </c>
      <c r="F16" s="26">
        <f t="shared" si="2"/>
        <v>14111</v>
      </c>
      <c r="G16" s="26">
        <f t="shared" si="3"/>
        <v>14388.973</v>
      </c>
      <c r="H16" s="132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32" t="s">
        <v>45</v>
      </c>
      <c r="B17" s="23" t="s">
        <v>2729</v>
      </c>
      <c r="C17" s="33"/>
      <c r="D17" s="90">
        <v>8200.0</v>
      </c>
      <c r="E17" s="26">
        <f t="shared" si="1"/>
        <v>9000</v>
      </c>
      <c r="F17" s="26">
        <f t="shared" si="2"/>
        <v>9270</v>
      </c>
      <c r="G17" s="26">
        <f t="shared" si="3"/>
        <v>9452.61</v>
      </c>
      <c r="H17" s="91" t="s">
        <v>1370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32" t="s">
        <v>45</v>
      </c>
      <c r="B18" s="34" t="s">
        <v>2440</v>
      </c>
      <c r="C18" s="33"/>
      <c r="D18" s="90">
        <v>10750.0</v>
      </c>
      <c r="E18" s="26">
        <f t="shared" si="1"/>
        <v>11550</v>
      </c>
      <c r="F18" s="26">
        <f t="shared" si="2"/>
        <v>11896.5</v>
      </c>
      <c r="G18" s="26">
        <f t="shared" si="3"/>
        <v>12130.8495</v>
      </c>
      <c r="H18" s="92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2" t="s">
        <v>282</v>
      </c>
      <c r="B19" s="23" t="s">
        <v>2730</v>
      </c>
      <c r="C19" s="34"/>
      <c r="D19" s="90">
        <v>7000.0</v>
      </c>
      <c r="E19" s="26">
        <f t="shared" si="1"/>
        <v>7800</v>
      </c>
      <c r="F19" s="26">
        <f t="shared" si="2"/>
        <v>8034</v>
      </c>
      <c r="G19" s="26">
        <f t="shared" si="3"/>
        <v>8192.262</v>
      </c>
      <c r="H19" s="91" t="s">
        <v>1794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2" t="s">
        <v>104</v>
      </c>
      <c r="B20" s="34" t="s">
        <v>1618</v>
      </c>
      <c r="C20" s="24"/>
      <c r="D20" s="94">
        <v>8200.0</v>
      </c>
      <c r="E20" s="26">
        <f t="shared" si="1"/>
        <v>9000</v>
      </c>
      <c r="F20" s="26">
        <f t="shared" si="2"/>
        <v>9270</v>
      </c>
      <c r="G20" s="26">
        <f t="shared" si="3"/>
        <v>9452.61</v>
      </c>
      <c r="H20" s="132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2" t="s">
        <v>63</v>
      </c>
      <c r="B21" s="23" t="s">
        <v>2731</v>
      </c>
      <c r="C21" s="42"/>
      <c r="D21" s="90">
        <v>7400.0</v>
      </c>
      <c r="E21" s="26">
        <f t="shared" si="1"/>
        <v>8200</v>
      </c>
      <c r="F21" s="26">
        <f t="shared" si="2"/>
        <v>8446</v>
      </c>
      <c r="G21" s="26">
        <f t="shared" si="3"/>
        <v>8612.378</v>
      </c>
      <c r="H21" s="91" t="s">
        <v>749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2" t="s">
        <v>63</v>
      </c>
      <c r="B22" s="34" t="s">
        <v>809</v>
      </c>
      <c r="C22" s="33"/>
      <c r="D22" s="90">
        <v>9350.0</v>
      </c>
      <c r="E22" s="26">
        <f t="shared" si="1"/>
        <v>10150</v>
      </c>
      <c r="F22" s="26">
        <f t="shared" si="2"/>
        <v>10454.5</v>
      </c>
      <c r="G22" s="26">
        <f t="shared" si="3"/>
        <v>10660.4435</v>
      </c>
      <c r="H22" s="92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2" t="s">
        <v>23</v>
      </c>
      <c r="B23" s="23" t="s">
        <v>1694</v>
      </c>
      <c r="C23" s="42"/>
      <c r="D23" s="90">
        <v>3800.0</v>
      </c>
      <c r="E23" s="26">
        <f t="shared" si="1"/>
        <v>4600</v>
      </c>
      <c r="F23" s="26">
        <f t="shared" si="2"/>
        <v>4738</v>
      </c>
      <c r="G23" s="26">
        <f t="shared" si="3"/>
        <v>4831.334</v>
      </c>
      <c r="H23" s="92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2" t="s">
        <v>25</v>
      </c>
      <c r="B24" s="23" t="s">
        <v>1831</v>
      </c>
      <c r="C24" s="42"/>
      <c r="D24" s="90">
        <v>6350.0</v>
      </c>
      <c r="E24" s="26">
        <f t="shared" si="1"/>
        <v>7150</v>
      </c>
      <c r="F24" s="26">
        <f t="shared" si="2"/>
        <v>7364.5</v>
      </c>
      <c r="G24" s="26">
        <f t="shared" si="3"/>
        <v>7509.5735</v>
      </c>
      <c r="H24" s="91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32" t="s">
        <v>107</v>
      </c>
      <c r="B25" s="34" t="s">
        <v>845</v>
      </c>
      <c r="C25" s="33"/>
      <c r="D25" s="90">
        <v>3000.0</v>
      </c>
      <c r="E25" s="26">
        <f t="shared" si="1"/>
        <v>3800</v>
      </c>
      <c r="F25" s="26">
        <f t="shared" si="2"/>
        <v>3914</v>
      </c>
      <c r="G25" s="26">
        <f t="shared" si="3"/>
        <v>3991.102</v>
      </c>
      <c r="H25" s="132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7"/>
      <c r="B26" s="47"/>
      <c r="C26" s="43"/>
      <c r="D26" s="44"/>
      <c r="E26" s="45"/>
      <c r="F26" s="45"/>
      <c r="G26" s="67"/>
    </row>
    <row r="27">
      <c r="C27" s="43"/>
      <c r="D27" s="44"/>
      <c r="E27" s="45"/>
      <c r="F27" s="45"/>
      <c r="G27" s="46"/>
    </row>
    <row r="28">
      <c r="C28" s="43"/>
      <c r="D28" s="44"/>
      <c r="E28" s="68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  <c r="E68" s="45"/>
      <c r="F68" s="45"/>
      <c r="G68" s="46"/>
    </row>
    <row r="69">
      <c r="C69" s="43"/>
      <c r="D69" s="44"/>
      <c r="E69" s="45"/>
      <c r="F69" s="45"/>
      <c r="G69" s="46"/>
    </row>
    <row r="70">
      <c r="C70" s="43"/>
      <c r="D70" s="44"/>
      <c r="E70" s="45"/>
      <c r="F70" s="45"/>
      <c r="G70" s="46"/>
    </row>
    <row r="71">
      <c r="C71" s="43"/>
      <c r="D71" s="44"/>
      <c r="E71" s="45"/>
      <c r="F71" s="45"/>
      <c r="G71" s="46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  <c r="D77" s="44"/>
    </row>
    <row r="78">
      <c r="C78" s="43"/>
      <c r="D78" s="44"/>
    </row>
    <row r="79">
      <c r="C79" s="43"/>
      <c r="D79" s="44"/>
    </row>
    <row r="80">
      <c r="C80" s="43"/>
      <c r="D80" s="44"/>
    </row>
    <row r="81">
      <c r="C81" s="43"/>
      <c r="D81" s="44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  <c r="D971" s="44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2732</v>
      </c>
      <c r="B5" s="5" t="s">
        <v>2733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2734</v>
      </c>
      <c r="F8" s="20" t="s">
        <v>12</v>
      </c>
      <c r="G8" s="21" t="s">
        <v>2735</v>
      </c>
      <c r="H8" s="20" t="s">
        <v>14</v>
      </c>
    </row>
    <row r="9">
      <c r="A9" s="52" t="s">
        <v>135</v>
      </c>
      <c r="B9" s="52" t="s">
        <v>1290</v>
      </c>
      <c r="C9" s="36"/>
      <c r="D9" s="53">
        <v>11000.0</v>
      </c>
      <c r="E9" s="50">
        <f t="shared" ref="E9:E31" si="1">D9+550</f>
        <v>11550</v>
      </c>
      <c r="F9" s="50">
        <f t="shared" ref="F9:F31" si="2">E9*3%+E9</f>
        <v>11896.5</v>
      </c>
      <c r="G9" s="50">
        <f t="shared" ref="G9:G31" si="3">E9*4*0.8%*107%+E9*1.5%*107%+E9</f>
        <v>12130.8495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45</v>
      </c>
      <c r="B10" s="52" t="s">
        <v>635</v>
      </c>
      <c r="C10" s="36"/>
      <c r="D10" s="53">
        <v>7650.0</v>
      </c>
      <c r="E10" s="50">
        <f t="shared" si="1"/>
        <v>8200</v>
      </c>
      <c r="F10" s="50">
        <f t="shared" si="2"/>
        <v>8446</v>
      </c>
      <c r="G10" s="50">
        <f t="shared" si="3"/>
        <v>8612.378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45</v>
      </c>
      <c r="B11" s="52" t="s">
        <v>536</v>
      </c>
      <c r="C11" s="36"/>
      <c r="D11" s="53">
        <v>7850.0</v>
      </c>
      <c r="E11" s="50">
        <f t="shared" si="1"/>
        <v>8400</v>
      </c>
      <c r="F11" s="50">
        <f t="shared" si="2"/>
        <v>8652</v>
      </c>
      <c r="G11" s="50">
        <f t="shared" si="3"/>
        <v>8822.436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45</v>
      </c>
      <c r="B12" s="52" t="s">
        <v>2717</v>
      </c>
      <c r="C12" s="36"/>
      <c r="D12" s="53">
        <v>8050.0</v>
      </c>
      <c r="E12" s="50">
        <f t="shared" si="1"/>
        <v>8600</v>
      </c>
      <c r="F12" s="50">
        <f t="shared" si="2"/>
        <v>8858</v>
      </c>
      <c r="G12" s="50">
        <f t="shared" si="3"/>
        <v>9032.494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52" t="s">
        <v>2736</v>
      </c>
      <c r="C13" s="36"/>
      <c r="D13" s="53">
        <v>8750.0</v>
      </c>
      <c r="E13" s="50">
        <f t="shared" si="1"/>
        <v>9300</v>
      </c>
      <c r="F13" s="50">
        <f t="shared" si="2"/>
        <v>9579</v>
      </c>
      <c r="G13" s="50">
        <f t="shared" si="3"/>
        <v>9767.697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174</v>
      </c>
      <c r="B14" s="52" t="s">
        <v>351</v>
      </c>
      <c r="C14" s="36"/>
      <c r="D14" s="53">
        <v>7300.0</v>
      </c>
      <c r="E14" s="50">
        <f t="shared" si="1"/>
        <v>7850</v>
      </c>
      <c r="F14" s="50">
        <f t="shared" si="2"/>
        <v>8085.5</v>
      </c>
      <c r="G14" s="50">
        <f t="shared" si="3"/>
        <v>8244.7765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174</v>
      </c>
      <c r="B15" s="52" t="s">
        <v>1010</v>
      </c>
      <c r="C15" s="36"/>
      <c r="D15" s="53">
        <v>8350.0</v>
      </c>
      <c r="E15" s="50">
        <f t="shared" si="1"/>
        <v>8900</v>
      </c>
      <c r="F15" s="50">
        <f t="shared" si="2"/>
        <v>9167</v>
      </c>
      <c r="G15" s="50">
        <f t="shared" si="3"/>
        <v>9347.581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174</v>
      </c>
      <c r="B16" s="52" t="s">
        <v>1421</v>
      </c>
      <c r="C16" s="36"/>
      <c r="D16" s="53">
        <v>8300.0</v>
      </c>
      <c r="E16" s="50">
        <f t="shared" si="1"/>
        <v>8850</v>
      </c>
      <c r="F16" s="50">
        <f t="shared" si="2"/>
        <v>9115.5</v>
      </c>
      <c r="G16" s="50">
        <f t="shared" si="3"/>
        <v>9295.0665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137</v>
      </c>
      <c r="B17" s="52" t="s">
        <v>2737</v>
      </c>
      <c r="C17" s="36"/>
      <c r="D17" s="53">
        <v>5500.0</v>
      </c>
      <c r="E17" s="50">
        <f t="shared" si="1"/>
        <v>6050</v>
      </c>
      <c r="F17" s="50">
        <f t="shared" si="2"/>
        <v>6231.5</v>
      </c>
      <c r="G17" s="50">
        <f t="shared" si="3"/>
        <v>6354.2545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35</v>
      </c>
      <c r="B18" s="52" t="s">
        <v>606</v>
      </c>
      <c r="C18" s="64"/>
      <c r="D18" s="53">
        <v>4300.0</v>
      </c>
      <c r="E18" s="50">
        <f t="shared" si="1"/>
        <v>4850</v>
      </c>
      <c r="F18" s="50">
        <f t="shared" si="2"/>
        <v>4995.5</v>
      </c>
      <c r="G18" s="50">
        <f t="shared" si="3"/>
        <v>5093.9065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35</v>
      </c>
      <c r="B19" s="37" t="s">
        <v>965</v>
      </c>
      <c r="C19" s="117"/>
      <c r="D19" s="86">
        <v>5150.0</v>
      </c>
      <c r="E19" s="50">
        <f t="shared" si="1"/>
        <v>5700</v>
      </c>
      <c r="F19" s="50">
        <f t="shared" si="2"/>
        <v>5871</v>
      </c>
      <c r="G19" s="40">
        <f t="shared" si="3"/>
        <v>5986.653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35</v>
      </c>
      <c r="B20" s="52" t="s">
        <v>2738</v>
      </c>
      <c r="C20" s="64"/>
      <c r="D20" s="53">
        <v>5100.0</v>
      </c>
      <c r="E20" s="50">
        <f t="shared" si="1"/>
        <v>5650</v>
      </c>
      <c r="F20" s="50">
        <f t="shared" si="2"/>
        <v>5819.5</v>
      </c>
      <c r="G20" s="50">
        <f t="shared" si="3"/>
        <v>5934.1385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65</v>
      </c>
      <c r="B21" s="52" t="s">
        <v>1020</v>
      </c>
      <c r="C21" s="36"/>
      <c r="D21" s="53">
        <v>4700.0</v>
      </c>
      <c r="E21" s="50">
        <f t="shared" si="1"/>
        <v>5250</v>
      </c>
      <c r="F21" s="50">
        <f t="shared" si="2"/>
        <v>5407.5</v>
      </c>
      <c r="G21" s="50">
        <f t="shared" si="3"/>
        <v>5514.0225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311</v>
      </c>
      <c r="B22" s="52" t="s">
        <v>1045</v>
      </c>
      <c r="C22" s="36"/>
      <c r="D22" s="53">
        <v>6650.0</v>
      </c>
      <c r="E22" s="50">
        <f t="shared" si="1"/>
        <v>7200</v>
      </c>
      <c r="F22" s="50">
        <f t="shared" si="2"/>
        <v>7416</v>
      </c>
      <c r="G22" s="50">
        <f t="shared" si="3"/>
        <v>7562.088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339</v>
      </c>
      <c r="B23" s="52" t="s">
        <v>1981</v>
      </c>
      <c r="C23" s="36"/>
      <c r="D23" s="53">
        <v>5650.0</v>
      </c>
      <c r="E23" s="50">
        <f t="shared" si="1"/>
        <v>6200</v>
      </c>
      <c r="F23" s="50">
        <f t="shared" si="2"/>
        <v>6386</v>
      </c>
      <c r="G23" s="50">
        <f t="shared" si="3"/>
        <v>6511.798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412</v>
      </c>
      <c r="B24" s="52" t="s">
        <v>2739</v>
      </c>
      <c r="C24" s="36"/>
      <c r="D24" s="53">
        <v>3000.0</v>
      </c>
      <c r="E24" s="50">
        <f t="shared" si="1"/>
        <v>3550</v>
      </c>
      <c r="F24" s="50">
        <f t="shared" si="2"/>
        <v>3656.5</v>
      </c>
      <c r="G24" s="50">
        <f t="shared" si="3"/>
        <v>3728.5295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37</v>
      </c>
      <c r="B25" s="52" t="s">
        <v>2740</v>
      </c>
      <c r="C25" s="36"/>
      <c r="D25" s="53">
        <v>3100.0</v>
      </c>
      <c r="E25" s="50">
        <f t="shared" si="1"/>
        <v>3650</v>
      </c>
      <c r="F25" s="50">
        <f t="shared" si="2"/>
        <v>3759.5</v>
      </c>
      <c r="G25" s="50">
        <f t="shared" si="3"/>
        <v>3833.5585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52" t="s">
        <v>144</v>
      </c>
      <c r="B26" s="52" t="s">
        <v>1030</v>
      </c>
      <c r="C26" s="36"/>
      <c r="D26" s="53">
        <v>3900.0</v>
      </c>
      <c r="E26" s="50">
        <f t="shared" si="1"/>
        <v>4450</v>
      </c>
      <c r="F26" s="50">
        <f t="shared" si="2"/>
        <v>4583.5</v>
      </c>
      <c r="G26" s="50">
        <f t="shared" si="3"/>
        <v>4673.7905</v>
      </c>
      <c r="H26" s="56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idden="1">
      <c r="A27" s="52" t="s">
        <v>439</v>
      </c>
      <c r="B27" s="52" t="s">
        <v>1031</v>
      </c>
      <c r="C27" s="36"/>
      <c r="D27" s="53">
        <v>3950.0</v>
      </c>
      <c r="E27" s="50">
        <f t="shared" si="1"/>
        <v>4500</v>
      </c>
      <c r="F27" s="50">
        <f t="shared" si="2"/>
        <v>4635</v>
      </c>
      <c r="G27" s="50">
        <f t="shared" si="3"/>
        <v>4726.305</v>
      </c>
      <c r="H27" s="5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idden="1">
      <c r="A28" s="126" t="s">
        <v>25</v>
      </c>
      <c r="B28" s="52" t="s">
        <v>1452</v>
      </c>
      <c r="C28" s="36"/>
      <c r="D28" s="53">
        <v>3150.0</v>
      </c>
      <c r="E28" s="50">
        <f t="shared" si="1"/>
        <v>3700</v>
      </c>
      <c r="F28" s="50">
        <f t="shared" si="2"/>
        <v>3811</v>
      </c>
      <c r="G28" s="50">
        <f t="shared" si="3"/>
        <v>3886.073</v>
      </c>
      <c r="H28" s="77" t="s">
        <v>31</v>
      </c>
      <c r="I28" s="7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idden="1">
      <c r="A29" s="89" t="s">
        <v>25</v>
      </c>
      <c r="B29" s="52" t="s">
        <v>1028</v>
      </c>
      <c r="C29" s="65"/>
      <c r="D29" s="53">
        <v>3450.0</v>
      </c>
      <c r="E29" s="50">
        <f t="shared" si="1"/>
        <v>4000</v>
      </c>
      <c r="F29" s="50">
        <f t="shared" si="2"/>
        <v>4120</v>
      </c>
      <c r="G29" s="50">
        <f t="shared" si="3"/>
        <v>4201.16</v>
      </c>
      <c r="H29" s="56" t="s">
        <v>31</v>
      </c>
      <c r="I29" s="30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idden="1">
      <c r="A30" s="52" t="s">
        <v>67</v>
      </c>
      <c r="B30" s="52" t="s">
        <v>1355</v>
      </c>
      <c r="C30" s="65"/>
      <c r="D30" s="53">
        <v>5150.0</v>
      </c>
      <c r="E30" s="50">
        <f t="shared" si="1"/>
        <v>5700</v>
      </c>
      <c r="F30" s="50">
        <f t="shared" si="2"/>
        <v>5871</v>
      </c>
      <c r="G30" s="50">
        <f t="shared" si="3"/>
        <v>5986.653</v>
      </c>
      <c r="H30" s="165" t="s">
        <v>47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89" t="s">
        <v>107</v>
      </c>
      <c r="B31" s="52" t="s">
        <v>845</v>
      </c>
      <c r="C31" s="64"/>
      <c r="D31" s="53">
        <v>2850.0</v>
      </c>
      <c r="E31" s="50">
        <f t="shared" si="1"/>
        <v>3400</v>
      </c>
      <c r="F31" s="50">
        <f t="shared" si="2"/>
        <v>3502</v>
      </c>
      <c r="G31" s="50">
        <f t="shared" si="3"/>
        <v>3570.986</v>
      </c>
      <c r="H31" s="56" t="s">
        <v>31</v>
      </c>
      <c r="I31" s="30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7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7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7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30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7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8"/>
      <c r="D37" s="84"/>
      <c r="E37" s="81"/>
      <c r="F37" s="81"/>
      <c r="G37" s="81"/>
      <c r="H37" s="82"/>
      <c r="I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8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8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9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9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99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79"/>
      <c r="B44" s="29"/>
      <c r="C44" s="99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B45" s="47"/>
      <c r="C45" s="43"/>
      <c r="D45" s="66"/>
      <c r="E45" s="44"/>
      <c r="F45" s="45"/>
      <c r="G45" s="45"/>
      <c r="H45" s="67"/>
    </row>
    <row r="46">
      <c r="A46" s="47"/>
      <c r="B46" s="47"/>
      <c r="C46" s="43"/>
      <c r="D46" s="66"/>
      <c r="E46" s="44"/>
      <c r="F46" s="45"/>
      <c r="G46" s="45"/>
      <c r="H46" s="67"/>
    </row>
    <row r="47">
      <c r="A47" s="47"/>
      <c r="B47" s="47"/>
      <c r="C47" s="43"/>
      <c r="D47" s="66"/>
      <c r="E47" s="44"/>
      <c r="F47" s="45"/>
      <c r="G47" s="45"/>
      <c r="H47" s="67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68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  <c r="E992" s="44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2741</v>
      </c>
      <c r="B5" s="5" t="s">
        <v>2742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2743</v>
      </c>
      <c r="F8" s="20" t="s">
        <v>12</v>
      </c>
      <c r="G8" s="21" t="s">
        <v>2744</v>
      </c>
      <c r="H8" s="20" t="s">
        <v>14</v>
      </c>
    </row>
    <row r="9">
      <c r="A9" s="52" t="s">
        <v>135</v>
      </c>
      <c r="B9" s="52" t="s">
        <v>599</v>
      </c>
      <c r="C9" s="64" t="s">
        <v>2745</v>
      </c>
      <c r="D9" s="53">
        <v>18500.0</v>
      </c>
      <c r="E9" s="50">
        <f t="shared" ref="E9:E16" si="1">D9+800</f>
        <v>19300</v>
      </c>
      <c r="F9" s="50">
        <f t="shared" ref="F9:F16" si="2">E9*3%+E9</f>
        <v>19879</v>
      </c>
      <c r="G9" s="50">
        <f t="shared" ref="G9:G16" si="3">E9*4*0.8%*107%+E9*1.5%*107%+E9</f>
        <v>20270.597</v>
      </c>
      <c r="H9" s="95" t="s">
        <v>2746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45</v>
      </c>
      <c r="B10" s="52" t="s">
        <v>1418</v>
      </c>
      <c r="C10" s="64" t="s">
        <v>1984</v>
      </c>
      <c r="D10" s="53">
        <v>8800.0</v>
      </c>
      <c r="E10" s="50">
        <f t="shared" si="1"/>
        <v>9600</v>
      </c>
      <c r="F10" s="50">
        <f t="shared" si="2"/>
        <v>9888</v>
      </c>
      <c r="G10" s="50">
        <f t="shared" si="3"/>
        <v>10082.784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35</v>
      </c>
      <c r="B11" s="52" t="s">
        <v>2747</v>
      </c>
      <c r="C11" s="64" t="s">
        <v>1984</v>
      </c>
      <c r="D11" s="53">
        <v>5550.0</v>
      </c>
      <c r="E11" s="50">
        <f t="shared" si="1"/>
        <v>6350</v>
      </c>
      <c r="F11" s="50">
        <f t="shared" si="2"/>
        <v>6540.5</v>
      </c>
      <c r="G11" s="50">
        <f t="shared" si="3"/>
        <v>6669.3415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35</v>
      </c>
      <c r="B12" s="52" t="s">
        <v>2748</v>
      </c>
      <c r="C12" s="78" t="s">
        <v>1984</v>
      </c>
      <c r="D12" s="53">
        <v>6000.0</v>
      </c>
      <c r="E12" s="50">
        <f t="shared" si="1"/>
        <v>6800</v>
      </c>
      <c r="F12" s="50">
        <f t="shared" si="2"/>
        <v>7004</v>
      </c>
      <c r="G12" s="50">
        <f t="shared" si="3"/>
        <v>7141.972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35</v>
      </c>
      <c r="B13" s="52" t="s">
        <v>2749</v>
      </c>
      <c r="C13" s="78" t="s">
        <v>2745</v>
      </c>
      <c r="D13" s="53">
        <v>7400.0</v>
      </c>
      <c r="E13" s="50">
        <f t="shared" si="1"/>
        <v>8200</v>
      </c>
      <c r="F13" s="50">
        <f t="shared" si="2"/>
        <v>8446</v>
      </c>
      <c r="G13" s="50">
        <f t="shared" si="3"/>
        <v>8612.378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35</v>
      </c>
      <c r="B14" s="52" t="s">
        <v>2738</v>
      </c>
      <c r="C14" s="78" t="s">
        <v>2745</v>
      </c>
      <c r="D14" s="53">
        <v>6500.0</v>
      </c>
      <c r="E14" s="50">
        <f t="shared" si="1"/>
        <v>7300</v>
      </c>
      <c r="F14" s="50">
        <f t="shared" si="2"/>
        <v>7519</v>
      </c>
      <c r="G14" s="50">
        <f t="shared" si="3"/>
        <v>7667.117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25</v>
      </c>
      <c r="B15" s="52" t="s">
        <v>1029</v>
      </c>
      <c r="C15" s="64" t="s">
        <v>2745</v>
      </c>
      <c r="D15" s="53">
        <v>4500.0</v>
      </c>
      <c r="E15" s="50">
        <f t="shared" si="1"/>
        <v>5300</v>
      </c>
      <c r="F15" s="50">
        <f t="shared" si="2"/>
        <v>5459</v>
      </c>
      <c r="G15" s="50">
        <f t="shared" si="3"/>
        <v>5566.537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2750</v>
      </c>
      <c r="B16" s="52" t="s">
        <v>2751</v>
      </c>
      <c r="C16" s="64" t="s">
        <v>2745</v>
      </c>
      <c r="D16" s="53">
        <v>5300.0</v>
      </c>
      <c r="E16" s="50">
        <f t="shared" si="1"/>
        <v>6100</v>
      </c>
      <c r="F16" s="50">
        <f t="shared" si="2"/>
        <v>6283</v>
      </c>
      <c r="G16" s="50">
        <f t="shared" si="3"/>
        <v>6406.769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30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8"/>
      <c r="D21" s="84"/>
      <c r="E21" s="81"/>
      <c r="F21" s="81"/>
      <c r="G21" s="81"/>
      <c r="H21" s="82"/>
      <c r="I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8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8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68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  <c r="E976" s="44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2752</v>
      </c>
      <c r="B5" s="5" t="s">
        <v>2753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2754</v>
      </c>
      <c r="F8" s="20" t="s">
        <v>12</v>
      </c>
      <c r="G8" s="21" t="s">
        <v>2755</v>
      </c>
      <c r="H8" s="20" t="s">
        <v>14</v>
      </c>
    </row>
    <row r="9">
      <c r="A9" s="52" t="s">
        <v>1875</v>
      </c>
      <c r="B9" s="52" t="s">
        <v>2756</v>
      </c>
      <c r="C9" s="78" t="s">
        <v>2745</v>
      </c>
      <c r="D9" s="53">
        <v>10450.0</v>
      </c>
      <c r="E9" s="50">
        <f t="shared" ref="E9:E15" si="1">D9+800</f>
        <v>11250</v>
      </c>
      <c r="F9" s="50">
        <f t="shared" ref="F9:F15" si="2">E9*3%+E9</f>
        <v>11587.5</v>
      </c>
      <c r="G9" s="50">
        <f t="shared" ref="G9:G15" si="3">E9*4*0.8%*107%+E9*1.5%*107%+E9</f>
        <v>11815.7625</v>
      </c>
      <c r="H9" s="165" t="s">
        <v>2008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65</v>
      </c>
      <c r="B10" s="52" t="s">
        <v>1020</v>
      </c>
      <c r="C10" s="64" t="s">
        <v>1984</v>
      </c>
      <c r="D10" s="53">
        <v>7250.0</v>
      </c>
      <c r="E10" s="50">
        <f t="shared" si="1"/>
        <v>8050</v>
      </c>
      <c r="F10" s="50">
        <f t="shared" si="2"/>
        <v>8291.5</v>
      </c>
      <c r="G10" s="50">
        <f t="shared" si="3"/>
        <v>8454.8345</v>
      </c>
      <c r="H10" s="56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2757</v>
      </c>
      <c r="B11" s="52" t="s">
        <v>2758</v>
      </c>
      <c r="C11" s="64" t="s">
        <v>2745</v>
      </c>
      <c r="D11" s="53">
        <v>9600.0</v>
      </c>
      <c r="E11" s="50">
        <f t="shared" si="1"/>
        <v>10400</v>
      </c>
      <c r="F11" s="50">
        <f t="shared" si="2"/>
        <v>10712</v>
      </c>
      <c r="G11" s="50">
        <f t="shared" si="3"/>
        <v>10923.016</v>
      </c>
      <c r="H11" s="165" t="s">
        <v>2759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35</v>
      </c>
      <c r="B12" s="52" t="s">
        <v>2748</v>
      </c>
      <c r="C12" s="78" t="s">
        <v>1984</v>
      </c>
      <c r="D12" s="53">
        <v>7400.0</v>
      </c>
      <c r="E12" s="50">
        <f t="shared" si="1"/>
        <v>8200</v>
      </c>
      <c r="F12" s="50">
        <f t="shared" si="2"/>
        <v>8446</v>
      </c>
      <c r="G12" s="50">
        <f t="shared" si="3"/>
        <v>8612.378</v>
      </c>
      <c r="H12" s="77" t="s">
        <v>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35</v>
      </c>
      <c r="B13" s="52" t="s">
        <v>2747</v>
      </c>
      <c r="C13" s="64" t="s">
        <v>1984</v>
      </c>
      <c r="D13" s="53">
        <v>7850.0</v>
      </c>
      <c r="E13" s="50">
        <f t="shared" si="1"/>
        <v>8650</v>
      </c>
      <c r="F13" s="50">
        <f t="shared" si="2"/>
        <v>8909.5</v>
      </c>
      <c r="G13" s="50">
        <f t="shared" si="3"/>
        <v>9085.0085</v>
      </c>
      <c r="H13" s="77" t="s">
        <v>47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35</v>
      </c>
      <c r="B14" s="52" t="s">
        <v>2749</v>
      </c>
      <c r="C14" s="78" t="s">
        <v>2745</v>
      </c>
      <c r="D14" s="53">
        <v>8800.0</v>
      </c>
      <c r="E14" s="50">
        <f t="shared" si="1"/>
        <v>9600</v>
      </c>
      <c r="F14" s="50">
        <f t="shared" si="2"/>
        <v>9888</v>
      </c>
      <c r="G14" s="50">
        <f t="shared" si="3"/>
        <v>10082.784</v>
      </c>
      <c r="H14" s="56" t="s">
        <v>47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25</v>
      </c>
      <c r="B15" s="52" t="s">
        <v>1029</v>
      </c>
      <c r="C15" s="64" t="s">
        <v>2745</v>
      </c>
      <c r="D15" s="53">
        <v>4600.0</v>
      </c>
      <c r="E15" s="50">
        <f t="shared" si="1"/>
        <v>5400</v>
      </c>
      <c r="F15" s="50">
        <f t="shared" si="2"/>
        <v>5562</v>
      </c>
      <c r="G15" s="50">
        <f t="shared" si="3"/>
        <v>5671.566</v>
      </c>
      <c r="H15" s="5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30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8"/>
      <c r="D20" s="84"/>
      <c r="E20" s="81"/>
      <c r="F20" s="81"/>
      <c r="G20" s="81"/>
      <c r="H20" s="82"/>
      <c r="I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8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8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68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  <c r="E975" s="44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2482</v>
      </c>
      <c r="B5" s="5" t="s">
        <v>2760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2761</v>
      </c>
      <c r="F8" s="20" t="s">
        <v>12</v>
      </c>
      <c r="G8" s="21" t="s">
        <v>2762</v>
      </c>
      <c r="H8" s="20" t="s">
        <v>14</v>
      </c>
    </row>
    <row r="9">
      <c r="A9" s="52" t="s">
        <v>130</v>
      </c>
      <c r="B9" s="52" t="s">
        <v>506</v>
      </c>
      <c r="C9" s="78"/>
      <c r="D9" s="53">
        <v>7300.0</v>
      </c>
      <c r="E9" s="50">
        <f t="shared" ref="E9:E13" si="1">D9+600</f>
        <v>7900</v>
      </c>
      <c r="F9" s="50">
        <f t="shared" ref="F9:F13" si="2">E9*3%+E9</f>
        <v>8137</v>
      </c>
      <c r="G9" s="50">
        <f t="shared" ref="G9:G13" si="3">E9*4*0.8%*107%+E9*1.5%*107%+E9</f>
        <v>8297.291</v>
      </c>
      <c r="H9" s="5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135</v>
      </c>
      <c r="B10" s="52" t="s">
        <v>2763</v>
      </c>
      <c r="C10" s="78"/>
      <c r="D10" s="53">
        <v>11600.0</v>
      </c>
      <c r="E10" s="50">
        <f t="shared" si="1"/>
        <v>12200</v>
      </c>
      <c r="F10" s="50">
        <f t="shared" si="2"/>
        <v>12566</v>
      </c>
      <c r="G10" s="50">
        <f t="shared" si="3"/>
        <v>12813.538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1057</v>
      </c>
      <c r="B11" s="52" t="s">
        <v>2764</v>
      </c>
      <c r="C11" s="48"/>
      <c r="D11" s="53">
        <v>7700.0</v>
      </c>
      <c r="E11" s="50">
        <f t="shared" si="1"/>
        <v>8300</v>
      </c>
      <c r="F11" s="50">
        <f t="shared" si="2"/>
        <v>8549</v>
      </c>
      <c r="G11" s="50">
        <f t="shared" si="3"/>
        <v>8717.407</v>
      </c>
      <c r="H11" s="56" t="s">
        <v>2439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1057</v>
      </c>
      <c r="B12" s="52" t="s">
        <v>2765</v>
      </c>
      <c r="C12" s="48"/>
      <c r="D12" s="53">
        <v>4200.0</v>
      </c>
      <c r="E12" s="50">
        <f t="shared" si="1"/>
        <v>4800</v>
      </c>
      <c r="F12" s="50">
        <f t="shared" si="2"/>
        <v>4944</v>
      </c>
      <c r="G12" s="50">
        <f t="shared" si="3"/>
        <v>5041.392</v>
      </c>
      <c r="H12" s="95" t="s">
        <v>2766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35</v>
      </c>
      <c r="B13" s="52" t="s">
        <v>606</v>
      </c>
      <c r="C13" s="78"/>
      <c r="D13" s="53">
        <v>3900.0</v>
      </c>
      <c r="E13" s="50">
        <f t="shared" si="1"/>
        <v>4500</v>
      </c>
      <c r="F13" s="50">
        <f t="shared" si="2"/>
        <v>4635</v>
      </c>
      <c r="G13" s="50">
        <f t="shared" si="3"/>
        <v>4726.305</v>
      </c>
      <c r="H13" s="95" t="s">
        <v>1588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7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68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975">
      <c r="E975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6" width="13.7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1509</v>
      </c>
      <c r="B5" s="5" t="s">
        <v>2768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2769</v>
      </c>
      <c r="F8" s="20" t="s">
        <v>12</v>
      </c>
      <c r="G8" s="21" t="s">
        <v>2770</v>
      </c>
      <c r="H8" s="20" t="s">
        <v>14</v>
      </c>
    </row>
    <row r="9" hidden="1">
      <c r="A9" s="48" t="s">
        <v>58</v>
      </c>
      <c r="B9" s="52" t="s">
        <v>1513</v>
      </c>
      <c r="C9" s="78"/>
      <c r="D9" s="53">
        <v>9150.0</v>
      </c>
      <c r="E9" s="50">
        <f>D9+800</f>
        <v>9950</v>
      </c>
      <c r="F9" s="50">
        <f t="shared" ref="F9:F22" si="1">E9*3%+E9</f>
        <v>10248.5</v>
      </c>
      <c r="G9" s="50">
        <f t="shared" ref="G9:G22" si="2">E9*4*0.8%*107%+E9*1.5%*107%+E9</f>
        <v>10450.3855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2297</v>
      </c>
      <c r="C10" s="78"/>
      <c r="D10" s="53">
        <v>14400.0</v>
      </c>
      <c r="E10" s="50">
        <f t="shared" ref="E10:E22" si="3">D10+900</f>
        <v>15300</v>
      </c>
      <c r="F10" s="50">
        <f t="shared" si="1"/>
        <v>15759</v>
      </c>
      <c r="G10" s="50">
        <f t="shared" si="2"/>
        <v>16069.437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2771</v>
      </c>
      <c r="C11" s="78"/>
      <c r="D11" s="53">
        <v>15000.0</v>
      </c>
      <c r="E11" s="50">
        <f t="shared" si="3"/>
        <v>15900</v>
      </c>
      <c r="F11" s="50">
        <f t="shared" si="1"/>
        <v>16377</v>
      </c>
      <c r="G11" s="50">
        <f t="shared" si="2"/>
        <v>16699.611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1505</v>
      </c>
      <c r="C12" s="78"/>
      <c r="D12" s="53">
        <v>16000.0</v>
      </c>
      <c r="E12" s="50">
        <f t="shared" si="3"/>
        <v>16900</v>
      </c>
      <c r="F12" s="50">
        <f t="shared" si="1"/>
        <v>17407</v>
      </c>
      <c r="G12" s="50">
        <f t="shared" si="2"/>
        <v>17749.901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130</v>
      </c>
      <c r="B13" s="52" t="s">
        <v>2772</v>
      </c>
      <c r="C13" s="78"/>
      <c r="D13" s="53">
        <v>19200.0</v>
      </c>
      <c r="E13" s="50">
        <f t="shared" si="3"/>
        <v>20100</v>
      </c>
      <c r="F13" s="50">
        <f t="shared" si="1"/>
        <v>20703</v>
      </c>
      <c r="G13" s="50">
        <f t="shared" si="2"/>
        <v>21110.829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52" t="s">
        <v>329</v>
      </c>
      <c r="B14" s="37" t="s">
        <v>2564</v>
      </c>
      <c r="C14" s="115"/>
      <c r="D14" s="86">
        <v>12000.0</v>
      </c>
      <c r="E14" s="50">
        <f t="shared" si="3"/>
        <v>12900</v>
      </c>
      <c r="F14" s="40">
        <f t="shared" si="1"/>
        <v>13287</v>
      </c>
      <c r="G14" s="40">
        <f t="shared" si="2"/>
        <v>13548.741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329</v>
      </c>
      <c r="B15" s="37" t="s">
        <v>2773</v>
      </c>
      <c r="C15" s="115"/>
      <c r="D15" s="86">
        <v>14800.0</v>
      </c>
      <c r="E15" s="50">
        <f t="shared" si="3"/>
        <v>15700</v>
      </c>
      <c r="F15" s="40">
        <f t="shared" si="1"/>
        <v>16171</v>
      </c>
      <c r="G15" s="40">
        <f t="shared" si="2"/>
        <v>16489.553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52" t="s">
        <v>329</v>
      </c>
      <c r="B16" s="37" t="s">
        <v>2774</v>
      </c>
      <c r="C16" s="117" t="s">
        <v>309</v>
      </c>
      <c r="D16" s="86">
        <v>15500.0</v>
      </c>
      <c r="E16" s="50">
        <f t="shared" si="3"/>
        <v>16400</v>
      </c>
      <c r="F16" s="40">
        <f t="shared" si="1"/>
        <v>16892</v>
      </c>
      <c r="G16" s="40">
        <f t="shared" si="2"/>
        <v>17224.756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45</v>
      </c>
      <c r="B17" s="37" t="s">
        <v>2775</v>
      </c>
      <c r="C17" s="115"/>
      <c r="D17" s="86">
        <v>10900.0</v>
      </c>
      <c r="E17" s="50">
        <f t="shared" si="3"/>
        <v>11800</v>
      </c>
      <c r="F17" s="40">
        <f t="shared" si="1"/>
        <v>12154</v>
      </c>
      <c r="G17" s="40">
        <f t="shared" si="2"/>
        <v>12393.422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45</v>
      </c>
      <c r="B18" s="37" t="s">
        <v>1587</v>
      </c>
      <c r="C18" s="115"/>
      <c r="D18" s="86">
        <v>9000.0</v>
      </c>
      <c r="E18" s="50">
        <f t="shared" si="3"/>
        <v>9900</v>
      </c>
      <c r="F18" s="40">
        <f t="shared" si="1"/>
        <v>10197</v>
      </c>
      <c r="G18" s="40">
        <f t="shared" si="2"/>
        <v>10397.871</v>
      </c>
      <c r="H18" s="95" t="s">
        <v>2776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174</v>
      </c>
      <c r="B19" s="37" t="s">
        <v>772</v>
      </c>
      <c r="C19" s="58"/>
      <c r="D19" s="86">
        <v>9200.0</v>
      </c>
      <c r="E19" s="50">
        <f t="shared" si="3"/>
        <v>10100</v>
      </c>
      <c r="F19" s="40">
        <f t="shared" si="1"/>
        <v>10403</v>
      </c>
      <c r="G19" s="40">
        <f t="shared" si="2"/>
        <v>10607.929</v>
      </c>
      <c r="H19" s="63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idden="1">
      <c r="A20" s="48" t="s">
        <v>174</v>
      </c>
      <c r="B20" s="37" t="s">
        <v>1568</v>
      </c>
      <c r="C20" s="115"/>
      <c r="D20" s="86">
        <v>9250.0</v>
      </c>
      <c r="E20" s="50">
        <f t="shared" si="3"/>
        <v>10150</v>
      </c>
      <c r="F20" s="40">
        <f t="shared" si="1"/>
        <v>10454.5</v>
      </c>
      <c r="G20" s="40">
        <f t="shared" si="2"/>
        <v>10660.4435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282</v>
      </c>
      <c r="B21" s="37" t="s">
        <v>2777</v>
      </c>
      <c r="C21" s="115"/>
      <c r="D21" s="86">
        <v>8000.0</v>
      </c>
      <c r="E21" s="50">
        <f t="shared" si="3"/>
        <v>8900</v>
      </c>
      <c r="F21" s="40">
        <f t="shared" si="1"/>
        <v>9167</v>
      </c>
      <c r="G21" s="40">
        <f t="shared" si="2"/>
        <v>9347.581</v>
      </c>
      <c r="H21" s="60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65</v>
      </c>
      <c r="B22" s="37" t="s">
        <v>1575</v>
      </c>
      <c r="C22" s="117" t="s">
        <v>328</v>
      </c>
      <c r="D22" s="86">
        <v>6600.0</v>
      </c>
      <c r="E22" s="50">
        <f t="shared" si="3"/>
        <v>7500</v>
      </c>
      <c r="F22" s="40">
        <f t="shared" si="1"/>
        <v>7725</v>
      </c>
      <c r="G22" s="40">
        <f t="shared" si="2"/>
        <v>7877.175</v>
      </c>
      <c r="H22" s="60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83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83"/>
      <c r="B24" s="30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30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7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8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8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8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A41" s="47"/>
      <c r="B41" s="47"/>
      <c r="C41" s="43"/>
      <c r="D41" s="66"/>
      <c r="E41" s="44"/>
      <c r="F41" s="45"/>
      <c r="G41" s="45"/>
      <c r="H41" s="67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68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  <c r="E986" s="44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1327</v>
      </c>
      <c r="B5" s="5" t="s">
        <v>2778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2779</v>
      </c>
      <c r="F8" s="20" t="s">
        <v>12</v>
      </c>
      <c r="G8" s="21" t="s">
        <v>2780</v>
      </c>
      <c r="H8" s="20" t="s">
        <v>14</v>
      </c>
    </row>
    <row r="9">
      <c r="A9" s="52" t="s">
        <v>58</v>
      </c>
      <c r="B9" s="52" t="s">
        <v>1218</v>
      </c>
      <c r="C9" s="48"/>
      <c r="D9" s="53">
        <v>14400.0</v>
      </c>
      <c r="E9" s="50">
        <f t="shared" ref="E9:E26" si="1">D9+800</f>
        <v>15200</v>
      </c>
      <c r="F9" s="50">
        <f t="shared" ref="F9:F26" si="2">E9*3%+E9</f>
        <v>15656</v>
      </c>
      <c r="G9" s="50">
        <f t="shared" ref="G9:G26" si="3">E9*4*0.8%*107%+E9*1.5%*107%+E9</f>
        <v>15964.408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48" t="s">
        <v>1551</v>
      </c>
      <c r="C10" s="48"/>
      <c r="D10" s="53">
        <v>14400.0</v>
      </c>
      <c r="E10" s="50">
        <f t="shared" si="1"/>
        <v>15200</v>
      </c>
      <c r="F10" s="50">
        <f t="shared" si="2"/>
        <v>15656</v>
      </c>
      <c r="G10" s="50">
        <f t="shared" si="3"/>
        <v>15964.408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1220</v>
      </c>
      <c r="C11" s="117" t="s">
        <v>708</v>
      </c>
      <c r="D11" s="86">
        <v>13000.0</v>
      </c>
      <c r="E11" s="50">
        <f t="shared" si="1"/>
        <v>13800</v>
      </c>
      <c r="F11" s="40">
        <f t="shared" si="2"/>
        <v>14214</v>
      </c>
      <c r="G11" s="40">
        <f t="shared" si="3"/>
        <v>14494.002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52" t="s">
        <v>1490</v>
      </c>
      <c r="C12" s="52"/>
      <c r="D12" s="53">
        <v>14500.0</v>
      </c>
      <c r="E12" s="50">
        <f t="shared" si="1"/>
        <v>15300</v>
      </c>
      <c r="F12" s="50">
        <f t="shared" si="2"/>
        <v>15759</v>
      </c>
      <c r="G12" s="50">
        <f t="shared" si="3"/>
        <v>16069.437</v>
      </c>
      <c r="H12" s="7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2" t="s">
        <v>2700</v>
      </c>
      <c r="C13" s="48"/>
      <c r="D13" s="53">
        <v>13900.0</v>
      </c>
      <c r="E13" s="50">
        <f t="shared" si="1"/>
        <v>14700</v>
      </c>
      <c r="F13" s="50">
        <f t="shared" si="2"/>
        <v>15141</v>
      </c>
      <c r="G13" s="50">
        <f t="shared" si="3"/>
        <v>15439.263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52" t="s">
        <v>1857</v>
      </c>
      <c r="C14" s="48"/>
      <c r="D14" s="53">
        <v>13000.0</v>
      </c>
      <c r="E14" s="50">
        <f t="shared" si="1"/>
        <v>13800</v>
      </c>
      <c r="F14" s="50">
        <f t="shared" si="2"/>
        <v>14214</v>
      </c>
      <c r="G14" s="50">
        <f t="shared" si="3"/>
        <v>14494.002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52" t="s">
        <v>2781</v>
      </c>
      <c r="C15" s="48"/>
      <c r="D15" s="53">
        <v>18600.0</v>
      </c>
      <c r="E15" s="50">
        <f t="shared" si="1"/>
        <v>19400</v>
      </c>
      <c r="F15" s="50">
        <f t="shared" si="2"/>
        <v>19982</v>
      </c>
      <c r="G15" s="50">
        <f t="shared" si="3"/>
        <v>20375.626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52" t="s">
        <v>2782</v>
      </c>
      <c r="C16" s="48"/>
      <c r="D16" s="53">
        <v>18200.0</v>
      </c>
      <c r="E16" s="50">
        <f t="shared" si="1"/>
        <v>19000</v>
      </c>
      <c r="F16" s="50">
        <f t="shared" si="2"/>
        <v>19570</v>
      </c>
      <c r="G16" s="50">
        <f t="shared" si="3"/>
        <v>19955.51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52" t="s">
        <v>2783</v>
      </c>
      <c r="C17" s="48"/>
      <c r="D17" s="53">
        <v>19300.0</v>
      </c>
      <c r="E17" s="50">
        <f t="shared" si="1"/>
        <v>20100</v>
      </c>
      <c r="F17" s="50">
        <f t="shared" si="2"/>
        <v>20703</v>
      </c>
      <c r="G17" s="50">
        <f t="shared" si="3"/>
        <v>21110.829</v>
      </c>
      <c r="H17" s="7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52" t="s">
        <v>2784</v>
      </c>
      <c r="C18" s="48"/>
      <c r="D18" s="53">
        <v>22200.0</v>
      </c>
      <c r="E18" s="50">
        <f t="shared" si="1"/>
        <v>23000</v>
      </c>
      <c r="F18" s="50">
        <f t="shared" si="2"/>
        <v>23690</v>
      </c>
      <c r="G18" s="50">
        <f t="shared" si="3"/>
        <v>24156.67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52" t="s">
        <v>329</v>
      </c>
      <c r="B19" s="52" t="s">
        <v>2785</v>
      </c>
      <c r="C19" s="64"/>
      <c r="D19" s="53">
        <v>22200.0</v>
      </c>
      <c r="E19" s="50">
        <f t="shared" si="1"/>
        <v>23000</v>
      </c>
      <c r="F19" s="50">
        <f t="shared" si="2"/>
        <v>23690</v>
      </c>
      <c r="G19" s="50">
        <f t="shared" si="3"/>
        <v>24156.67</v>
      </c>
      <c r="H19" s="56" t="s">
        <v>2355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45</v>
      </c>
      <c r="B20" s="58" t="s">
        <v>1642</v>
      </c>
      <c r="C20" s="58"/>
      <c r="D20" s="88">
        <v>12000.0</v>
      </c>
      <c r="E20" s="50">
        <f t="shared" si="1"/>
        <v>12800</v>
      </c>
      <c r="F20" s="40">
        <f t="shared" si="2"/>
        <v>13184</v>
      </c>
      <c r="G20" s="40">
        <f t="shared" si="3"/>
        <v>13443.712</v>
      </c>
      <c r="H20" s="77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45</v>
      </c>
      <c r="B21" s="37" t="s">
        <v>1642</v>
      </c>
      <c r="C21" s="115"/>
      <c r="D21" s="86">
        <v>12300.0</v>
      </c>
      <c r="E21" s="50">
        <f t="shared" si="1"/>
        <v>13100</v>
      </c>
      <c r="F21" s="40">
        <f t="shared" si="2"/>
        <v>13493</v>
      </c>
      <c r="G21" s="40">
        <f t="shared" si="3"/>
        <v>13758.799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282</v>
      </c>
      <c r="B22" s="37" t="s">
        <v>729</v>
      </c>
      <c r="C22" s="115"/>
      <c r="D22" s="86">
        <v>7600.0</v>
      </c>
      <c r="E22" s="50">
        <f t="shared" si="1"/>
        <v>8400</v>
      </c>
      <c r="F22" s="40">
        <f t="shared" si="2"/>
        <v>8652</v>
      </c>
      <c r="G22" s="40">
        <f t="shared" si="3"/>
        <v>8822.436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45</v>
      </c>
      <c r="B23" s="37" t="s">
        <v>1587</v>
      </c>
      <c r="C23" s="115"/>
      <c r="D23" s="86">
        <v>13100.0</v>
      </c>
      <c r="E23" s="50">
        <f t="shared" si="1"/>
        <v>13900</v>
      </c>
      <c r="F23" s="40">
        <f t="shared" si="2"/>
        <v>14317</v>
      </c>
      <c r="G23" s="40">
        <f t="shared" si="3"/>
        <v>14599.031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174</v>
      </c>
      <c r="B24" s="37" t="s">
        <v>1568</v>
      </c>
      <c r="C24" s="115"/>
      <c r="D24" s="86">
        <v>11000.0</v>
      </c>
      <c r="E24" s="50">
        <f t="shared" si="1"/>
        <v>11800</v>
      </c>
      <c r="F24" s="40">
        <f t="shared" si="2"/>
        <v>12154</v>
      </c>
      <c r="G24" s="40">
        <f t="shared" si="3"/>
        <v>12393.422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65</v>
      </c>
      <c r="B25" s="37" t="s">
        <v>1575</v>
      </c>
      <c r="C25" s="117" t="s">
        <v>328</v>
      </c>
      <c r="D25" s="86">
        <v>6600.0</v>
      </c>
      <c r="E25" s="50">
        <f t="shared" si="1"/>
        <v>7400</v>
      </c>
      <c r="F25" s="40">
        <f t="shared" si="2"/>
        <v>7622</v>
      </c>
      <c r="G25" s="40">
        <f t="shared" si="3"/>
        <v>7772.146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107</v>
      </c>
      <c r="B26" s="37" t="s">
        <v>237</v>
      </c>
      <c r="C26" s="117"/>
      <c r="D26" s="86">
        <v>3100.0</v>
      </c>
      <c r="E26" s="50">
        <f t="shared" si="1"/>
        <v>3900</v>
      </c>
      <c r="F26" s="40">
        <f t="shared" si="2"/>
        <v>4017</v>
      </c>
      <c r="G26" s="40">
        <f t="shared" si="3"/>
        <v>4096.131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7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7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7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8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8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98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B41" s="47"/>
      <c r="C41" s="43"/>
      <c r="D41" s="66"/>
      <c r="E41" s="44"/>
      <c r="F41" s="45"/>
      <c r="G41" s="45"/>
      <c r="H41" s="67"/>
    </row>
    <row r="42">
      <c r="A42" s="47"/>
      <c r="B42" s="47"/>
      <c r="C42" s="43"/>
      <c r="D42" s="66"/>
      <c r="E42" s="44"/>
      <c r="F42" s="45"/>
      <c r="G42" s="45"/>
      <c r="H42" s="67"/>
    </row>
    <row r="43">
      <c r="A43" s="47"/>
      <c r="B43" s="47"/>
      <c r="C43" s="43"/>
      <c r="D43" s="66"/>
      <c r="E43" s="44"/>
      <c r="F43" s="45"/>
      <c r="G43" s="45"/>
      <c r="H43" s="67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68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  <c r="E988" s="44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7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701</v>
      </c>
      <c r="B5" s="5" t="s">
        <v>2786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2787</v>
      </c>
      <c r="F8" s="20" t="s">
        <v>12</v>
      </c>
      <c r="G8" s="21" t="s">
        <v>2788</v>
      </c>
      <c r="H8" s="20" t="s">
        <v>14</v>
      </c>
    </row>
    <row r="9" hidden="1">
      <c r="A9" s="52" t="s">
        <v>58</v>
      </c>
      <c r="B9" s="52" t="s">
        <v>2789</v>
      </c>
      <c r="C9" s="64" t="s">
        <v>328</v>
      </c>
      <c r="D9" s="53">
        <v>8500.0</v>
      </c>
      <c r="E9" s="50">
        <f t="shared" ref="E9:E24" si="1">D9+900</f>
        <v>9400</v>
      </c>
      <c r="F9" s="50">
        <f t="shared" ref="F9:F24" si="2">E9*3%+E9</f>
        <v>9682</v>
      </c>
      <c r="G9" s="50">
        <f t="shared" ref="G9:G24" si="3">E9*4*0.8%*107%+E9*1.5%*107%+E9</f>
        <v>9872.726</v>
      </c>
      <c r="H9" s="56" t="s">
        <v>517</v>
      </c>
      <c r="I9" s="79"/>
      <c r="J9" s="7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2173</v>
      </c>
      <c r="C10" s="78"/>
      <c r="D10" s="53">
        <v>15750.0</v>
      </c>
      <c r="E10" s="50">
        <f t="shared" si="1"/>
        <v>16650</v>
      </c>
      <c r="F10" s="50">
        <f t="shared" si="2"/>
        <v>17149.5</v>
      </c>
      <c r="G10" s="50">
        <f t="shared" si="3"/>
        <v>17487.3285</v>
      </c>
      <c r="H10" s="57" t="s">
        <v>22</v>
      </c>
      <c r="I10" s="30"/>
      <c r="J10" s="3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1294</v>
      </c>
      <c r="C11" s="78"/>
      <c r="D11" s="53">
        <v>12500.0</v>
      </c>
      <c r="E11" s="50">
        <f t="shared" si="1"/>
        <v>13400</v>
      </c>
      <c r="F11" s="50">
        <f t="shared" si="2"/>
        <v>13802</v>
      </c>
      <c r="G11" s="50">
        <f t="shared" si="3"/>
        <v>14073.886</v>
      </c>
      <c r="H11" s="57" t="s">
        <v>22</v>
      </c>
      <c r="I11" s="30"/>
      <c r="J11" s="30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2118</v>
      </c>
      <c r="C12" s="64" t="s">
        <v>328</v>
      </c>
      <c r="D12" s="53">
        <v>13100.0</v>
      </c>
      <c r="E12" s="50">
        <f t="shared" si="1"/>
        <v>14000</v>
      </c>
      <c r="F12" s="50">
        <f t="shared" si="2"/>
        <v>14420</v>
      </c>
      <c r="G12" s="50">
        <f t="shared" si="3"/>
        <v>14704.06</v>
      </c>
      <c r="H12" s="56" t="s">
        <v>31</v>
      </c>
      <c r="I12" s="79"/>
      <c r="J12" s="7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2771</v>
      </c>
      <c r="C13" s="64"/>
      <c r="D13" s="53">
        <v>15000.0</v>
      </c>
      <c r="E13" s="50">
        <f t="shared" si="1"/>
        <v>15900</v>
      </c>
      <c r="F13" s="50">
        <f t="shared" si="2"/>
        <v>16377</v>
      </c>
      <c r="G13" s="50">
        <f t="shared" si="3"/>
        <v>16699.611</v>
      </c>
      <c r="H13" s="56" t="s">
        <v>31</v>
      </c>
      <c r="I13" s="79"/>
      <c r="J13" s="7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52" t="s">
        <v>2700</v>
      </c>
      <c r="C14" s="48"/>
      <c r="D14" s="53">
        <v>14500.0</v>
      </c>
      <c r="E14" s="50">
        <f t="shared" si="1"/>
        <v>15400</v>
      </c>
      <c r="F14" s="50">
        <f t="shared" si="2"/>
        <v>15862</v>
      </c>
      <c r="G14" s="50">
        <f t="shared" si="3"/>
        <v>16174.466</v>
      </c>
      <c r="H14" s="7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52" t="s">
        <v>2790</v>
      </c>
      <c r="C15" s="48"/>
      <c r="D15" s="53">
        <v>16950.0</v>
      </c>
      <c r="E15" s="50">
        <f t="shared" si="1"/>
        <v>17850</v>
      </c>
      <c r="F15" s="50">
        <f t="shared" si="2"/>
        <v>18385.5</v>
      </c>
      <c r="G15" s="50">
        <f t="shared" si="3"/>
        <v>18747.6765</v>
      </c>
      <c r="H15" s="7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329</v>
      </c>
      <c r="B16" s="52" t="s">
        <v>2791</v>
      </c>
      <c r="C16" s="78"/>
      <c r="D16" s="53">
        <v>16650.0</v>
      </c>
      <c r="E16" s="50">
        <f t="shared" si="1"/>
        <v>17550</v>
      </c>
      <c r="F16" s="50">
        <f t="shared" si="2"/>
        <v>18076.5</v>
      </c>
      <c r="G16" s="50">
        <f t="shared" si="3"/>
        <v>18432.5895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329</v>
      </c>
      <c r="B17" s="52" t="s">
        <v>2792</v>
      </c>
      <c r="C17" s="78"/>
      <c r="D17" s="53">
        <v>16500.0</v>
      </c>
      <c r="E17" s="50">
        <f t="shared" si="1"/>
        <v>17400</v>
      </c>
      <c r="F17" s="50">
        <f t="shared" si="2"/>
        <v>17922</v>
      </c>
      <c r="G17" s="50">
        <f t="shared" si="3"/>
        <v>18275.046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52" t="s">
        <v>329</v>
      </c>
      <c r="B18" s="52" t="s">
        <v>2546</v>
      </c>
      <c r="C18" s="64" t="s">
        <v>328</v>
      </c>
      <c r="D18" s="53">
        <v>15500.0</v>
      </c>
      <c r="E18" s="50">
        <f t="shared" si="1"/>
        <v>16400</v>
      </c>
      <c r="F18" s="50">
        <f t="shared" si="2"/>
        <v>16892</v>
      </c>
      <c r="G18" s="50">
        <f t="shared" si="3"/>
        <v>17224.756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52" t="s">
        <v>45</v>
      </c>
      <c r="B19" s="52" t="s">
        <v>1642</v>
      </c>
      <c r="C19" s="78"/>
      <c r="D19" s="53">
        <v>11000.0</v>
      </c>
      <c r="E19" s="50">
        <f t="shared" si="1"/>
        <v>11900</v>
      </c>
      <c r="F19" s="50">
        <f t="shared" si="2"/>
        <v>12257</v>
      </c>
      <c r="G19" s="50">
        <f t="shared" si="3"/>
        <v>12498.451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104</v>
      </c>
      <c r="B20" s="52" t="s">
        <v>1595</v>
      </c>
      <c r="C20" s="36"/>
      <c r="D20" s="53">
        <v>8800.0</v>
      </c>
      <c r="E20" s="50">
        <f t="shared" si="1"/>
        <v>9700</v>
      </c>
      <c r="F20" s="50">
        <f t="shared" si="2"/>
        <v>9991</v>
      </c>
      <c r="G20" s="50">
        <f t="shared" si="3"/>
        <v>10187.813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282</v>
      </c>
      <c r="B21" s="52" t="s">
        <v>1729</v>
      </c>
      <c r="C21" s="65"/>
      <c r="D21" s="53">
        <v>10400.0</v>
      </c>
      <c r="E21" s="50">
        <f t="shared" si="1"/>
        <v>11300</v>
      </c>
      <c r="F21" s="50">
        <f t="shared" si="2"/>
        <v>11639</v>
      </c>
      <c r="G21" s="50">
        <f t="shared" si="3"/>
        <v>11868.277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282</v>
      </c>
      <c r="B22" s="52" t="s">
        <v>2077</v>
      </c>
      <c r="C22" s="65"/>
      <c r="D22" s="53">
        <v>11500.0</v>
      </c>
      <c r="E22" s="50">
        <f t="shared" si="1"/>
        <v>12400</v>
      </c>
      <c r="F22" s="50">
        <f t="shared" si="2"/>
        <v>12772</v>
      </c>
      <c r="G22" s="50">
        <f t="shared" si="3"/>
        <v>13023.596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89" t="s">
        <v>65</v>
      </c>
      <c r="B23" s="37" t="s">
        <v>1354</v>
      </c>
      <c r="C23" s="115"/>
      <c r="D23" s="86">
        <v>6600.0</v>
      </c>
      <c r="E23" s="50">
        <f t="shared" si="1"/>
        <v>7500</v>
      </c>
      <c r="F23" s="50">
        <f t="shared" si="2"/>
        <v>7725</v>
      </c>
      <c r="G23" s="50">
        <f t="shared" si="3"/>
        <v>7877.175</v>
      </c>
      <c r="H23" s="57" t="s">
        <v>22</v>
      </c>
      <c r="I23" s="30"/>
      <c r="J23" s="3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89" t="s">
        <v>23</v>
      </c>
      <c r="B24" s="37" t="s">
        <v>2554</v>
      </c>
      <c r="C24" s="115"/>
      <c r="D24" s="86">
        <v>5900.0</v>
      </c>
      <c r="E24" s="50">
        <f t="shared" si="1"/>
        <v>6800</v>
      </c>
      <c r="F24" s="50">
        <f t="shared" si="2"/>
        <v>7004</v>
      </c>
      <c r="G24" s="50">
        <f t="shared" si="3"/>
        <v>7141.972</v>
      </c>
      <c r="H24" s="56" t="s">
        <v>31</v>
      </c>
      <c r="I24" s="30"/>
      <c r="J24" s="30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68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  <c r="E978" s="44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7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2793</v>
      </c>
      <c r="B5" s="5" t="s">
        <v>2794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2795</v>
      </c>
      <c r="F8" s="20" t="s">
        <v>12</v>
      </c>
      <c r="G8" s="21" t="s">
        <v>2796</v>
      </c>
      <c r="H8" s="20" t="s">
        <v>14</v>
      </c>
    </row>
    <row r="9">
      <c r="A9" s="52" t="s">
        <v>130</v>
      </c>
      <c r="B9" s="52" t="s">
        <v>1294</v>
      </c>
      <c r="C9" s="78"/>
      <c r="D9" s="53">
        <v>12100.0</v>
      </c>
      <c r="E9" s="50">
        <f t="shared" ref="E9:E17" si="1">D9+900</f>
        <v>13000</v>
      </c>
      <c r="F9" s="50">
        <f t="shared" ref="F9:F17" si="2">E9*3%+E9</f>
        <v>13390</v>
      </c>
      <c r="G9" s="50">
        <f t="shared" ref="G9:G17" si="3">E9*4*0.8%*107%+E9*1.5%*107%+E9</f>
        <v>13653.77</v>
      </c>
      <c r="H9" s="56" t="s">
        <v>31</v>
      </c>
      <c r="I9" s="30"/>
      <c r="J9" s="30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2797</v>
      </c>
      <c r="C10" s="64" t="s">
        <v>309</v>
      </c>
      <c r="D10" s="53">
        <v>9000.0</v>
      </c>
      <c r="E10" s="50">
        <f t="shared" si="1"/>
        <v>9900</v>
      </c>
      <c r="F10" s="50">
        <f t="shared" si="2"/>
        <v>10197</v>
      </c>
      <c r="G10" s="50">
        <f t="shared" si="3"/>
        <v>10397.871</v>
      </c>
      <c r="H10" s="165" t="s">
        <v>1507</v>
      </c>
      <c r="I10" s="79"/>
      <c r="J10" s="7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329</v>
      </c>
      <c r="B11" s="48" t="s">
        <v>1223</v>
      </c>
      <c r="C11" s="48"/>
      <c r="D11" s="53">
        <v>9750.0</v>
      </c>
      <c r="E11" s="50">
        <f t="shared" si="1"/>
        <v>10650</v>
      </c>
      <c r="F11" s="50">
        <f t="shared" si="2"/>
        <v>10969.5</v>
      </c>
      <c r="G11" s="50">
        <f t="shared" si="3"/>
        <v>11185.5885</v>
      </c>
      <c r="H11" s="7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52" t="s">
        <v>2798</v>
      </c>
      <c r="C12" s="64" t="s">
        <v>328</v>
      </c>
      <c r="D12" s="53">
        <v>17500.0</v>
      </c>
      <c r="E12" s="50">
        <f t="shared" si="1"/>
        <v>18400</v>
      </c>
      <c r="F12" s="50">
        <f t="shared" si="2"/>
        <v>18952</v>
      </c>
      <c r="G12" s="50">
        <f t="shared" si="3"/>
        <v>19325.336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52" t="s">
        <v>2799</v>
      </c>
      <c r="C13" s="64"/>
      <c r="D13" s="53">
        <v>11600.0</v>
      </c>
      <c r="E13" s="50">
        <f t="shared" si="1"/>
        <v>12500</v>
      </c>
      <c r="F13" s="50">
        <f t="shared" si="2"/>
        <v>12875</v>
      </c>
      <c r="G13" s="50">
        <f t="shared" si="3"/>
        <v>13128.625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52" t="s">
        <v>2800</v>
      </c>
      <c r="C14" s="64"/>
      <c r="D14" s="53">
        <v>12800.0</v>
      </c>
      <c r="E14" s="50">
        <f t="shared" si="1"/>
        <v>13700</v>
      </c>
      <c r="F14" s="50">
        <f t="shared" si="2"/>
        <v>14111</v>
      </c>
      <c r="G14" s="50">
        <f t="shared" si="3"/>
        <v>14388.973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52" t="s">
        <v>1642</v>
      </c>
      <c r="C15" s="78"/>
      <c r="D15" s="53">
        <v>10150.0</v>
      </c>
      <c r="E15" s="50">
        <f t="shared" si="1"/>
        <v>11050</v>
      </c>
      <c r="F15" s="50">
        <f t="shared" si="2"/>
        <v>11381.5</v>
      </c>
      <c r="G15" s="50">
        <f t="shared" si="3"/>
        <v>11605.7045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65</v>
      </c>
      <c r="B16" s="52" t="s">
        <v>1354</v>
      </c>
      <c r="C16" s="36"/>
      <c r="D16" s="53">
        <v>5500.0</v>
      </c>
      <c r="E16" s="50">
        <f t="shared" si="1"/>
        <v>6400</v>
      </c>
      <c r="F16" s="50">
        <f t="shared" si="2"/>
        <v>6592</v>
      </c>
      <c r="G16" s="50">
        <f t="shared" si="3"/>
        <v>6721.856</v>
      </c>
      <c r="H16" s="77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9" t="s">
        <v>146</v>
      </c>
      <c r="B17" s="37" t="s">
        <v>688</v>
      </c>
      <c r="C17" s="115"/>
      <c r="D17" s="86">
        <v>3400.0</v>
      </c>
      <c r="E17" s="50">
        <f t="shared" si="1"/>
        <v>4300</v>
      </c>
      <c r="F17" s="50">
        <f t="shared" si="2"/>
        <v>4429</v>
      </c>
      <c r="G17" s="50">
        <f t="shared" si="3"/>
        <v>4516.247</v>
      </c>
      <c r="H17" s="56" t="s">
        <v>31</v>
      </c>
      <c r="I17" s="30"/>
      <c r="J17" s="3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8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2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B24" s="47"/>
      <c r="C24" s="43"/>
      <c r="D24" s="66"/>
      <c r="E24" s="44"/>
      <c r="F24" s="45"/>
      <c r="G24" s="45"/>
      <c r="H24" s="67"/>
    </row>
    <row r="25">
      <c r="A25" s="47"/>
      <c r="B25" s="47"/>
      <c r="C25" s="43"/>
      <c r="D25" s="66"/>
      <c r="E25" s="44"/>
      <c r="F25" s="45"/>
      <c r="G25" s="45"/>
      <c r="H25" s="67"/>
    </row>
    <row r="26">
      <c r="A26" s="47"/>
      <c r="B26" s="47"/>
      <c r="C26" s="43"/>
      <c r="D26" s="66"/>
      <c r="E26" s="44"/>
      <c r="F26" s="45"/>
      <c r="G26" s="45"/>
      <c r="H26" s="67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68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  <c r="E971" s="44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75"/>
    <col customWidth="1" min="6" max="6" width="13.63"/>
    <col customWidth="1" min="7" max="7" width="13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2801</v>
      </c>
      <c r="B5" s="5" t="s">
        <v>2802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2803</v>
      </c>
      <c r="F8" s="20" t="s">
        <v>12</v>
      </c>
      <c r="G8" s="21" t="s">
        <v>2804</v>
      </c>
      <c r="H8" s="20" t="s">
        <v>14</v>
      </c>
    </row>
    <row r="9">
      <c r="A9" s="22" t="s">
        <v>58</v>
      </c>
      <c r="B9" s="23" t="s">
        <v>818</v>
      </c>
      <c r="C9" s="24"/>
      <c r="D9" s="90">
        <v>10000.0</v>
      </c>
      <c r="E9" s="26">
        <f t="shared" ref="E9:E11" si="1">D9+700</f>
        <v>10700</v>
      </c>
      <c r="F9" s="26">
        <f t="shared" ref="F9:F11" si="2">E9*3%+E9</f>
        <v>11021</v>
      </c>
      <c r="G9" s="26">
        <f t="shared" ref="G9:G11" si="3">E9*4*0.8%*107%+E9*1.5%*107%+E9</f>
        <v>11238.103</v>
      </c>
      <c r="H9" s="91" t="s">
        <v>99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329</v>
      </c>
      <c r="B10" s="23" t="s">
        <v>2134</v>
      </c>
      <c r="C10" s="24"/>
      <c r="D10" s="90">
        <v>11600.0</v>
      </c>
      <c r="E10" s="26">
        <f t="shared" si="1"/>
        <v>12300</v>
      </c>
      <c r="F10" s="26">
        <f t="shared" si="2"/>
        <v>12669</v>
      </c>
      <c r="G10" s="26">
        <f t="shared" si="3"/>
        <v>12918.567</v>
      </c>
      <c r="H10" s="332" t="s">
        <v>79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65</v>
      </c>
      <c r="B11" s="23" t="s">
        <v>1354</v>
      </c>
      <c r="C11" s="24"/>
      <c r="D11" s="90">
        <v>6400.0</v>
      </c>
      <c r="E11" s="26">
        <f t="shared" si="1"/>
        <v>7100</v>
      </c>
      <c r="F11" s="26">
        <f t="shared" si="2"/>
        <v>7313</v>
      </c>
      <c r="G11" s="26">
        <f t="shared" si="3"/>
        <v>7457.059</v>
      </c>
      <c r="H11" s="91" t="s">
        <v>99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C12" s="43"/>
      <c r="D12" s="44"/>
      <c r="E12" s="45"/>
      <c r="F12" s="45"/>
      <c r="G12" s="46"/>
    </row>
    <row r="13">
      <c r="C13" s="43"/>
      <c r="D13" s="44"/>
      <c r="E13" s="45"/>
      <c r="F13" s="45"/>
      <c r="G13" s="46"/>
    </row>
    <row r="14">
      <c r="C14" s="43"/>
      <c r="D14" s="44"/>
      <c r="E14" s="45"/>
      <c r="F14" s="45"/>
      <c r="G14" s="46"/>
    </row>
    <row r="15">
      <c r="C15" s="43"/>
      <c r="D15" s="44"/>
      <c r="E15" s="45"/>
      <c r="F15" s="45"/>
      <c r="G15" s="46"/>
    </row>
    <row r="16">
      <c r="C16" s="43"/>
      <c r="D16" s="44"/>
      <c r="E16" s="45"/>
      <c r="F16" s="45"/>
      <c r="G16" s="46"/>
    </row>
    <row r="17">
      <c r="C17" s="43"/>
      <c r="D17" s="44"/>
      <c r="E17" s="45"/>
      <c r="F17" s="45"/>
      <c r="G17" s="46"/>
    </row>
    <row r="18">
      <c r="C18" s="43"/>
      <c r="D18" s="44"/>
      <c r="E18" s="45"/>
      <c r="F18" s="45"/>
      <c r="G18" s="46"/>
    </row>
    <row r="19">
      <c r="C19" s="43"/>
      <c r="D19" s="44"/>
      <c r="E19" s="45"/>
      <c r="F19" s="45"/>
      <c r="G19" s="46"/>
    </row>
    <row r="20">
      <c r="C20" s="43"/>
      <c r="D20" s="44"/>
      <c r="E20" s="45"/>
      <c r="F20" s="45"/>
      <c r="G20" s="46"/>
    </row>
    <row r="21">
      <c r="C21" s="43"/>
      <c r="D21" s="44"/>
      <c r="E21" s="45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</row>
    <row r="56">
      <c r="C56" s="43"/>
      <c r="D56" s="44"/>
    </row>
    <row r="57">
      <c r="C57" s="43"/>
      <c r="D57" s="44"/>
    </row>
    <row r="58">
      <c r="C58" s="43"/>
      <c r="D58" s="44"/>
    </row>
    <row r="59">
      <c r="C59" s="43"/>
      <c r="D59" s="44"/>
    </row>
    <row r="60">
      <c r="C60" s="43"/>
      <c r="D60" s="44"/>
    </row>
    <row r="61">
      <c r="C61" s="43"/>
      <c r="D61" s="44"/>
    </row>
    <row r="62">
      <c r="C62" s="43"/>
      <c r="D62" s="44"/>
    </row>
    <row r="63">
      <c r="C63" s="43"/>
      <c r="D63" s="44"/>
    </row>
    <row r="64">
      <c r="C64" s="43"/>
      <c r="D64" s="44"/>
    </row>
    <row r="65">
      <c r="C65" s="43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  <c r="D954" s="44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7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2805</v>
      </c>
      <c r="B5" s="5" t="s">
        <v>2806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2807</v>
      </c>
      <c r="F8" s="20" t="s">
        <v>12</v>
      </c>
      <c r="G8" s="21" t="s">
        <v>2808</v>
      </c>
      <c r="H8" s="20" t="s">
        <v>14</v>
      </c>
    </row>
    <row r="9" hidden="1">
      <c r="A9" s="52" t="s">
        <v>58</v>
      </c>
      <c r="B9" s="52" t="s">
        <v>1513</v>
      </c>
      <c r="C9" s="78"/>
      <c r="D9" s="53">
        <v>8000.0</v>
      </c>
      <c r="E9" s="50">
        <f t="shared" ref="E9:E25" si="1">D9+800</f>
        <v>8800</v>
      </c>
      <c r="F9" s="50">
        <f t="shared" ref="F9:F25" si="2">E9*3%+E9</f>
        <v>9064</v>
      </c>
      <c r="G9" s="50">
        <f t="shared" ref="G9:G25" si="3">E9*4*0.8%*107%+E9*1.5%*107%+E9</f>
        <v>9242.552</v>
      </c>
      <c r="H9" s="56" t="s">
        <v>2343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2297</v>
      </c>
      <c r="C10" s="78"/>
      <c r="D10" s="53">
        <v>14200.0</v>
      </c>
      <c r="E10" s="50">
        <f t="shared" si="1"/>
        <v>15000</v>
      </c>
      <c r="F10" s="50">
        <f t="shared" si="2"/>
        <v>15450</v>
      </c>
      <c r="G10" s="50">
        <f t="shared" si="3"/>
        <v>15754.35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2223</v>
      </c>
      <c r="C11" s="78"/>
      <c r="D11" s="53">
        <v>14200.0</v>
      </c>
      <c r="E11" s="50">
        <f t="shared" si="1"/>
        <v>15000</v>
      </c>
      <c r="F11" s="50">
        <f t="shared" si="2"/>
        <v>15450</v>
      </c>
      <c r="G11" s="50">
        <f t="shared" si="3"/>
        <v>15754.35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2469</v>
      </c>
      <c r="C12" s="78"/>
      <c r="D12" s="53">
        <v>14500.0</v>
      </c>
      <c r="E12" s="50">
        <f t="shared" si="1"/>
        <v>15300</v>
      </c>
      <c r="F12" s="50">
        <f t="shared" si="2"/>
        <v>15759</v>
      </c>
      <c r="G12" s="50">
        <f t="shared" si="3"/>
        <v>16069.437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2628</v>
      </c>
      <c r="C13" s="78"/>
      <c r="D13" s="53">
        <v>15500.0</v>
      </c>
      <c r="E13" s="50">
        <f t="shared" si="1"/>
        <v>16300</v>
      </c>
      <c r="F13" s="50">
        <f t="shared" si="2"/>
        <v>16789</v>
      </c>
      <c r="G13" s="50">
        <f t="shared" si="3"/>
        <v>17119.727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52" t="s">
        <v>1505</v>
      </c>
      <c r="C14" s="78"/>
      <c r="D14" s="53">
        <v>15100.0</v>
      </c>
      <c r="E14" s="50">
        <f t="shared" si="1"/>
        <v>15900</v>
      </c>
      <c r="F14" s="50">
        <f t="shared" si="2"/>
        <v>16377</v>
      </c>
      <c r="G14" s="50">
        <f t="shared" si="3"/>
        <v>16699.611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48" t="s">
        <v>2519</v>
      </c>
      <c r="C15" s="78"/>
      <c r="D15" s="49">
        <v>14800.0</v>
      </c>
      <c r="E15" s="50">
        <f t="shared" si="1"/>
        <v>15600</v>
      </c>
      <c r="F15" s="50">
        <f t="shared" si="2"/>
        <v>16068</v>
      </c>
      <c r="G15" s="50">
        <f t="shared" si="3"/>
        <v>16384.524</v>
      </c>
      <c r="H15" s="7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52" t="s">
        <v>2568</v>
      </c>
      <c r="C16" s="78"/>
      <c r="D16" s="53">
        <v>20000.0</v>
      </c>
      <c r="E16" s="50">
        <f t="shared" si="1"/>
        <v>20800</v>
      </c>
      <c r="F16" s="50">
        <f t="shared" si="2"/>
        <v>21424</v>
      </c>
      <c r="G16" s="50">
        <f t="shared" si="3"/>
        <v>21846.032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329</v>
      </c>
      <c r="B17" s="52" t="s">
        <v>2809</v>
      </c>
      <c r="C17" s="65"/>
      <c r="D17" s="53">
        <v>15900.0</v>
      </c>
      <c r="E17" s="50">
        <f t="shared" si="1"/>
        <v>16700</v>
      </c>
      <c r="F17" s="50">
        <f t="shared" si="2"/>
        <v>17201</v>
      </c>
      <c r="G17" s="50">
        <f t="shared" si="3"/>
        <v>17539.843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48" t="s">
        <v>2564</v>
      </c>
      <c r="C18" s="65"/>
      <c r="D18" s="49">
        <v>13500.0</v>
      </c>
      <c r="E18" s="50">
        <f t="shared" si="1"/>
        <v>14300</v>
      </c>
      <c r="F18" s="50">
        <f t="shared" si="2"/>
        <v>14729</v>
      </c>
      <c r="G18" s="50">
        <f t="shared" si="3"/>
        <v>15019.147</v>
      </c>
      <c r="H18" s="7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329</v>
      </c>
      <c r="B19" s="52" t="s">
        <v>2810</v>
      </c>
      <c r="C19" s="65"/>
      <c r="D19" s="53">
        <v>16400.0</v>
      </c>
      <c r="E19" s="50">
        <f t="shared" si="1"/>
        <v>17200</v>
      </c>
      <c r="F19" s="50">
        <f t="shared" si="2"/>
        <v>17716</v>
      </c>
      <c r="G19" s="50">
        <f t="shared" si="3"/>
        <v>18064.988</v>
      </c>
      <c r="H19" s="77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329</v>
      </c>
      <c r="B20" s="52" t="s">
        <v>2135</v>
      </c>
      <c r="C20" s="65"/>
      <c r="D20" s="53">
        <v>12700.0</v>
      </c>
      <c r="E20" s="50">
        <f t="shared" si="1"/>
        <v>13500</v>
      </c>
      <c r="F20" s="50">
        <f t="shared" si="2"/>
        <v>13905</v>
      </c>
      <c r="G20" s="50">
        <f t="shared" si="3"/>
        <v>14178.915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329</v>
      </c>
      <c r="B21" s="52" t="s">
        <v>2811</v>
      </c>
      <c r="C21" s="65"/>
      <c r="D21" s="53">
        <v>17700.0</v>
      </c>
      <c r="E21" s="50">
        <f t="shared" si="1"/>
        <v>18500</v>
      </c>
      <c r="F21" s="50">
        <f t="shared" si="2"/>
        <v>19055</v>
      </c>
      <c r="G21" s="50">
        <f t="shared" si="3"/>
        <v>19430.365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282</v>
      </c>
      <c r="B22" s="52" t="s">
        <v>2077</v>
      </c>
      <c r="C22" s="78"/>
      <c r="D22" s="53">
        <v>11000.0</v>
      </c>
      <c r="E22" s="50">
        <f t="shared" si="1"/>
        <v>11800</v>
      </c>
      <c r="F22" s="50">
        <f t="shared" si="2"/>
        <v>12154</v>
      </c>
      <c r="G22" s="50">
        <f t="shared" si="3"/>
        <v>12393.422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45</v>
      </c>
      <c r="B23" s="52" t="s">
        <v>1642</v>
      </c>
      <c r="C23" s="65"/>
      <c r="D23" s="53">
        <v>13200.0</v>
      </c>
      <c r="E23" s="50">
        <f t="shared" si="1"/>
        <v>14000</v>
      </c>
      <c r="F23" s="50">
        <f t="shared" si="2"/>
        <v>14420</v>
      </c>
      <c r="G23" s="50">
        <f t="shared" si="3"/>
        <v>14704.06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45</v>
      </c>
      <c r="B24" s="52" t="s">
        <v>1587</v>
      </c>
      <c r="C24" s="65"/>
      <c r="D24" s="53">
        <v>11200.0</v>
      </c>
      <c r="E24" s="50">
        <f t="shared" si="1"/>
        <v>12000</v>
      </c>
      <c r="F24" s="50">
        <f t="shared" si="2"/>
        <v>12360</v>
      </c>
      <c r="G24" s="50">
        <f t="shared" si="3"/>
        <v>12603.48</v>
      </c>
      <c r="H24" s="165" t="s">
        <v>942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65</v>
      </c>
      <c r="B25" s="52" t="s">
        <v>1575</v>
      </c>
      <c r="C25" s="64" t="s">
        <v>328</v>
      </c>
      <c r="D25" s="53">
        <v>6200.0</v>
      </c>
      <c r="E25" s="50">
        <f t="shared" si="1"/>
        <v>7000</v>
      </c>
      <c r="F25" s="50">
        <f t="shared" si="2"/>
        <v>7210</v>
      </c>
      <c r="G25" s="50">
        <f t="shared" si="3"/>
        <v>7352.03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79"/>
      <c r="C28" s="98"/>
      <c r="D28" s="80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83"/>
      <c r="B29" s="7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83"/>
      <c r="B30" s="7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83"/>
      <c r="B31" s="7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7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7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7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7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7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8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8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98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9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9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/>
      <c r="C43" s="99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79"/>
      <c r="B44" s="29"/>
      <c r="C44" s="99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79"/>
      <c r="B45" s="29"/>
      <c r="C45" s="99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B46" s="47"/>
      <c r="C46" s="43"/>
      <c r="D46" s="66"/>
      <c r="E46" s="44"/>
      <c r="F46" s="45"/>
      <c r="G46" s="45"/>
      <c r="H46" s="67"/>
    </row>
    <row r="47">
      <c r="A47" s="47"/>
      <c r="B47" s="47"/>
      <c r="C47" s="43"/>
      <c r="D47" s="66"/>
      <c r="E47" s="44"/>
      <c r="F47" s="45"/>
      <c r="G47" s="45"/>
      <c r="H47" s="67"/>
    </row>
    <row r="48">
      <c r="A48" s="47"/>
      <c r="B48" s="47"/>
      <c r="C48" s="43"/>
      <c r="D48" s="66"/>
      <c r="E48" s="44"/>
      <c r="F48" s="45"/>
      <c r="G48" s="45"/>
      <c r="H48" s="67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68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  <c r="E993" s="44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5"/>
    <col customWidth="1" min="6" max="6" width="13.63"/>
    <col customWidth="1" min="7" max="7" width="13.75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7" t="s">
        <v>15</v>
      </c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2812</v>
      </c>
      <c r="B4" s="2"/>
      <c r="C4" s="2"/>
      <c r="D4" s="2"/>
      <c r="E4" s="2"/>
      <c r="F4" s="2"/>
      <c r="G4" s="2"/>
      <c r="H4" s="2"/>
    </row>
    <row r="5" ht="24.0" customHeight="1">
      <c r="A5" s="4" t="s">
        <v>1861</v>
      </c>
      <c r="B5" s="5" t="s">
        <v>2813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2814</v>
      </c>
      <c r="F8" s="20" t="s">
        <v>12</v>
      </c>
      <c r="G8" s="21" t="s">
        <v>2815</v>
      </c>
      <c r="H8" s="20" t="s">
        <v>14</v>
      </c>
    </row>
    <row r="9">
      <c r="A9" s="48" t="s">
        <v>130</v>
      </c>
      <c r="B9" s="52" t="s">
        <v>2577</v>
      </c>
      <c r="C9" s="36"/>
      <c r="D9" s="61">
        <v>14800.0</v>
      </c>
      <c r="E9" s="50">
        <f t="shared" ref="E9:E21" si="1">D9+900</f>
        <v>15700</v>
      </c>
      <c r="F9" s="50">
        <f t="shared" ref="F9:F21" si="2">E9*3%+E9</f>
        <v>16171</v>
      </c>
      <c r="G9" s="50">
        <f t="shared" ref="G9:G21" si="3">E9*4*0.8%*107%+E9*1.5%*107%+E9</f>
        <v>16489.553</v>
      </c>
      <c r="H9" s="77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48" t="s">
        <v>1551</v>
      </c>
      <c r="C10" s="36"/>
      <c r="D10" s="61">
        <v>10000.0</v>
      </c>
      <c r="E10" s="50">
        <f t="shared" si="1"/>
        <v>10900</v>
      </c>
      <c r="F10" s="50">
        <f t="shared" si="2"/>
        <v>11227</v>
      </c>
      <c r="G10" s="50">
        <f t="shared" si="3"/>
        <v>11448.161</v>
      </c>
      <c r="H10" s="60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1551</v>
      </c>
      <c r="C11" s="65"/>
      <c r="D11" s="61">
        <v>14500.0</v>
      </c>
      <c r="E11" s="50">
        <f t="shared" si="1"/>
        <v>15400</v>
      </c>
      <c r="F11" s="50">
        <f t="shared" si="2"/>
        <v>15862</v>
      </c>
      <c r="G11" s="50">
        <f t="shared" si="3"/>
        <v>16174.466</v>
      </c>
      <c r="H11" s="51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2223</v>
      </c>
      <c r="C12" s="65"/>
      <c r="D12" s="61">
        <v>14500.0</v>
      </c>
      <c r="E12" s="50">
        <f t="shared" si="1"/>
        <v>15400</v>
      </c>
      <c r="F12" s="50">
        <f t="shared" si="2"/>
        <v>15862</v>
      </c>
      <c r="G12" s="50">
        <f t="shared" si="3"/>
        <v>16174.466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130</v>
      </c>
      <c r="B13" s="52" t="s">
        <v>2143</v>
      </c>
      <c r="C13" s="65"/>
      <c r="D13" s="61">
        <v>14800.0</v>
      </c>
      <c r="E13" s="50">
        <f t="shared" si="1"/>
        <v>15700</v>
      </c>
      <c r="F13" s="50">
        <f t="shared" si="2"/>
        <v>16171</v>
      </c>
      <c r="G13" s="50">
        <f t="shared" si="3"/>
        <v>16489.553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52" t="s">
        <v>2520</v>
      </c>
      <c r="C14" s="65"/>
      <c r="D14" s="61">
        <v>15300.0</v>
      </c>
      <c r="E14" s="50">
        <f t="shared" si="1"/>
        <v>16200</v>
      </c>
      <c r="F14" s="50">
        <f t="shared" si="2"/>
        <v>16686</v>
      </c>
      <c r="G14" s="50">
        <f t="shared" si="3"/>
        <v>17014.698</v>
      </c>
      <c r="H14" s="5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52" t="s">
        <v>2816</v>
      </c>
      <c r="C15" s="78"/>
      <c r="D15" s="61">
        <v>14500.0</v>
      </c>
      <c r="E15" s="50">
        <f t="shared" si="1"/>
        <v>15400</v>
      </c>
      <c r="F15" s="50">
        <f t="shared" si="2"/>
        <v>15862</v>
      </c>
      <c r="G15" s="50">
        <f t="shared" si="3"/>
        <v>16174.466</v>
      </c>
      <c r="H15" s="77" t="s">
        <v>47</v>
      </c>
      <c r="I15" s="29"/>
      <c r="J15" s="29"/>
      <c r="K15" s="30"/>
      <c r="L15" s="30"/>
      <c r="M15" s="30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52" t="s">
        <v>2817</v>
      </c>
      <c r="C16" s="64" t="s">
        <v>309</v>
      </c>
      <c r="D16" s="61">
        <v>18500.0</v>
      </c>
      <c r="E16" s="50">
        <f t="shared" si="1"/>
        <v>19400</v>
      </c>
      <c r="F16" s="50">
        <f t="shared" si="2"/>
        <v>19982</v>
      </c>
      <c r="G16" s="50">
        <f t="shared" si="3"/>
        <v>20375.626</v>
      </c>
      <c r="H16" s="77" t="s">
        <v>47</v>
      </c>
      <c r="I16" s="29"/>
      <c r="J16" s="29"/>
      <c r="K16" s="30"/>
      <c r="L16" s="30"/>
      <c r="M16" s="30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52" t="s">
        <v>2818</v>
      </c>
      <c r="C17" s="78"/>
      <c r="D17" s="61">
        <v>13600.0</v>
      </c>
      <c r="E17" s="50">
        <f t="shared" si="1"/>
        <v>14500</v>
      </c>
      <c r="F17" s="50">
        <f t="shared" si="2"/>
        <v>14935</v>
      </c>
      <c r="G17" s="50">
        <f t="shared" si="3"/>
        <v>15229.205</v>
      </c>
      <c r="H17" s="77" t="s">
        <v>47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45</v>
      </c>
      <c r="B18" s="52" t="s">
        <v>2478</v>
      </c>
      <c r="C18" s="64" t="s">
        <v>309</v>
      </c>
      <c r="D18" s="61">
        <v>9100.0</v>
      </c>
      <c r="E18" s="50">
        <f t="shared" si="1"/>
        <v>10000</v>
      </c>
      <c r="F18" s="50">
        <f t="shared" si="2"/>
        <v>10300</v>
      </c>
      <c r="G18" s="50">
        <f t="shared" si="3"/>
        <v>10502.9</v>
      </c>
      <c r="H18" s="56" t="s">
        <v>47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52" t="s">
        <v>282</v>
      </c>
      <c r="B19" s="37" t="s">
        <v>2585</v>
      </c>
      <c r="C19" s="62"/>
      <c r="D19" s="59">
        <v>12000.0</v>
      </c>
      <c r="E19" s="50">
        <f t="shared" si="1"/>
        <v>12900</v>
      </c>
      <c r="F19" s="40">
        <f t="shared" si="2"/>
        <v>13287</v>
      </c>
      <c r="G19" s="40">
        <f t="shared" si="3"/>
        <v>13548.741</v>
      </c>
      <c r="H19" s="60" t="s">
        <v>47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65</v>
      </c>
      <c r="B20" s="37" t="s">
        <v>1575</v>
      </c>
      <c r="C20" s="117" t="s">
        <v>328</v>
      </c>
      <c r="D20" s="59">
        <v>7000.0</v>
      </c>
      <c r="E20" s="50">
        <f t="shared" si="1"/>
        <v>7900</v>
      </c>
      <c r="F20" s="40">
        <f t="shared" si="2"/>
        <v>8137</v>
      </c>
      <c r="G20" s="40">
        <f t="shared" si="3"/>
        <v>8297.291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67</v>
      </c>
      <c r="B21" s="37" t="s">
        <v>1098</v>
      </c>
      <c r="C21" s="62"/>
      <c r="D21" s="59">
        <v>5300.0</v>
      </c>
      <c r="E21" s="50">
        <f t="shared" si="1"/>
        <v>6200</v>
      </c>
      <c r="F21" s="40">
        <f t="shared" si="2"/>
        <v>6386</v>
      </c>
      <c r="G21" s="40">
        <f t="shared" si="3"/>
        <v>6511.798</v>
      </c>
      <c r="H21" s="51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</row>
    <row r="65">
      <c r="C65" s="43"/>
      <c r="D65" s="44"/>
    </row>
    <row r="66">
      <c r="C66" s="43"/>
      <c r="D66" s="44"/>
    </row>
    <row r="67">
      <c r="C67" s="43"/>
      <c r="D67" s="44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  <c r="D963" s="44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1271</v>
      </c>
      <c r="B5" s="5" t="s">
        <v>2819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2820</v>
      </c>
      <c r="F8" s="20" t="s">
        <v>12</v>
      </c>
      <c r="G8" s="21" t="s">
        <v>2821</v>
      </c>
      <c r="H8" s="20" t="s">
        <v>14</v>
      </c>
    </row>
    <row r="9">
      <c r="A9" s="52" t="s">
        <v>58</v>
      </c>
      <c r="B9" s="52" t="s">
        <v>2639</v>
      </c>
      <c r="C9" s="48"/>
      <c r="D9" s="53">
        <v>11300.0</v>
      </c>
      <c r="E9" s="50">
        <f t="shared" ref="E9:E18" si="1">D9+800</f>
        <v>12100</v>
      </c>
      <c r="F9" s="50">
        <f t="shared" ref="F9:F18" si="2">E9*3%+E9</f>
        <v>12463</v>
      </c>
      <c r="G9" s="50">
        <f t="shared" ref="G9:G18" si="3">E9*4*0.8%*107%+E9*1.5%*107%+E9</f>
        <v>12708.509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2345</v>
      </c>
      <c r="C10" s="48"/>
      <c r="D10" s="53">
        <v>11950.0</v>
      </c>
      <c r="E10" s="50">
        <f t="shared" si="1"/>
        <v>12750</v>
      </c>
      <c r="F10" s="50">
        <f t="shared" si="2"/>
        <v>13132.5</v>
      </c>
      <c r="G10" s="50">
        <f t="shared" si="3"/>
        <v>13391.1975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1294</v>
      </c>
      <c r="C11" s="78"/>
      <c r="D11" s="53">
        <v>12800.0</v>
      </c>
      <c r="E11" s="50">
        <f t="shared" si="1"/>
        <v>13600</v>
      </c>
      <c r="F11" s="50">
        <f t="shared" si="2"/>
        <v>14008</v>
      </c>
      <c r="G11" s="50">
        <f t="shared" si="3"/>
        <v>14283.944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37" t="s">
        <v>2822</v>
      </c>
      <c r="C12" s="58"/>
      <c r="D12" s="86">
        <v>16000.0</v>
      </c>
      <c r="E12" s="50">
        <f t="shared" si="1"/>
        <v>16800</v>
      </c>
      <c r="F12" s="50">
        <f t="shared" si="2"/>
        <v>17304</v>
      </c>
      <c r="G12" s="40">
        <f t="shared" si="3"/>
        <v>17644.872</v>
      </c>
      <c r="H12" s="57" t="s">
        <v>22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52" t="s">
        <v>45</v>
      </c>
      <c r="B13" s="52" t="s">
        <v>1642</v>
      </c>
      <c r="C13" s="48"/>
      <c r="D13" s="53">
        <v>9400.0</v>
      </c>
      <c r="E13" s="50">
        <f t="shared" si="1"/>
        <v>10200</v>
      </c>
      <c r="F13" s="50">
        <f t="shared" si="2"/>
        <v>10506</v>
      </c>
      <c r="G13" s="50">
        <f t="shared" si="3"/>
        <v>10712.958</v>
      </c>
      <c r="H13" s="56" t="s">
        <v>172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282</v>
      </c>
      <c r="B14" s="52" t="s">
        <v>2823</v>
      </c>
      <c r="C14" s="48"/>
      <c r="D14" s="53">
        <v>7000.0</v>
      </c>
      <c r="E14" s="50">
        <f t="shared" si="1"/>
        <v>7800</v>
      </c>
      <c r="F14" s="50">
        <f t="shared" si="2"/>
        <v>8034</v>
      </c>
      <c r="G14" s="50">
        <f t="shared" si="3"/>
        <v>8192.262</v>
      </c>
      <c r="H14" s="56" t="s">
        <v>172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282</v>
      </c>
      <c r="B15" s="52" t="s">
        <v>1279</v>
      </c>
      <c r="C15" s="48"/>
      <c r="D15" s="53">
        <v>8400.0</v>
      </c>
      <c r="E15" s="50">
        <f t="shared" si="1"/>
        <v>9200</v>
      </c>
      <c r="F15" s="50">
        <f t="shared" si="2"/>
        <v>9476</v>
      </c>
      <c r="G15" s="50">
        <f t="shared" si="3"/>
        <v>9662.668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65</v>
      </c>
      <c r="B16" s="52" t="s">
        <v>1354</v>
      </c>
      <c r="C16" s="78"/>
      <c r="D16" s="53">
        <v>5700.0</v>
      </c>
      <c r="E16" s="50">
        <f t="shared" si="1"/>
        <v>6500</v>
      </c>
      <c r="F16" s="50">
        <f t="shared" si="2"/>
        <v>6695</v>
      </c>
      <c r="G16" s="50">
        <f t="shared" si="3"/>
        <v>6826.885</v>
      </c>
      <c r="H16" s="56" t="s">
        <v>1135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67</v>
      </c>
      <c r="B17" s="52" t="s">
        <v>1098</v>
      </c>
      <c r="C17" s="78"/>
      <c r="D17" s="53">
        <v>4400.0</v>
      </c>
      <c r="E17" s="50">
        <f t="shared" si="1"/>
        <v>5200</v>
      </c>
      <c r="F17" s="50">
        <f t="shared" si="2"/>
        <v>5356</v>
      </c>
      <c r="G17" s="50">
        <f t="shared" si="3"/>
        <v>5461.508</v>
      </c>
      <c r="H17" s="56" t="s">
        <v>1135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idden="1">
      <c r="A18" s="52" t="s">
        <v>107</v>
      </c>
      <c r="B18" s="52" t="s">
        <v>845</v>
      </c>
      <c r="C18" s="78"/>
      <c r="D18" s="53">
        <v>3650.0</v>
      </c>
      <c r="E18" s="50">
        <f t="shared" si="1"/>
        <v>4450</v>
      </c>
      <c r="F18" s="50">
        <f t="shared" si="2"/>
        <v>4583.5</v>
      </c>
      <c r="G18" s="50">
        <f t="shared" si="3"/>
        <v>4673.7905</v>
      </c>
      <c r="H18" s="56" t="s">
        <v>47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979">
      <c r="E97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2824</v>
      </c>
      <c r="B5" s="5" t="s">
        <v>2825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2826</v>
      </c>
      <c r="F8" s="20" t="s">
        <v>12</v>
      </c>
      <c r="G8" s="21" t="s">
        <v>2827</v>
      </c>
      <c r="H8" s="20" t="s">
        <v>14</v>
      </c>
    </row>
    <row r="9">
      <c r="A9" s="126" t="s">
        <v>329</v>
      </c>
      <c r="B9" s="37" t="s">
        <v>1406</v>
      </c>
      <c r="C9" s="117" t="s">
        <v>708</v>
      </c>
      <c r="D9" s="86">
        <v>10100.0</v>
      </c>
      <c r="E9" s="50">
        <f>D9+800</f>
        <v>10900</v>
      </c>
      <c r="F9" s="50">
        <f>E9*3%+E9</f>
        <v>11227</v>
      </c>
      <c r="G9" s="40">
        <f>E9*4*0.8%*107%+E9*1.5%*107%+E9</f>
        <v>11448.161</v>
      </c>
      <c r="H9" s="95" t="s">
        <v>2828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79"/>
      <c r="B10" s="79"/>
      <c r="C10" s="29"/>
      <c r="D10" s="84"/>
      <c r="E10" s="81"/>
      <c r="F10" s="81"/>
      <c r="G10" s="81"/>
      <c r="H10" s="8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9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2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29"/>
      <c r="C14" s="7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7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7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2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2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B22" s="47"/>
      <c r="C22" s="43"/>
      <c r="D22" s="66"/>
      <c r="E22" s="44"/>
      <c r="F22" s="45"/>
      <c r="G22" s="45"/>
      <c r="H22" s="67"/>
    </row>
    <row r="23">
      <c r="A23" s="47"/>
      <c r="B23" s="47"/>
      <c r="C23" s="43"/>
      <c r="D23" s="66"/>
      <c r="E23" s="44"/>
      <c r="F23" s="45"/>
      <c r="G23" s="45"/>
      <c r="H23" s="67"/>
    </row>
    <row r="24">
      <c r="A24" s="47"/>
      <c r="B24" s="47"/>
      <c r="C24" s="43"/>
      <c r="D24" s="66"/>
      <c r="E24" s="44"/>
      <c r="F24" s="45"/>
      <c r="G24" s="45"/>
      <c r="H24" s="67"/>
    </row>
    <row r="25">
      <c r="C25" s="43"/>
      <c r="D25" s="54"/>
      <c r="E25" s="44"/>
      <c r="F25" s="45"/>
      <c r="G25" s="45"/>
      <c r="H25" s="46"/>
    </row>
    <row r="26">
      <c r="C26" s="43"/>
      <c r="D26" s="54"/>
      <c r="E26" s="44"/>
      <c r="F26" s="68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D70" s="54"/>
      <c r="E70" s="44"/>
    </row>
    <row r="71">
      <c r="D71" s="54"/>
      <c r="E71" s="44"/>
    </row>
    <row r="72">
      <c r="D72" s="54"/>
      <c r="E72" s="44"/>
    </row>
    <row r="73">
      <c r="D73" s="54"/>
      <c r="E73" s="44"/>
    </row>
    <row r="74">
      <c r="D74" s="54"/>
      <c r="E74" s="44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</row>
    <row r="81">
      <c r="D81" s="54"/>
    </row>
    <row r="82">
      <c r="D82" s="54"/>
    </row>
    <row r="83">
      <c r="D83" s="54"/>
    </row>
    <row r="84">
      <c r="D84" s="54"/>
    </row>
    <row r="85">
      <c r="D85" s="54"/>
    </row>
    <row r="86">
      <c r="D86" s="54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969">
      <c r="E96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63"/>
    <col customWidth="1" min="6" max="6" width="13.75"/>
    <col customWidth="1" min="7" max="7" width="13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2829</v>
      </c>
      <c r="B5" s="5" t="s">
        <v>2794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2830</v>
      </c>
      <c r="F8" s="20" t="s">
        <v>12</v>
      </c>
      <c r="G8" s="21" t="s">
        <v>2831</v>
      </c>
      <c r="H8" s="20" t="s">
        <v>14</v>
      </c>
    </row>
    <row r="9">
      <c r="A9" s="22" t="s">
        <v>58</v>
      </c>
      <c r="B9" s="23" t="s">
        <v>818</v>
      </c>
      <c r="C9" s="24"/>
      <c r="D9" s="90">
        <v>10000.0</v>
      </c>
      <c r="E9" s="26">
        <f t="shared" ref="E9:E11" si="1">D9+700</f>
        <v>10700</v>
      </c>
      <c r="F9" s="26">
        <f t="shared" ref="F9:F11" si="2">E9*3%+E9</f>
        <v>11021</v>
      </c>
      <c r="G9" s="26">
        <f t="shared" ref="G9:G11" si="3">E9*4*0.8%*107%+E9*1.5%*107%+E9</f>
        <v>11238.103</v>
      </c>
      <c r="H9" s="91" t="s">
        <v>99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329</v>
      </c>
      <c r="B10" s="23" t="s">
        <v>2134</v>
      </c>
      <c r="C10" s="24"/>
      <c r="D10" s="90">
        <v>11600.0</v>
      </c>
      <c r="E10" s="26">
        <f t="shared" si="1"/>
        <v>12300</v>
      </c>
      <c r="F10" s="26">
        <f t="shared" si="2"/>
        <v>12669</v>
      </c>
      <c r="G10" s="26">
        <f t="shared" si="3"/>
        <v>12918.567</v>
      </c>
      <c r="H10" s="332" t="s">
        <v>79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65</v>
      </c>
      <c r="B11" s="23" t="s">
        <v>1354</v>
      </c>
      <c r="C11" s="24"/>
      <c r="D11" s="90">
        <v>6400.0</v>
      </c>
      <c r="E11" s="26">
        <f t="shared" si="1"/>
        <v>7100</v>
      </c>
      <c r="F11" s="26">
        <f t="shared" si="2"/>
        <v>7313</v>
      </c>
      <c r="G11" s="26">
        <f t="shared" si="3"/>
        <v>7457.059</v>
      </c>
      <c r="H11" s="91" t="s">
        <v>99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C12" s="43"/>
      <c r="D12" s="44"/>
      <c r="E12" s="45"/>
      <c r="F12" s="45"/>
      <c r="G12" s="46"/>
    </row>
    <row r="13">
      <c r="C13" s="43"/>
      <c r="D13" s="44"/>
      <c r="E13" s="45"/>
      <c r="F13" s="45"/>
      <c r="G13" s="46"/>
    </row>
    <row r="14">
      <c r="C14" s="43"/>
      <c r="D14" s="44"/>
      <c r="E14" s="45"/>
      <c r="F14" s="45"/>
      <c r="G14" s="46"/>
    </row>
    <row r="15">
      <c r="C15" s="43"/>
      <c r="D15" s="44"/>
      <c r="E15" s="45"/>
      <c r="F15" s="45"/>
      <c r="G15" s="46"/>
    </row>
    <row r="16">
      <c r="C16" s="43"/>
      <c r="D16" s="44"/>
      <c r="E16" s="45"/>
      <c r="F16" s="45"/>
      <c r="G16" s="46"/>
    </row>
    <row r="17">
      <c r="C17" s="43"/>
      <c r="D17" s="44"/>
      <c r="E17" s="45"/>
      <c r="F17" s="45"/>
      <c r="G17" s="46"/>
    </row>
    <row r="18">
      <c r="C18" s="43"/>
      <c r="D18" s="44"/>
      <c r="E18" s="45"/>
      <c r="F18" s="45"/>
      <c r="G18" s="46"/>
    </row>
    <row r="19">
      <c r="C19" s="43"/>
      <c r="D19" s="44"/>
      <c r="E19" s="45"/>
      <c r="F19" s="45"/>
      <c r="G19" s="46"/>
    </row>
    <row r="20">
      <c r="C20" s="43"/>
      <c r="D20" s="44"/>
      <c r="E20" s="45"/>
      <c r="F20" s="45"/>
      <c r="G20" s="46"/>
    </row>
    <row r="21">
      <c r="C21" s="43"/>
      <c r="D21" s="44"/>
      <c r="E21" s="45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</row>
    <row r="56">
      <c r="C56" s="43"/>
      <c r="D56" s="44"/>
    </row>
    <row r="57">
      <c r="C57" s="43"/>
      <c r="D57" s="44"/>
    </row>
    <row r="58">
      <c r="C58" s="43"/>
      <c r="D58" s="44"/>
    </row>
    <row r="59">
      <c r="C59" s="43"/>
      <c r="D59" s="44"/>
    </row>
    <row r="60">
      <c r="C60" s="43"/>
      <c r="D60" s="44"/>
    </row>
    <row r="61">
      <c r="C61" s="43"/>
      <c r="D61" s="44"/>
    </row>
    <row r="62">
      <c r="C62" s="43"/>
      <c r="D62" s="44"/>
    </row>
    <row r="63">
      <c r="C63" s="43"/>
      <c r="D63" s="44"/>
    </row>
    <row r="64">
      <c r="C64" s="43"/>
      <c r="D64" s="44"/>
    </row>
    <row r="65">
      <c r="C65" s="43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  <c r="D954" s="44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7" width="13.75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2832</v>
      </c>
      <c r="B5" s="5" t="s">
        <v>2833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2834</v>
      </c>
      <c r="F8" s="20" t="s">
        <v>12</v>
      </c>
      <c r="G8" s="21" t="s">
        <v>2835</v>
      </c>
      <c r="H8" s="20" t="s">
        <v>14</v>
      </c>
    </row>
    <row r="9">
      <c r="A9" s="22" t="s">
        <v>135</v>
      </c>
      <c r="B9" s="23" t="s">
        <v>1477</v>
      </c>
      <c r="C9" s="24"/>
      <c r="D9" s="90">
        <v>6500.0</v>
      </c>
      <c r="E9" s="26">
        <f t="shared" ref="E9:E12" si="1">D9+700</f>
        <v>7200</v>
      </c>
      <c r="F9" s="26">
        <f t="shared" ref="F9:F12" si="2">E9*3%+E9</f>
        <v>7416</v>
      </c>
      <c r="G9" s="26">
        <f t="shared" ref="G9:G12" si="3">E9*4*0.8%*107%+E9*1.5%*107%+E9</f>
        <v>7562.088</v>
      </c>
      <c r="H9" s="332" t="s">
        <v>2371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1057</v>
      </c>
      <c r="B10" s="23" t="s">
        <v>843</v>
      </c>
      <c r="C10" s="24"/>
      <c r="D10" s="90">
        <v>7900.0</v>
      </c>
      <c r="E10" s="26">
        <f t="shared" si="1"/>
        <v>8600</v>
      </c>
      <c r="F10" s="26">
        <f t="shared" si="2"/>
        <v>8858</v>
      </c>
      <c r="G10" s="26">
        <f t="shared" si="3"/>
        <v>9032.494</v>
      </c>
      <c r="H10" s="91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1057</v>
      </c>
      <c r="B11" s="23" t="s">
        <v>2836</v>
      </c>
      <c r="C11" s="24"/>
      <c r="D11" s="90">
        <v>8100.0</v>
      </c>
      <c r="E11" s="26">
        <f t="shared" si="1"/>
        <v>8800</v>
      </c>
      <c r="F11" s="26">
        <f t="shared" si="2"/>
        <v>9064</v>
      </c>
      <c r="G11" s="26">
        <f t="shared" si="3"/>
        <v>9242.552</v>
      </c>
      <c r="H11" s="91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2" t="s">
        <v>311</v>
      </c>
      <c r="B12" s="23" t="s">
        <v>1045</v>
      </c>
      <c r="C12" s="24"/>
      <c r="D12" s="90">
        <v>7000.0</v>
      </c>
      <c r="E12" s="26">
        <f t="shared" si="1"/>
        <v>7700</v>
      </c>
      <c r="F12" s="26">
        <f t="shared" si="2"/>
        <v>7931</v>
      </c>
      <c r="G12" s="26">
        <f t="shared" si="3"/>
        <v>8087.233</v>
      </c>
      <c r="H12" s="92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C13" s="43"/>
      <c r="D13" s="44"/>
      <c r="E13" s="45"/>
      <c r="F13" s="45"/>
      <c r="G13" s="46"/>
    </row>
    <row r="14">
      <c r="C14" s="43"/>
      <c r="D14" s="44"/>
      <c r="E14" s="45"/>
      <c r="F14" s="45"/>
      <c r="G14" s="46"/>
    </row>
    <row r="15">
      <c r="C15" s="43"/>
      <c r="D15" s="44"/>
      <c r="E15" s="45"/>
      <c r="F15" s="45"/>
      <c r="G15" s="46"/>
    </row>
    <row r="16">
      <c r="C16" s="43"/>
      <c r="D16" s="44"/>
      <c r="E16" s="45"/>
      <c r="F16" s="45"/>
      <c r="G16" s="46"/>
    </row>
    <row r="17">
      <c r="C17" s="43"/>
      <c r="D17" s="44"/>
      <c r="E17" s="45"/>
      <c r="F17" s="45"/>
      <c r="G17" s="46"/>
    </row>
    <row r="18">
      <c r="C18" s="43"/>
      <c r="D18" s="44"/>
      <c r="E18" s="45"/>
      <c r="F18" s="45"/>
      <c r="G18" s="46"/>
    </row>
    <row r="19">
      <c r="C19" s="43"/>
      <c r="D19" s="44"/>
      <c r="E19" s="45"/>
      <c r="F19" s="45"/>
      <c r="G19" s="46"/>
    </row>
    <row r="20">
      <c r="C20" s="43"/>
      <c r="D20" s="44"/>
      <c r="E20" s="45"/>
      <c r="F20" s="45"/>
      <c r="G20" s="46"/>
    </row>
    <row r="21">
      <c r="C21" s="43"/>
      <c r="D21" s="44"/>
      <c r="E21" s="45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</row>
    <row r="54">
      <c r="C54" s="43"/>
      <c r="D54" s="44"/>
    </row>
    <row r="55">
      <c r="C55" s="43"/>
      <c r="D55" s="44"/>
    </row>
    <row r="56">
      <c r="C56" s="43"/>
      <c r="D56" s="44"/>
    </row>
    <row r="57">
      <c r="C57" s="43"/>
      <c r="D57" s="44"/>
    </row>
    <row r="58">
      <c r="C58" s="43"/>
      <c r="D58" s="44"/>
    </row>
    <row r="59">
      <c r="C59" s="43"/>
      <c r="D59" s="44"/>
    </row>
    <row r="60">
      <c r="C60" s="43"/>
      <c r="D60" s="44"/>
    </row>
    <row r="61">
      <c r="C61" s="43"/>
      <c r="D61" s="44"/>
    </row>
    <row r="62">
      <c r="C62" s="43"/>
      <c r="D62" s="44"/>
    </row>
    <row r="63">
      <c r="C63" s="43"/>
    </row>
    <row r="64">
      <c r="C64" s="43"/>
    </row>
    <row r="65">
      <c r="C65" s="43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  <c r="D952" s="44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0"/>
    <col customWidth="1" min="6" max="6" width="13.63"/>
    <col customWidth="1" min="7" max="7" width="13.88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2559</v>
      </c>
      <c r="B5" s="5" t="s">
        <v>2837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2838</v>
      </c>
      <c r="F8" s="20" t="s">
        <v>12</v>
      </c>
      <c r="G8" s="21" t="s">
        <v>2839</v>
      </c>
      <c r="H8" s="20" t="s">
        <v>14</v>
      </c>
    </row>
    <row r="9">
      <c r="A9" s="48" t="s">
        <v>130</v>
      </c>
      <c r="B9" s="52" t="s">
        <v>2518</v>
      </c>
      <c r="C9" s="78"/>
      <c r="D9" s="53">
        <v>13800.0</v>
      </c>
      <c r="E9" s="50">
        <f t="shared" ref="E9:E26" si="1">D9+800</f>
        <v>14600</v>
      </c>
      <c r="F9" s="50">
        <f t="shared" ref="F9:F26" si="2">E9*3%+E9</f>
        <v>15038</v>
      </c>
      <c r="G9" s="50">
        <f t="shared" ref="G9:G26" si="3">E9*4*0.8%*107%+E9*1.5%*107%+E9</f>
        <v>15334.234</v>
      </c>
      <c r="H9" s="56" t="s">
        <v>2508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2297</v>
      </c>
      <c r="C10" s="78"/>
      <c r="D10" s="53">
        <v>16400.0</v>
      </c>
      <c r="E10" s="50">
        <f t="shared" si="1"/>
        <v>17200</v>
      </c>
      <c r="F10" s="50">
        <f t="shared" si="2"/>
        <v>17716</v>
      </c>
      <c r="G10" s="50">
        <f t="shared" si="3"/>
        <v>18064.988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2509</v>
      </c>
      <c r="C11" s="78"/>
      <c r="D11" s="53">
        <v>16650.0</v>
      </c>
      <c r="E11" s="50">
        <f t="shared" si="1"/>
        <v>17450</v>
      </c>
      <c r="F11" s="50">
        <f t="shared" si="2"/>
        <v>17973.5</v>
      </c>
      <c r="G11" s="50">
        <f t="shared" si="3"/>
        <v>18327.5605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2469</v>
      </c>
      <c r="C12" s="78"/>
      <c r="D12" s="53">
        <v>16650.0</v>
      </c>
      <c r="E12" s="50">
        <f t="shared" si="1"/>
        <v>17450</v>
      </c>
      <c r="F12" s="50">
        <f t="shared" si="2"/>
        <v>17973.5</v>
      </c>
      <c r="G12" s="50">
        <f t="shared" si="3"/>
        <v>18327.5605</v>
      </c>
      <c r="H12" s="5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1505</v>
      </c>
      <c r="C13" s="78"/>
      <c r="D13" s="53">
        <v>19300.0</v>
      </c>
      <c r="E13" s="50">
        <f t="shared" si="1"/>
        <v>20100</v>
      </c>
      <c r="F13" s="50">
        <f t="shared" si="2"/>
        <v>20703</v>
      </c>
      <c r="G13" s="50">
        <f t="shared" si="3"/>
        <v>21110.829</v>
      </c>
      <c r="H13" s="5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2840</v>
      </c>
      <c r="C14" s="78"/>
      <c r="D14" s="53">
        <v>19600.0</v>
      </c>
      <c r="E14" s="50">
        <f t="shared" si="1"/>
        <v>20400</v>
      </c>
      <c r="F14" s="50">
        <f t="shared" si="2"/>
        <v>21012</v>
      </c>
      <c r="G14" s="50">
        <f t="shared" si="3"/>
        <v>21425.916</v>
      </c>
      <c r="H14" s="56" t="s">
        <v>2841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52" t="s">
        <v>2568</v>
      </c>
      <c r="C15" s="78"/>
      <c r="D15" s="53">
        <v>20500.0</v>
      </c>
      <c r="E15" s="50">
        <f t="shared" si="1"/>
        <v>21300</v>
      </c>
      <c r="F15" s="50">
        <f t="shared" si="2"/>
        <v>21939</v>
      </c>
      <c r="G15" s="50">
        <f t="shared" si="3"/>
        <v>22371.177</v>
      </c>
      <c r="H15" s="56" t="s">
        <v>2842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58" t="s">
        <v>2520</v>
      </c>
      <c r="C16" s="38"/>
      <c r="D16" s="88">
        <v>13000.0</v>
      </c>
      <c r="E16" s="50">
        <f t="shared" si="1"/>
        <v>13800</v>
      </c>
      <c r="F16" s="40">
        <f t="shared" si="2"/>
        <v>14214</v>
      </c>
      <c r="G16" s="40">
        <f t="shared" si="3"/>
        <v>14494.002</v>
      </c>
      <c r="H16" s="56" t="s">
        <v>2843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37" t="s">
        <v>2520</v>
      </c>
      <c r="C17" s="38"/>
      <c r="D17" s="86">
        <v>14600.0</v>
      </c>
      <c r="E17" s="50">
        <f t="shared" si="1"/>
        <v>15400</v>
      </c>
      <c r="F17" s="40">
        <f t="shared" si="2"/>
        <v>15862</v>
      </c>
      <c r="G17" s="40">
        <f t="shared" si="3"/>
        <v>16174.466</v>
      </c>
      <c r="H17" s="5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37" t="s">
        <v>2844</v>
      </c>
      <c r="C18" s="38"/>
      <c r="D18" s="86">
        <v>16350.0</v>
      </c>
      <c r="E18" s="50">
        <f t="shared" si="1"/>
        <v>17150</v>
      </c>
      <c r="F18" s="40">
        <f t="shared" si="2"/>
        <v>17664.5</v>
      </c>
      <c r="G18" s="40">
        <f t="shared" si="3"/>
        <v>18012.4735</v>
      </c>
      <c r="H18" s="5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329</v>
      </c>
      <c r="B19" s="52" t="s">
        <v>2449</v>
      </c>
      <c r="C19" s="65"/>
      <c r="D19" s="53">
        <v>16200.0</v>
      </c>
      <c r="E19" s="50">
        <f t="shared" si="1"/>
        <v>17000</v>
      </c>
      <c r="F19" s="50">
        <f t="shared" si="2"/>
        <v>17510</v>
      </c>
      <c r="G19" s="50">
        <f t="shared" si="3"/>
        <v>17854.93</v>
      </c>
      <c r="H19" s="57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329</v>
      </c>
      <c r="B20" s="52" t="s">
        <v>2845</v>
      </c>
      <c r="C20" s="65"/>
      <c r="D20" s="53">
        <v>18300.0</v>
      </c>
      <c r="E20" s="50">
        <f t="shared" si="1"/>
        <v>19100</v>
      </c>
      <c r="F20" s="50">
        <f t="shared" si="2"/>
        <v>19673</v>
      </c>
      <c r="G20" s="50">
        <f t="shared" si="3"/>
        <v>20060.539</v>
      </c>
      <c r="H20" s="57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329</v>
      </c>
      <c r="B21" s="37" t="s">
        <v>2846</v>
      </c>
      <c r="C21" s="38"/>
      <c r="D21" s="86">
        <v>27800.0</v>
      </c>
      <c r="E21" s="50">
        <f t="shared" si="1"/>
        <v>28600</v>
      </c>
      <c r="F21" s="40">
        <f t="shared" si="2"/>
        <v>29458</v>
      </c>
      <c r="G21" s="40">
        <f t="shared" si="3"/>
        <v>30038.294</v>
      </c>
      <c r="H21" s="57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329</v>
      </c>
      <c r="B22" s="58" t="s">
        <v>2229</v>
      </c>
      <c r="C22" s="38"/>
      <c r="D22" s="86">
        <v>29500.0</v>
      </c>
      <c r="E22" s="50">
        <f t="shared" si="1"/>
        <v>30300</v>
      </c>
      <c r="F22" s="40">
        <f t="shared" si="2"/>
        <v>31209</v>
      </c>
      <c r="G22" s="40">
        <f t="shared" si="3"/>
        <v>31823.787</v>
      </c>
      <c r="H22" s="75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329</v>
      </c>
      <c r="B23" s="37" t="s">
        <v>2847</v>
      </c>
      <c r="C23" s="38"/>
      <c r="D23" s="86">
        <v>35000.0</v>
      </c>
      <c r="E23" s="50">
        <f t="shared" si="1"/>
        <v>35800</v>
      </c>
      <c r="F23" s="40">
        <f t="shared" si="2"/>
        <v>36874</v>
      </c>
      <c r="G23" s="40">
        <f t="shared" si="3"/>
        <v>37600.382</v>
      </c>
      <c r="H23" s="57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45</v>
      </c>
      <c r="B24" s="52" t="s">
        <v>1642</v>
      </c>
      <c r="C24" s="65"/>
      <c r="D24" s="53">
        <v>14550.0</v>
      </c>
      <c r="E24" s="50">
        <f t="shared" si="1"/>
        <v>15350</v>
      </c>
      <c r="F24" s="50">
        <f t="shared" si="2"/>
        <v>15810.5</v>
      </c>
      <c r="G24" s="50">
        <f t="shared" si="3"/>
        <v>16121.9515</v>
      </c>
      <c r="H24" s="57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52" t="s">
        <v>282</v>
      </c>
      <c r="B25" s="52" t="s">
        <v>2077</v>
      </c>
      <c r="C25" s="65"/>
      <c r="D25" s="53">
        <v>13400.0</v>
      </c>
      <c r="E25" s="50">
        <f t="shared" si="1"/>
        <v>14200</v>
      </c>
      <c r="F25" s="50">
        <f t="shared" si="2"/>
        <v>14626</v>
      </c>
      <c r="G25" s="50">
        <f t="shared" si="3"/>
        <v>14914.118</v>
      </c>
      <c r="H25" s="57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65</v>
      </c>
      <c r="B26" s="52" t="s">
        <v>1575</v>
      </c>
      <c r="C26" s="64" t="s">
        <v>328</v>
      </c>
      <c r="D26" s="53">
        <v>7200.0</v>
      </c>
      <c r="E26" s="50">
        <f t="shared" si="1"/>
        <v>8000</v>
      </c>
      <c r="F26" s="50">
        <f t="shared" si="2"/>
        <v>8240</v>
      </c>
      <c r="G26" s="50">
        <f t="shared" si="3"/>
        <v>8402.32</v>
      </c>
      <c r="H26" s="57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79"/>
      <c r="C27" s="98"/>
      <c r="D27" s="80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83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83"/>
      <c r="B29" s="7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83"/>
      <c r="B30" s="7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7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7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79"/>
      <c r="C33" s="99"/>
      <c r="D33" s="84"/>
      <c r="E33" s="81"/>
      <c r="F33" s="81"/>
      <c r="G33" s="81"/>
      <c r="H33" s="82"/>
      <c r="I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7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7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8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8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8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9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9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79"/>
      <c r="B43" s="29"/>
      <c r="C43" s="99"/>
      <c r="D43" s="84"/>
      <c r="E43" s="81"/>
      <c r="F43" s="81"/>
      <c r="G43" s="81"/>
      <c r="H43" s="82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79"/>
      <c r="B44" s="29"/>
      <c r="C44" s="99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B45" s="47"/>
      <c r="C45" s="43"/>
      <c r="D45" s="66"/>
      <c r="E45" s="44"/>
      <c r="F45" s="45"/>
      <c r="G45" s="45"/>
      <c r="H45" s="67"/>
    </row>
    <row r="46">
      <c r="A46" s="47"/>
      <c r="B46" s="47"/>
      <c r="C46" s="43"/>
      <c r="D46" s="66"/>
      <c r="E46" s="44"/>
      <c r="F46" s="45"/>
      <c r="G46" s="45"/>
      <c r="H46" s="67"/>
    </row>
    <row r="47">
      <c r="A47" s="47"/>
      <c r="B47" s="47"/>
      <c r="C47" s="43"/>
      <c r="D47" s="66"/>
      <c r="E47" s="44"/>
      <c r="F47" s="45"/>
      <c r="G47" s="45"/>
      <c r="H47" s="67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68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  <c r="E992" s="44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2848</v>
      </c>
      <c r="B5" s="5" t="s">
        <v>2849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2850</v>
      </c>
      <c r="F8" s="20" t="s">
        <v>12</v>
      </c>
      <c r="G8" s="21" t="s">
        <v>2851</v>
      </c>
      <c r="H8" s="20" t="s">
        <v>14</v>
      </c>
    </row>
    <row r="9">
      <c r="A9" s="52" t="s">
        <v>130</v>
      </c>
      <c r="B9" s="52" t="s">
        <v>1551</v>
      </c>
      <c r="C9" s="36"/>
      <c r="D9" s="53">
        <v>12600.0</v>
      </c>
      <c r="E9" s="50">
        <f t="shared" ref="E9:E11" si="1">D9+900</f>
        <v>13500</v>
      </c>
      <c r="F9" s="50">
        <f t="shared" ref="F9:F11" si="2">E9*3%+E9</f>
        <v>13905</v>
      </c>
      <c r="G9" s="50">
        <f t="shared" ref="G9:G11" si="3">E9*4*0.8%*107%+E9*1.5%*107%+E9</f>
        <v>14178.915</v>
      </c>
      <c r="H9" s="95" t="s">
        <v>2614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1551</v>
      </c>
      <c r="C10" s="36"/>
      <c r="D10" s="53">
        <v>15000.0</v>
      </c>
      <c r="E10" s="50">
        <f t="shared" si="1"/>
        <v>15900</v>
      </c>
      <c r="F10" s="50">
        <f t="shared" si="2"/>
        <v>16377</v>
      </c>
      <c r="G10" s="50">
        <f t="shared" si="3"/>
        <v>16699.611</v>
      </c>
      <c r="H10" s="165" t="s">
        <v>2852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1551</v>
      </c>
      <c r="C11" s="36"/>
      <c r="D11" s="53">
        <v>15400.0</v>
      </c>
      <c r="E11" s="50">
        <f t="shared" si="1"/>
        <v>16300</v>
      </c>
      <c r="F11" s="50">
        <f t="shared" si="2"/>
        <v>16789</v>
      </c>
      <c r="G11" s="50">
        <f t="shared" si="3"/>
        <v>17119.727</v>
      </c>
      <c r="H11" s="56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83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3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7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68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976">
      <c r="E976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6" width="13.5"/>
    <col customWidth="1" min="7" max="7" width="13.63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1271</v>
      </c>
      <c r="B5" s="5" t="s">
        <v>2853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2854</v>
      </c>
      <c r="F8" s="20" t="s">
        <v>12</v>
      </c>
      <c r="G8" s="21" t="s">
        <v>2855</v>
      </c>
      <c r="H8" s="20" t="s">
        <v>14</v>
      </c>
    </row>
    <row r="9">
      <c r="A9" s="52" t="s">
        <v>130</v>
      </c>
      <c r="B9" s="52" t="s">
        <v>1294</v>
      </c>
      <c r="C9" s="78"/>
      <c r="D9" s="61">
        <v>13650.0</v>
      </c>
      <c r="E9" s="26">
        <f t="shared" ref="E9:E17" si="1">D9+900</f>
        <v>14550</v>
      </c>
      <c r="F9" s="26">
        <f t="shared" ref="F9:F17" si="2">E9*3%+E9</f>
        <v>14986.5</v>
      </c>
      <c r="G9" s="50">
        <f t="shared" ref="G9:G17" si="3">E9*4*0.8%*107%+E9*1.5%*107%+E9</f>
        <v>15281.7195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idden="1">
      <c r="A10" s="52" t="s">
        <v>130</v>
      </c>
      <c r="B10" s="52" t="s">
        <v>2712</v>
      </c>
      <c r="C10" s="64" t="s">
        <v>1219</v>
      </c>
      <c r="D10" s="61">
        <v>14900.0</v>
      </c>
      <c r="E10" s="26">
        <f t="shared" si="1"/>
        <v>15800</v>
      </c>
      <c r="F10" s="26">
        <f t="shared" si="2"/>
        <v>16274</v>
      </c>
      <c r="G10" s="50">
        <f t="shared" si="3"/>
        <v>16594.582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52" t="s">
        <v>2856</v>
      </c>
      <c r="C11" s="64" t="s">
        <v>708</v>
      </c>
      <c r="D11" s="61">
        <v>15000.0</v>
      </c>
      <c r="E11" s="26">
        <f t="shared" si="1"/>
        <v>15900</v>
      </c>
      <c r="F11" s="26">
        <f t="shared" si="2"/>
        <v>16377</v>
      </c>
      <c r="G11" s="50">
        <f t="shared" si="3"/>
        <v>16699.611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45</v>
      </c>
      <c r="B12" s="52" t="s">
        <v>2857</v>
      </c>
      <c r="C12" s="48"/>
      <c r="D12" s="61">
        <v>9600.0</v>
      </c>
      <c r="E12" s="26">
        <f t="shared" si="1"/>
        <v>10500</v>
      </c>
      <c r="F12" s="26">
        <f t="shared" si="2"/>
        <v>10815</v>
      </c>
      <c r="G12" s="50">
        <f t="shared" si="3"/>
        <v>11028.045</v>
      </c>
      <c r="H12" s="56" t="s">
        <v>1370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52" t="s">
        <v>1642</v>
      </c>
      <c r="C13" s="64"/>
      <c r="D13" s="61">
        <v>11450.0</v>
      </c>
      <c r="E13" s="26">
        <f t="shared" si="1"/>
        <v>12350</v>
      </c>
      <c r="F13" s="26">
        <f t="shared" si="2"/>
        <v>12720.5</v>
      </c>
      <c r="G13" s="50">
        <f t="shared" si="3"/>
        <v>12971.0815</v>
      </c>
      <c r="H13" s="57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45</v>
      </c>
      <c r="B14" s="52" t="s">
        <v>2858</v>
      </c>
      <c r="C14" s="48"/>
      <c r="D14" s="61">
        <v>8900.0</v>
      </c>
      <c r="E14" s="26">
        <f t="shared" si="1"/>
        <v>9800</v>
      </c>
      <c r="F14" s="26">
        <f t="shared" si="2"/>
        <v>10094</v>
      </c>
      <c r="G14" s="50">
        <f t="shared" si="3"/>
        <v>10292.842</v>
      </c>
      <c r="H14" s="56" t="s">
        <v>1370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52" t="s">
        <v>2718</v>
      </c>
      <c r="C15" s="64"/>
      <c r="D15" s="61">
        <v>11850.0</v>
      </c>
      <c r="E15" s="26">
        <f t="shared" si="1"/>
        <v>12750</v>
      </c>
      <c r="F15" s="26">
        <f t="shared" si="2"/>
        <v>13132.5</v>
      </c>
      <c r="G15" s="50">
        <f t="shared" si="3"/>
        <v>13391.1975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52" t="s">
        <v>23</v>
      </c>
      <c r="B16" s="52" t="s">
        <v>1694</v>
      </c>
      <c r="C16" s="64" t="s">
        <v>708</v>
      </c>
      <c r="D16" s="61">
        <v>8350.0</v>
      </c>
      <c r="E16" s="26">
        <f t="shared" si="1"/>
        <v>9250</v>
      </c>
      <c r="F16" s="26">
        <f t="shared" si="2"/>
        <v>9527.5</v>
      </c>
      <c r="G16" s="50">
        <f t="shared" si="3"/>
        <v>9715.1825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107</v>
      </c>
      <c r="B17" s="52" t="s">
        <v>845</v>
      </c>
      <c r="C17" s="64"/>
      <c r="D17" s="61">
        <v>3850.0</v>
      </c>
      <c r="E17" s="26">
        <f t="shared" si="1"/>
        <v>4750</v>
      </c>
      <c r="F17" s="26">
        <f t="shared" si="2"/>
        <v>4892.5</v>
      </c>
      <c r="G17" s="50">
        <f t="shared" si="3"/>
        <v>4988.8775</v>
      </c>
      <c r="H17" s="57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B18" s="47"/>
      <c r="C18" s="43"/>
      <c r="D18" s="44"/>
      <c r="E18" s="45"/>
      <c r="F18" s="45"/>
      <c r="G18" s="67"/>
    </row>
    <row r="19">
      <c r="A19" s="47"/>
      <c r="B19" s="47"/>
      <c r="C19" s="43"/>
      <c r="D19" s="44"/>
      <c r="E19" s="45"/>
      <c r="F19" s="45"/>
      <c r="G19" s="67"/>
    </row>
    <row r="20">
      <c r="A20" s="47"/>
      <c r="B20" s="47"/>
      <c r="C20" s="43"/>
      <c r="D20" s="44"/>
      <c r="E20" s="45"/>
      <c r="F20" s="45"/>
      <c r="G20" s="67"/>
    </row>
    <row r="21">
      <c r="C21" s="43"/>
      <c r="D21" s="44"/>
      <c r="E21" s="45"/>
      <c r="F21" s="45"/>
      <c r="G21" s="46"/>
    </row>
    <row r="22">
      <c r="C22" s="43"/>
      <c r="D22" s="44"/>
      <c r="E22" s="68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</row>
    <row r="67">
      <c r="C67" s="43"/>
      <c r="D67" s="44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  <c r="D965" s="44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2.5"/>
    <col customWidth="1" min="7" max="7" width="12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1064</v>
      </c>
      <c r="B5" s="5" t="s">
        <v>2859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2860</v>
      </c>
      <c r="F8" s="20" t="s">
        <v>12</v>
      </c>
      <c r="G8" s="21" t="s">
        <v>2861</v>
      </c>
      <c r="H8" s="20" t="s">
        <v>14</v>
      </c>
    </row>
    <row r="9">
      <c r="A9" s="22" t="s">
        <v>135</v>
      </c>
      <c r="B9" s="23" t="s">
        <v>599</v>
      </c>
      <c r="C9" s="24"/>
      <c r="D9" s="90">
        <v>16500.0</v>
      </c>
      <c r="E9" s="26">
        <f t="shared" ref="E9:E11" si="1">D9+700</f>
        <v>17200</v>
      </c>
      <c r="F9" s="26">
        <f t="shared" ref="F9:F11" si="2">E9*3%+E9</f>
        <v>17716</v>
      </c>
      <c r="G9" s="26">
        <f t="shared" ref="G9:G11" si="3">E9*4*0.8%*107%+E9*1.5%*107%+E9</f>
        <v>18064.988</v>
      </c>
      <c r="H9" s="91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45</v>
      </c>
      <c r="B10" s="52" t="s">
        <v>1418</v>
      </c>
      <c r="C10" s="64"/>
      <c r="D10" s="61">
        <v>8400.0</v>
      </c>
      <c r="E10" s="26">
        <f t="shared" si="1"/>
        <v>9100</v>
      </c>
      <c r="F10" s="26">
        <f t="shared" si="2"/>
        <v>9373</v>
      </c>
      <c r="G10" s="50">
        <f t="shared" si="3"/>
        <v>9557.639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174</v>
      </c>
      <c r="B11" s="52" t="s">
        <v>2862</v>
      </c>
      <c r="C11" s="64"/>
      <c r="D11" s="61">
        <v>7400.0</v>
      </c>
      <c r="E11" s="26">
        <f t="shared" si="1"/>
        <v>8100</v>
      </c>
      <c r="F11" s="26">
        <f t="shared" si="2"/>
        <v>8343</v>
      </c>
      <c r="G11" s="50">
        <f t="shared" si="3"/>
        <v>8507.349</v>
      </c>
      <c r="H11" s="95" t="s">
        <v>2863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"/>
      <c r="B12" s="29"/>
      <c r="C12" s="99"/>
      <c r="D12" s="81"/>
      <c r="E12" s="81"/>
      <c r="F12" s="81"/>
      <c r="G12" s="82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9"/>
      <c r="B13" s="29"/>
      <c r="C13" s="99"/>
      <c r="D13" s="81"/>
      <c r="E13" s="81"/>
      <c r="F13" s="81"/>
      <c r="G13" s="82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29"/>
      <c r="C14" s="99"/>
      <c r="D14" s="81"/>
      <c r="E14" s="81"/>
      <c r="F14" s="81"/>
      <c r="G14" s="82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99"/>
      <c r="D15" s="81"/>
      <c r="E15" s="81"/>
      <c r="F15" s="81"/>
      <c r="G15" s="82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B16" s="47"/>
      <c r="C16" s="43"/>
      <c r="D16" s="44"/>
      <c r="E16" s="45"/>
      <c r="F16" s="45"/>
      <c r="G16" s="67"/>
    </row>
    <row r="17">
      <c r="A17" s="47"/>
      <c r="B17" s="47"/>
      <c r="C17" s="43"/>
      <c r="D17" s="44"/>
      <c r="E17" s="45"/>
      <c r="F17" s="45"/>
      <c r="G17" s="67"/>
    </row>
    <row r="18">
      <c r="A18" s="47"/>
      <c r="B18" s="47"/>
      <c r="C18" s="43"/>
      <c r="D18" s="44"/>
      <c r="E18" s="45"/>
      <c r="F18" s="45"/>
      <c r="G18" s="67"/>
    </row>
    <row r="19">
      <c r="C19" s="43"/>
      <c r="D19" s="44"/>
      <c r="E19" s="45"/>
      <c r="F19" s="45"/>
      <c r="G19" s="46"/>
    </row>
    <row r="20">
      <c r="C20" s="43"/>
      <c r="D20" s="44"/>
      <c r="E20" s="68"/>
      <c r="F20" s="45"/>
      <c r="G20" s="46"/>
    </row>
    <row r="21">
      <c r="C21" s="43"/>
      <c r="D21" s="44"/>
      <c r="E21" s="45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</row>
    <row r="65">
      <c r="C65" s="43"/>
      <c r="D65" s="44"/>
    </row>
    <row r="66">
      <c r="C66" s="43"/>
      <c r="D66" s="44"/>
    </row>
    <row r="67">
      <c r="C67" s="43"/>
      <c r="D67" s="44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  <c r="D963" s="44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86</v>
      </c>
      <c r="B5" s="5" t="s">
        <v>2864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2865</v>
      </c>
      <c r="F8" s="20" t="s">
        <v>12</v>
      </c>
      <c r="G8" s="21" t="s">
        <v>2866</v>
      </c>
      <c r="H8" s="20" t="s">
        <v>14</v>
      </c>
    </row>
    <row r="9">
      <c r="A9" s="52" t="s">
        <v>58</v>
      </c>
      <c r="B9" s="52" t="s">
        <v>1513</v>
      </c>
      <c r="C9" s="78"/>
      <c r="D9" s="53">
        <v>10100.0</v>
      </c>
      <c r="E9" s="50">
        <f t="shared" ref="E9:E25" si="1">D9+900</f>
        <v>11000</v>
      </c>
      <c r="F9" s="50">
        <f t="shared" ref="F9:F25" si="2">E9*3%+E9</f>
        <v>11330</v>
      </c>
      <c r="G9" s="50">
        <f t="shared" ref="G9:G25" si="3">E9*4*0.8%*107%+E9*1.5%*107%+E9</f>
        <v>11553.19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58</v>
      </c>
      <c r="B10" s="52" t="s">
        <v>818</v>
      </c>
      <c r="C10" s="78"/>
      <c r="D10" s="53">
        <v>10600.0</v>
      </c>
      <c r="E10" s="50">
        <f t="shared" si="1"/>
        <v>11500</v>
      </c>
      <c r="F10" s="50">
        <f t="shared" si="2"/>
        <v>11845</v>
      </c>
      <c r="G10" s="50">
        <f t="shared" si="3"/>
        <v>12078.335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2867</v>
      </c>
      <c r="C11" s="78"/>
      <c r="D11" s="53">
        <v>14100.0</v>
      </c>
      <c r="E11" s="50">
        <f t="shared" si="1"/>
        <v>15000</v>
      </c>
      <c r="F11" s="50">
        <f t="shared" si="2"/>
        <v>15450</v>
      </c>
      <c r="G11" s="50">
        <f t="shared" si="3"/>
        <v>15754.35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2697</v>
      </c>
      <c r="C12" s="64" t="s">
        <v>328</v>
      </c>
      <c r="D12" s="53">
        <v>13400.0</v>
      </c>
      <c r="E12" s="50">
        <f t="shared" si="1"/>
        <v>14300</v>
      </c>
      <c r="F12" s="50">
        <f t="shared" si="2"/>
        <v>14729</v>
      </c>
      <c r="G12" s="50">
        <f t="shared" si="3"/>
        <v>15019.147</v>
      </c>
      <c r="H12" s="7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2698</v>
      </c>
      <c r="C13" s="78"/>
      <c r="D13" s="53">
        <v>14700.0</v>
      </c>
      <c r="E13" s="50">
        <f t="shared" si="1"/>
        <v>15600</v>
      </c>
      <c r="F13" s="50">
        <f t="shared" si="2"/>
        <v>16068</v>
      </c>
      <c r="G13" s="50">
        <f t="shared" si="3"/>
        <v>16384.524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52" t="s">
        <v>2868</v>
      </c>
      <c r="C14" s="78"/>
      <c r="D14" s="53">
        <v>14700.0</v>
      </c>
      <c r="E14" s="50">
        <f t="shared" si="1"/>
        <v>15600</v>
      </c>
      <c r="F14" s="50">
        <f t="shared" si="2"/>
        <v>16068</v>
      </c>
      <c r="G14" s="50">
        <f t="shared" si="3"/>
        <v>16384.524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130</v>
      </c>
      <c r="B15" s="52" t="s">
        <v>2163</v>
      </c>
      <c r="C15" s="64" t="s">
        <v>708</v>
      </c>
      <c r="D15" s="53">
        <v>17100.0</v>
      </c>
      <c r="E15" s="50">
        <f t="shared" si="1"/>
        <v>18000</v>
      </c>
      <c r="F15" s="50">
        <f t="shared" si="2"/>
        <v>18540</v>
      </c>
      <c r="G15" s="50">
        <f t="shared" si="3"/>
        <v>18905.22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52" t="s">
        <v>2701</v>
      </c>
      <c r="C16" s="78"/>
      <c r="D16" s="53">
        <v>14500.0</v>
      </c>
      <c r="E16" s="50">
        <f t="shared" si="1"/>
        <v>15400</v>
      </c>
      <c r="F16" s="50">
        <f t="shared" si="2"/>
        <v>15862</v>
      </c>
      <c r="G16" s="50">
        <f t="shared" si="3"/>
        <v>16174.466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52" t="s">
        <v>2869</v>
      </c>
      <c r="C17" s="78" t="s">
        <v>708</v>
      </c>
      <c r="D17" s="53">
        <v>14500.0</v>
      </c>
      <c r="E17" s="50">
        <f t="shared" si="1"/>
        <v>15400</v>
      </c>
      <c r="F17" s="50">
        <f t="shared" si="2"/>
        <v>15862</v>
      </c>
      <c r="G17" s="50">
        <f t="shared" si="3"/>
        <v>16174.466</v>
      </c>
      <c r="H17" s="7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329</v>
      </c>
      <c r="B18" s="52" t="s">
        <v>2870</v>
      </c>
      <c r="C18" s="64" t="s">
        <v>708</v>
      </c>
      <c r="D18" s="53">
        <v>15000.0</v>
      </c>
      <c r="E18" s="50">
        <f t="shared" si="1"/>
        <v>15900</v>
      </c>
      <c r="F18" s="50">
        <f t="shared" si="2"/>
        <v>16377</v>
      </c>
      <c r="G18" s="50">
        <f t="shared" si="3"/>
        <v>16699.611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45</v>
      </c>
      <c r="B19" s="37" t="s">
        <v>1642</v>
      </c>
      <c r="C19" s="115"/>
      <c r="D19" s="86">
        <v>12350.0</v>
      </c>
      <c r="E19" s="40">
        <f t="shared" si="1"/>
        <v>13250</v>
      </c>
      <c r="F19" s="40">
        <f t="shared" si="2"/>
        <v>13647.5</v>
      </c>
      <c r="G19" s="40">
        <f t="shared" si="3"/>
        <v>13916.3425</v>
      </c>
      <c r="H19" s="51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174</v>
      </c>
      <c r="B20" s="52" t="s">
        <v>1568</v>
      </c>
      <c r="C20" s="64"/>
      <c r="D20" s="53">
        <v>10500.0</v>
      </c>
      <c r="E20" s="50">
        <f t="shared" si="1"/>
        <v>11400</v>
      </c>
      <c r="F20" s="50">
        <f t="shared" si="2"/>
        <v>11742</v>
      </c>
      <c r="G20" s="50">
        <f t="shared" si="3"/>
        <v>11973.306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63</v>
      </c>
      <c r="B21" s="52" t="s">
        <v>809</v>
      </c>
      <c r="C21" s="65"/>
      <c r="D21" s="53">
        <v>10000.0</v>
      </c>
      <c r="E21" s="50">
        <f t="shared" si="1"/>
        <v>10900</v>
      </c>
      <c r="F21" s="50">
        <f t="shared" si="2"/>
        <v>11227</v>
      </c>
      <c r="G21" s="50">
        <f t="shared" si="3"/>
        <v>11448.161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65</v>
      </c>
      <c r="B22" s="52" t="s">
        <v>1575</v>
      </c>
      <c r="C22" s="64" t="s">
        <v>328</v>
      </c>
      <c r="D22" s="53">
        <v>8150.0</v>
      </c>
      <c r="E22" s="50">
        <f t="shared" si="1"/>
        <v>9050</v>
      </c>
      <c r="F22" s="50">
        <f t="shared" si="2"/>
        <v>9321.5</v>
      </c>
      <c r="G22" s="50">
        <f t="shared" si="3"/>
        <v>9505.1245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67</v>
      </c>
      <c r="B23" s="52" t="s">
        <v>1098</v>
      </c>
      <c r="C23" s="78"/>
      <c r="D23" s="53">
        <v>5550.0</v>
      </c>
      <c r="E23" s="50">
        <f t="shared" si="1"/>
        <v>6450</v>
      </c>
      <c r="F23" s="50">
        <f t="shared" si="2"/>
        <v>6643.5</v>
      </c>
      <c r="G23" s="50">
        <f t="shared" si="3"/>
        <v>6774.3705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146</v>
      </c>
      <c r="B24" s="52" t="s">
        <v>688</v>
      </c>
      <c r="C24" s="78"/>
      <c r="D24" s="53">
        <v>3600.0</v>
      </c>
      <c r="E24" s="50">
        <f t="shared" si="1"/>
        <v>4500</v>
      </c>
      <c r="F24" s="50">
        <f t="shared" si="2"/>
        <v>4635</v>
      </c>
      <c r="G24" s="50">
        <f t="shared" si="3"/>
        <v>4726.305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52" t="s">
        <v>107</v>
      </c>
      <c r="B25" s="52" t="s">
        <v>845</v>
      </c>
      <c r="C25" s="78"/>
      <c r="D25" s="53">
        <v>3450.0</v>
      </c>
      <c r="E25" s="50">
        <f t="shared" si="1"/>
        <v>4350</v>
      </c>
      <c r="F25" s="50">
        <f t="shared" si="2"/>
        <v>4480.5</v>
      </c>
      <c r="G25" s="50">
        <f t="shared" si="3"/>
        <v>4568.7615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8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8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8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B38" s="47"/>
      <c r="C38" s="43"/>
      <c r="D38" s="66"/>
      <c r="E38" s="44"/>
      <c r="F38" s="45"/>
      <c r="G38" s="45"/>
      <c r="H38" s="67"/>
    </row>
    <row r="39">
      <c r="A39" s="47"/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68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  <c r="E985" s="44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1637</v>
      </c>
      <c r="B5" s="5" t="s">
        <v>2871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2872</v>
      </c>
      <c r="F8" s="20" t="s">
        <v>12</v>
      </c>
      <c r="G8" s="21" t="s">
        <v>2873</v>
      </c>
      <c r="H8" s="20" t="s">
        <v>14</v>
      </c>
    </row>
    <row r="9">
      <c r="A9" s="48" t="s">
        <v>130</v>
      </c>
      <c r="B9" s="48" t="s">
        <v>1551</v>
      </c>
      <c r="C9" s="48"/>
      <c r="D9" s="53">
        <v>9600.0</v>
      </c>
      <c r="E9" s="50">
        <f t="shared" ref="E9:E10" si="1">D9+1000</f>
        <v>10600</v>
      </c>
      <c r="F9" s="50">
        <f t="shared" ref="F9:F10" si="2">E9*3%+E9</f>
        <v>10918</v>
      </c>
      <c r="G9" s="50">
        <f t="shared" ref="G9:G10" si="3">E9*4*0.8%*107%+E9*1.5%*107%+E9</f>
        <v>11133.074</v>
      </c>
      <c r="H9" s="95" t="s">
        <v>2874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1551</v>
      </c>
      <c r="C10" s="78"/>
      <c r="D10" s="53">
        <v>14500.0</v>
      </c>
      <c r="E10" s="50">
        <f t="shared" si="1"/>
        <v>15500</v>
      </c>
      <c r="F10" s="50">
        <f t="shared" si="2"/>
        <v>15965</v>
      </c>
      <c r="G10" s="50">
        <f t="shared" si="3"/>
        <v>16279.495</v>
      </c>
      <c r="H10" s="165" t="s">
        <v>2875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9"/>
      <c r="B11" s="79"/>
      <c r="C11" s="9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29"/>
      <c r="C12" s="9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29"/>
      <c r="C13" s="98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29"/>
      <c r="C14" s="98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98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2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2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9"/>
      <c r="D19" s="84"/>
      <c r="E19" s="81"/>
      <c r="F19" s="81"/>
      <c r="G19" s="81"/>
      <c r="H19" s="82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9"/>
      <c r="D20" s="84"/>
      <c r="E20" s="81"/>
      <c r="F20" s="81"/>
      <c r="G20" s="81"/>
      <c r="H20" s="82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B21" s="47"/>
      <c r="C21" s="43"/>
      <c r="D21" s="66"/>
      <c r="E21" s="44"/>
      <c r="F21" s="45"/>
      <c r="G21" s="45"/>
      <c r="H21" s="67"/>
      <c r="J21" s="29"/>
    </row>
    <row r="22">
      <c r="A22" s="47"/>
      <c r="B22" s="47"/>
      <c r="C22" s="43"/>
      <c r="D22" s="66"/>
      <c r="E22" s="44"/>
      <c r="F22" s="45"/>
      <c r="G22" s="45"/>
      <c r="H22" s="67"/>
    </row>
    <row r="23">
      <c r="A23" s="47"/>
      <c r="B23" s="47"/>
      <c r="C23" s="43"/>
      <c r="D23" s="66"/>
      <c r="E23" s="44"/>
      <c r="F23" s="45"/>
      <c r="G23" s="45"/>
      <c r="H23" s="67"/>
    </row>
    <row r="24">
      <c r="C24" s="43"/>
      <c r="D24" s="54"/>
      <c r="E24" s="44"/>
      <c r="F24" s="45"/>
      <c r="G24" s="45"/>
      <c r="H24" s="46"/>
    </row>
    <row r="25">
      <c r="C25" s="43"/>
      <c r="D25" s="54"/>
      <c r="E25" s="44"/>
      <c r="F25" s="68"/>
      <c r="G25" s="45"/>
      <c r="H25" s="46"/>
    </row>
    <row r="26">
      <c r="C26" s="43"/>
      <c r="D26" s="54"/>
      <c r="E26" s="44"/>
      <c r="F26" s="45"/>
      <c r="G26" s="45"/>
      <c r="H26" s="46"/>
    </row>
    <row r="27">
      <c r="C27" s="43"/>
      <c r="D27" s="54"/>
      <c r="E27" s="44"/>
      <c r="F27" s="45"/>
      <c r="G27" s="45"/>
      <c r="H27" s="46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</row>
    <row r="70">
      <c r="C70" s="43"/>
      <c r="D70" s="54"/>
      <c r="E70" s="44"/>
    </row>
    <row r="71">
      <c r="C71" s="43"/>
      <c r="D71" s="54"/>
      <c r="E71" s="44"/>
    </row>
    <row r="72">
      <c r="C72" s="43"/>
      <c r="D72" s="54"/>
      <c r="E72" s="44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</row>
    <row r="80">
      <c r="C80" s="43"/>
      <c r="D80" s="54"/>
    </row>
    <row r="81">
      <c r="C81" s="43"/>
      <c r="D81" s="54"/>
    </row>
    <row r="82">
      <c r="C82" s="43"/>
      <c r="D82" s="5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5"/>
    </row>
    <row r="87">
      <c r="C87" s="43"/>
      <c r="D87" s="55"/>
    </row>
    <row r="88">
      <c r="C88" s="43"/>
      <c r="D88" s="55"/>
    </row>
    <row r="89">
      <c r="C89" s="43"/>
      <c r="D89" s="55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  <c r="E968" s="44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2.5"/>
    <col customWidth="1" min="7" max="7" width="12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2876</v>
      </c>
      <c r="B5" s="5" t="s">
        <v>2877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2878</v>
      </c>
      <c r="F8" s="20" t="s">
        <v>12</v>
      </c>
      <c r="G8" s="21" t="s">
        <v>2879</v>
      </c>
      <c r="H8" s="20" t="s">
        <v>14</v>
      </c>
    </row>
    <row r="9">
      <c r="A9" s="22" t="s">
        <v>130</v>
      </c>
      <c r="B9" s="23" t="s">
        <v>1545</v>
      </c>
      <c r="C9" s="24"/>
      <c r="D9" s="90">
        <v>19000.0</v>
      </c>
      <c r="E9" s="26">
        <f t="shared" ref="E9:E10" si="1">D9+700</f>
        <v>19700</v>
      </c>
      <c r="F9" s="26">
        <f t="shared" ref="F9:F10" si="2">E9*3%*107%+E9</f>
        <v>20332.37</v>
      </c>
      <c r="G9" s="26">
        <f t="shared" ref="G9:G10" si="3">E9*4*0.8%*107%+E9*1.5%*107%+E9</f>
        <v>20690.713</v>
      </c>
      <c r="H9" s="28" t="s">
        <v>79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329</v>
      </c>
      <c r="B10" s="23" t="s">
        <v>1490</v>
      </c>
      <c r="C10" s="24"/>
      <c r="D10" s="90">
        <v>23500.0</v>
      </c>
      <c r="E10" s="26">
        <f t="shared" si="1"/>
        <v>24200</v>
      </c>
      <c r="F10" s="26">
        <f t="shared" si="2"/>
        <v>24976.82</v>
      </c>
      <c r="G10" s="26">
        <f t="shared" si="3"/>
        <v>25417.018</v>
      </c>
      <c r="H10" s="28" t="s">
        <v>79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/>
      <c r="B11" s="23"/>
      <c r="C11" s="33"/>
      <c r="D11" s="25"/>
      <c r="E11" s="26"/>
      <c r="F11" s="26"/>
      <c r="G11" s="26"/>
      <c r="H11" s="28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/>
      <c r="B12" s="23"/>
      <c r="C12" s="33"/>
      <c r="D12" s="25"/>
      <c r="E12" s="26"/>
      <c r="F12" s="26"/>
      <c r="G12" s="26"/>
      <c r="H12" s="28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/>
      <c r="B13" s="23"/>
      <c r="C13" s="33"/>
      <c r="D13" s="25"/>
      <c r="E13" s="26"/>
      <c r="F13" s="26"/>
      <c r="G13" s="26"/>
      <c r="H13" s="28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/>
      <c r="B14" s="34"/>
      <c r="C14" s="33"/>
      <c r="D14" s="25"/>
      <c r="E14" s="26"/>
      <c r="F14" s="26"/>
      <c r="G14" s="26"/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32"/>
      <c r="B15" s="34"/>
      <c r="C15" s="33"/>
      <c r="D15" s="25"/>
      <c r="E15" s="26"/>
      <c r="F15" s="26"/>
      <c r="G15" s="26"/>
      <c r="H15" s="28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32"/>
      <c r="B16" s="23"/>
      <c r="C16" s="33"/>
      <c r="D16" s="25"/>
      <c r="E16" s="26"/>
      <c r="F16" s="26"/>
      <c r="G16" s="26"/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35"/>
      <c r="B17" s="23"/>
      <c r="C17" s="24"/>
      <c r="D17" s="25"/>
      <c r="E17" s="26"/>
      <c r="F17" s="26"/>
      <c r="G17" s="26"/>
      <c r="H17" s="28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35"/>
      <c r="B18" s="23"/>
      <c r="C18" s="24"/>
      <c r="D18" s="25"/>
      <c r="E18" s="26"/>
      <c r="F18" s="26"/>
      <c r="G18" s="26"/>
      <c r="H18" s="28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32"/>
      <c r="B19" s="23"/>
      <c r="C19" s="24"/>
      <c r="D19" s="25"/>
      <c r="E19" s="26"/>
      <c r="F19" s="26"/>
      <c r="G19" s="26"/>
      <c r="H19" s="28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2"/>
      <c r="B20" s="23"/>
      <c r="C20" s="33"/>
      <c r="D20" s="25"/>
      <c r="E20" s="26"/>
      <c r="F20" s="26"/>
      <c r="G20" s="26"/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6"/>
      <c r="B21" s="37"/>
      <c r="C21" s="38"/>
      <c r="D21" s="39"/>
      <c r="E21" s="40"/>
      <c r="F21" s="26"/>
      <c r="G21" s="40"/>
      <c r="H21" s="41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5"/>
      <c r="B22" s="42"/>
      <c r="C22" s="33"/>
      <c r="D22" s="25"/>
      <c r="E22" s="26"/>
      <c r="F22" s="26"/>
      <c r="G22" s="26"/>
      <c r="H22" s="2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32"/>
      <c r="B23" s="42"/>
      <c r="C23" s="33"/>
      <c r="D23" s="25"/>
      <c r="E23" s="26"/>
      <c r="F23" s="26"/>
      <c r="G23" s="26"/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99"/>
      <c r="D24" s="81"/>
      <c r="E24" s="81"/>
      <c r="F24" s="81"/>
      <c r="G24" s="82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C25" s="43"/>
      <c r="D25" s="44"/>
      <c r="E25" s="45"/>
      <c r="F25" s="45"/>
      <c r="G25" s="46"/>
    </row>
    <row r="26">
      <c r="C26" s="43"/>
      <c r="D26" s="44"/>
      <c r="E26" s="68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  <c r="E68" s="45"/>
      <c r="F68" s="45"/>
      <c r="G68" s="46"/>
    </row>
    <row r="69">
      <c r="C69" s="43"/>
      <c r="D69" s="44"/>
      <c r="E69" s="45"/>
      <c r="F69" s="45"/>
      <c r="G69" s="46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  <c r="D77" s="44"/>
    </row>
    <row r="78">
      <c r="C78" s="43"/>
      <c r="D78" s="44"/>
    </row>
    <row r="79">
      <c r="C79" s="43"/>
      <c r="D79" s="44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  <c r="D969" s="44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109</v>
      </c>
      <c r="B5" s="5" t="s">
        <v>2880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2881</v>
      </c>
      <c r="F8" s="20" t="s">
        <v>12</v>
      </c>
      <c r="G8" s="21" t="s">
        <v>2882</v>
      </c>
      <c r="H8" s="20" t="s">
        <v>14</v>
      </c>
    </row>
    <row r="9">
      <c r="A9" s="48" t="s">
        <v>130</v>
      </c>
      <c r="B9" s="37" t="s">
        <v>2883</v>
      </c>
      <c r="C9" s="117" t="s">
        <v>328</v>
      </c>
      <c r="D9" s="86">
        <v>9800.0</v>
      </c>
      <c r="E9" s="40">
        <f t="shared" ref="E9:E11" si="1">D9+900</f>
        <v>10700</v>
      </c>
      <c r="F9" s="40">
        <f t="shared" ref="F9:F11" si="2">E9*3%+E9</f>
        <v>11021</v>
      </c>
      <c r="G9" s="40">
        <f t="shared" ref="G9:G11" si="3">E9*4*0.8%*107%+E9*1.5%*107%+E9</f>
        <v>11238.103</v>
      </c>
      <c r="H9" s="51" t="s">
        <v>22</v>
      </c>
      <c r="I9" s="79"/>
      <c r="J9" s="7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8" t="s">
        <v>1294</v>
      </c>
      <c r="C10" s="115"/>
      <c r="D10" s="86">
        <v>13500.0</v>
      </c>
      <c r="E10" s="40">
        <f t="shared" si="1"/>
        <v>14400</v>
      </c>
      <c r="F10" s="40">
        <f t="shared" si="2"/>
        <v>14832</v>
      </c>
      <c r="G10" s="40">
        <f t="shared" si="3"/>
        <v>15124.176</v>
      </c>
      <c r="H10" s="60" t="s">
        <v>31</v>
      </c>
      <c r="I10" s="79"/>
      <c r="J10" s="7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174</v>
      </c>
      <c r="B11" s="37" t="s">
        <v>1568</v>
      </c>
      <c r="C11" s="115"/>
      <c r="D11" s="86">
        <v>8900.0</v>
      </c>
      <c r="E11" s="40">
        <f t="shared" si="1"/>
        <v>9800</v>
      </c>
      <c r="F11" s="40">
        <f t="shared" si="2"/>
        <v>10094</v>
      </c>
      <c r="G11" s="40">
        <f t="shared" si="3"/>
        <v>10292.842</v>
      </c>
      <c r="H11" s="51" t="s">
        <v>22</v>
      </c>
      <c r="I11" s="79"/>
      <c r="J11" s="7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83"/>
      <c r="B12" s="79"/>
      <c r="C12" s="9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3"/>
      <c r="B13" s="79"/>
      <c r="C13" s="9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99"/>
      <c r="D14" s="84"/>
      <c r="E14" s="81"/>
      <c r="F14" s="81"/>
      <c r="G14" s="81"/>
      <c r="H14" s="82"/>
      <c r="I14" s="30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8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8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8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68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  <c r="E976" s="44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2884</v>
      </c>
      <c r="B5" s="5" t="s">
        <v>2885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2886</v>
      </c>
      <c r="F8" s="20" t="s">
        <v>12</v>
      </c>
      <c r="G8" s="21" t="s">
        <v>2887</v>
      </c>
      <c r="H8" s="20" t="s">
        <v>14</v>
      </c>
    </row>
    <row r="9">
      <c r="A9" s="48" t="s">
        <v>130</v>
      </c>
      <c r="B9" s="48" t="s">
        <v>1551</v>
      </c>
      <c r="C9" s="48"/>
      <c r="D9" s="53">
        <v>9500.0</v>
      </c>
      <c r="E9" s="50">
        <f t="shared" ref="E9:E11" si="1">D9+800</f>
        <v>10300</v>
      </c>
      <c r="F9" s="50">
        <f t="shared" ref="F9:F11" si="2">E9*3%+E9</f>
        <v>10609</v>
      </c>
      <c r="G9" s="50">
        <f t="shared" ref="G9:G11" si="3">E9*4*0.8%*107%+E9*1.5%*107%+E9</f>
        <v>10817.987</v>
      </c>
      <c r="H9" s="95" t="s">
        <v>2888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48" t="s">
        <v>1551</v>
      </c>
      <c r="C10" s="48"/>
      <c r="D10" s="53">
        <v>12500.0</v>
      </c>
      <c r="E10" s="50">
        <f t="shared" si="1"/>
        <v>13300</v>
      </c>
      <c r="F10" s="50">
        <f t="shared" si="2"/>
        <v>13699</v>
      </c>
      <c r="G10" s="50">
        <f t="shared" si="3"/>
        <v>13968.857</v>
      </c>
      <c r="H10" s="165" t="s">
        <v>2889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1551</v>
      </c>
      <c r="C11" s="78"/>
      <c r="D11" s="53">
        <v>15000.0</v>
      </c>
      <c r="E11" s="50">
        <f t="shared" si="1"/>
        <v>15800</v>
      </c>
      <c r="F11" s="50">
        <f t="shared" si="2"/>
        <v>16274</v>
      </c>
      <c r="G11" s="50">
        <f t="shared" si="3"/>
        <v>16594.582</v>
      </c>
      <c r="H11" s="56" t="s">
        <v>2852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79"/>
      <c r="D14" s="80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7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979">
      <c r="E979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2890</v>
      </c>
      <c r="B5" s="5" t="s">
        <v>2891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2892</v>
      </c>
      <c r="F8" s="20" t="s">
        <v>12</v>
      </c>
      <c r="G8" s="21" t="s">
        <v>2893</v>
      </c>
      <c r="H8" s="20" t="s">
        <v>14</v>
      </c>
    </row>
    <row r="9">
      <c r="A9" s="52" t="s">
        <v>130</v>
      </c>
      <c r="B9" s="37" t="s">
        <v>1545</v>
      </c>
      <c r="C9" s="117" t="s">
        <v>708</v>
      </c>
      <c r="D9" s="86">
        <v>14800.0</v>
      </c>
      <c r="E9" s="40">
        <f t="shared" ref="E9:E19" si="1">D9+800</f>
        <v>15600</v>
      </c>
      <c r="F9" s="40">
        <f t="shared" ref="F9:F19" si="2">E9*3%+E9</f>
        <v>16068</v>
      </c>
      <c r="G9" s="40">
        <f t="shared" ref="G9:G19" si="3">E9*4*0.8%*107%+E9*1.5%*107%+E9</f>
        <v>16384.524</v>
      </c>
      <c r="H9" s="60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37" t="s">
        <v>2894</v>
      </c>
      <c r="C10" s="117"/>
      <c r="D10" s="86">
        <v>13600.0</v>
      </c>
      <c r="E10" s="40">
        <f t="shared" si="1"/>
        <v>14400</v>
      </c>
      <c r="F10" s="40">
        <f t="shared" si="2"/>
        <v>14832</v>
      </c>
      <c r="G10" s="40">
        <f t="shared" si="3"/>
        <v>15124.176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52" t="s">
        <v>1857</v>
      </c>
      <c r="C11" s="78"/>
      <c r="D11" s="53">
        <v>12000.0</v>
      </c>
      <c r="E11" s="50">
        <f t="shared" si="1"/>
        <v>12800</v>
      </c>
      <c r="F11" s="50">
        <f t="shared" si="2"/>
        <v>13184</v>
      </c>
      <c r="G11" s="50">
        <f t="shared" si="3"/>
        <v>13443.712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52" t="s">
        <v>2895</v>
      </c>
      <c r="C12" s="78"/>
      <c r="D12" s="53">
        <v>16700.0</v>
      </c>
      <c r="E12" s="50">
        <f t="shared" si="1"/>
        <v>17500</v>
      </c>
      <c r="F12" s="50">
        <f t="shared" si="2"/>
        <v>18025</v>
      </c>
      <c r="G12" s="50">
        <f t="shared" si="3"/>
        <v>18380.075</v>
      </c>
      <c r="H12" s="57" t="s">
        <v>31</v>
      </c>
      <c r="I12" s="30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52" t="s">
        <v>1491</v>
      </c>
      <c r="C13" s="64" t="s">
        <v>708</v>
      </c>
      <c r="D13" s="53">
        <v>18000.0</v>
      </c>
      <c r="E13" s="50">
        <f t="shared" si="1"/>
        <v>18800</v>
      </c>
      <c r="F13" s="50">
        <f t="shared" si="2"/>
        <v>19364</v>
      </c>
      <c r="G13" s="50">
        <f t="shared" si="3"/>
        <v>19745.452</v>
      </c>
      <c r="H13" s="56" t="s">
        <v>47</v>
      </c>
      <c r="I13" s="30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45</v>
      </c>
      <c r="B14" s="52" t="s">
        <v>1642</v>
      </c>
      <c r="C14" s="78"/>
      <c r="D14" s="53">
        <v>13200.0</v>
      </c>
      <c r="E14" s="50">
        <f t="shared" si="1"/>
        <v>14000</v>
      </c>
      <c r="F14" s="50">
        <f t="shared" si="2"/>
        <v>14420</v>
      </c>
      <c r="G14" s="50">
        <f t="shared" si="3"/>
        <v>14704.06</v>
      </c>
      <c r="H14" s="5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282</v>
      </c>
      <c r="B15" s="52" t="s">
        <v>729</v>
      </c>
      <c r="C15" s="78"/>
      <c r="D15" s="53">
        <v>11650.0</v>
      </c>
      <c r="E15" s="50">
        <f t="shared" si="1"/>
        <v>12450</v>
      </c>
      <c r="F15" s="50">
        <f t="shared" si="2"/>
        <v>12823.5</v>
      </c>
      <c r="G15" s="50">
        <f t="shared" si="3"/>
        <v>13076.1105</v>
      </c>
      <c r="H15" s="5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67</v>
      </c>
      <c r="B16" s="52" t="s">
        <v>1098</v>
      </c>
      <c r="C16" s="78"/>
      <c r="D16" s="53">
        <v>5200.0</v>
      </c>
      <c r="E16" s="50">
        <f t="shared" si="1"/>
        <v>6000</v>
      </c>
      <c r="F16" s="50">
        <f t="shared" si="2"/>
        <v>6180</v>
      </c>
      <c r="G16" s="50">
        <f t="shared" si="3"/>
        <v>6301.74</v>
      </c>
      <c r="H16" s="56" t="s">
        <v>47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67</v>
      </c>
      <c r="B17" s="52" t="s">
        <v>1736</v>
      </c>
      <c r="C17" s="64" t="s">
        <v>309</v>
      </c>
      <c r="D17" s="53">
        <v>6600.0</v>
      </c>
      <c r="E17" s="50">
        <f t="shared" si="1"/>
        <v>7400</v>
      </c>
      <c r="F17" s="50">
        <f t="shared" si="2"/>
        <v>7622</v>
      </c>
      <c r="G17" s="50">
        <f t="shared" si="3"/>
        <v>7772.146</v>
      </c>
      <c r="H17" s="5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67</v>
      </c>
      <c r="B18" s="52" t="s">
        <v>1098</v>
      </c>
      <c r="C18" s="64" t="s">
        <v>708</v>
      </c>
      <c r="D18" s="53">
        <v>8700.0</v>
      </c>
      <c r="E18" s="50">
        <f t="shared" si="1"/>
        <v>9500</v>
      </c>
      <c r="F18" s="50">
        <f t="shared" si="2"/>
        <v>9785</v>
      </c>
      <c r="G18" s="50">
        <f t="shared" si="3"/>
        <v>9977.755</v>
      </c>
      <c r="H18" s="5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107</v>
      </c>
      <c r="B19" s="52" t="s">
        <v>845</v>
      </c>
      <c r="C19" s="64"/>
      <c r="D19" s="53">
        <v>3900.0</v>
      </c>
      <c r="E19" s="50">
        <f t="shared" si="1"/>
        <v>4700</v>
      </c>
      <c r="F19" s="50">
        <f t="shared" si="2"/>
        <v>4841</v>
      </c>
      <c r="G19" s="50">
        <f t="shared" si="3"/>
        <v>4936.363</v>
      </c>
      <c r="H19" s="57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98"/>
      <c r="D20" s="80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83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83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83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7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8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8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8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B38" s="47"/>
      <c r="C38" s="43"/>
      <c r="D38" s="66"/>
      <c r="E38" s="44"/>
      <c r="F38" s="45"/>
      <c r="G38" s="45"/>
      <c r="H38" s="67"/>
    </row>
    <row r="39">
      <c r="A39" s="47"/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68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  <c r="E985" s="44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0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2896</v>
      </c>
      <c r="B5" s="5" t="s">
        <v>2897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2898</v>
      </c>
      <c r="F8" s="20" t="s">
        <v>12</v>
      </c>
      <c r="G8" s="21" t="s">
        <v>2899</v>
      </c>
      <c r="H8" s="20" t="s">
        <v>14</v>
      </c>
    </row>
    <row r="9" ht="15.0" customHeight="1">
      <c r="A9" s="72" t="s">
        <v>58</v>
      </c>
      <c r="B9" s="72" t="s">
        <v>782</v>
      </c>
      <c r="C9" s="64"/>
      <c r="D9" s="105">
        <v>12800.0</v>
      </c>
      <c r="E9" s="50">
        <f t="shared" ref="E9:E18" si="1">D9+700</f>
        <v>13500</v>
      </c>
      <c r="F9" s="50">
        <f t="shared" ref="F9:F18" si="2">E9*3%+E9</f>
        <v>13905</v>
      </c>
      <c r="G9" s="50">
        <f t="shared" ref="G9:G18" si="3">E9*4*0.8%*107%+E9*1.5%*107%+E9</f>
        <v>14178.915</v>
      </c>
      <c r="H9" s="333">
        <v>24.0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72" t="s">
        <v>58</v>
      </c>
      <c r="B10" s="72" t="s">
        <v>818</v>
      </c>
      <c r="C10" s="64" t="s">
        <v>708</v>
      </c>
      <c r="D10" s="105">
        <v>13500.0</v>
      </c>
      <c r="E10" s="50">
        <f t="shared" si="1"/>
        <v>14200</v>
      </c>
      <c r="F10" s="50">
        <f t="shared" si="2"/>
        <v>14626</v>
      </c>
      <c r="G10" s="50">
        <f t="shared" si="3"/>
        <v>14914.118</v>
      </c>
      <c r="H10" s="333">
        <v>24.0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1551</v>
      </c>
      <c r="C11" s="78"/>
      <c r="D11" s="61">
        <v>13800.0</v>
      </c>
      <c r="E11" s="50">
        <f t="shared" si="1"/>
        <v>14500</v>
      </c>
      <c r="F11" s="50">
        <f t="shared" si="2"/>
        <v>14935</v>
      </c>
      <c r="G11" s="50">
        <f t="shared" si="3"/>
        <v>15229.205</v>
      </c>
      <c r="H11" s="294">
        <v>24.0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2" t="s">
        <v>130</v>
      </c>
      <c r="B12" s="72" t="s">
        <v>2900</v>
      </c>
      <c r="C12" s="64" t="s">
        <v>708</v>
      </c>
      <c r="D12" s="105">
        <v>17000.0</v>
      </c>
      <c r="E12" s="50">
        <f t="shared" si="1"/>
        <v>17700</v>
      </c>
      <c r="F12" s="50">
        <f t="shared" si="2"/>
        <v>18231</v>
      </c>
      <c r="G12" s="50">
        <f t="shared" si="3"/>
        <v>18590.133</v>
      </c>
      <c r="H12" s="333">
        <v>24.0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2" t="s">
        <v>2895</v>
      </c>
      <c r="C13" s="78"/>
      <c r="D13" s="76">
        <v>15800.0</v>
      </c>
      <c r="E13" s="50">
        <f t="shared" si="1"/>
        <v>16500</v>
      </c>
      <c r="F13" s="50">
        <f t="shared" si="2"/>
        <v>16995</v>
      </c>
      <c r="G13" s="50">
        <f t="shared" si="3"/>
        <v>17329.785</v>
      </c>
      <c r="H13" s="5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52" t="s">
        <v>1491</v>
      </c>
      <c r="C14" s="64" t="s">
        <v>708</v>
      </c>
      <c r="D14" s="76">
        <v>17000.0</v>
      </c>
      <c r="E14" s="50">
        <f t="shared" si="1"/>
        <v>17700</v>
      </c>
      <c r="F14" s="50">
        <f t="shared" si="2"/>
        <v>18231</v>
      </c>
      <c r="G14" s="50">
        <f t="shared" si="3"/>
        <v>18590.133</v>
      </c>
      <c r="H14" s="5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52" t="s">
        <v>2901</v>
      </c>
      <c r="C15" s="64"/>
      <c r="D15" s="61">
        <v>10000.0</v>
      </c>
      <c r="E15" s="50">
        <f t="shared" si="1"/>
        <v>10700</v>
      </c>
      <c r="F15" s="50">
        <f t="shared" si="2"/>
        <v>11021</v>
      </c>
      <c r="G15" s="50">
        <f t="shared" si="3"/>
        <v>11238.103</v>
      </c>
      <c r="H15" s="333">
        <v>24.0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45</v>
      </c>
      <c r="B16" s="52" t="s">
        <v>2902</v>
      </c>
      <c r="C16" s="64"/>
      <c r="D16" s="61">
        <v>13200.0</v>
      </c>
      <c r="E16" s="50">
        <f t="shared" si="1"/>
        <v>13900</v>
      </c>
      <c r="F16" s="50">
        <f t="shared" si="2"/>
        <v>14317</v>
      </c>
      <c r="G16" s="50">
        <f t="shared" si="3"/>
        <v>14599.031</v>
      </c>
      <c r="H16" s="57" t="s">
        <v>31</v>
      </c>
    </row>
    <row r="17">
      <c r="A17" s="72" t="s">
        <v>25</v>
      </c>
      <c r="B17" s="72" t="s">
        <v>1831</v>
      </c>
      <c r="C17" s="64"/>
      <c r="D17" s="105">
        <v>6300.0</v>
      </c>
      <c r="E17" s="50">
        <f t="shared" si="1"/>
        <v>7000</v>
      </c>
      <c r="F17" s="50">
        <f t="shared" si="2"/>
        <v>7210</v>
      </c>
      <c r="G17" s="50">
        <f t="shared" si="3"/>
        <v>7352.03</v>
      </c>
      <c r="H17" s="333">
        <v>24.0</v>
      </c>
    </row>
    <row r="18">
      <c r="A18" s="72" t="s">
        <v>107</v>
      </c>
      <c r="B18" s="72" t="s">
        <v>845</v>
      </c>
      <c r="C18" s="64"/>
      <c r="D18" s="105">
        <v>3600.0</v>
      </c>
      <c r="E18" s="50">
        <f t="shared" si="1"/>
        <v>4300</v>
      </c>
      <c r="F18" s="50">
        <f t="shared" si="2"/>
        <v>4429</v>
      </c>
      <c r="G18" s="50">
        <f t="shared" si="3"/>
        <v>4516.247</v>
      </c>
      <c r="H18" s="57" t="s">
        <v>31</v>
      </c>
    </row>
    <row r="19">
      <c r="A19" s="79"/>
      <c r="B19" s="29"/>
      <c r="C19" s="98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99"/>
      <c r="D21" s="84"/>
      <c r="E21" s="81"/>
      <c r="F21" s="81"/>
      <c r="G21" s="81"/>
      <c r="H21" s="82"/>
      <c r="I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B25" s="47"/>
      <c r="C25" s="43"/>
      <c r="D25" s="66"/>
      <c r="E25" s="44"/>
      <c r="F25" s="45"/>
      <c r="G25" s="45"/>
      <c r="H25" s="67"/>
    </row>
    <row r="26">
      <c r="A26" s="47"/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68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  <c r="E972" s="44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0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2903</v>
      </c>
      <c r="B5" s="5" t="s">
        <v>2904</v>
      </c>
      <c r="C5" s="6"/>
      <c r="D5" s="6"/>
      <c r="E5" s="6"/>
      <c r="F5" s="7"/>
      <c r="G5" s="8"/>
      <c r="H5" s="334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335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2905</v>
      </c>
      <c r="F8" s="20" t="s">
        <v>12</v>
      </c>
      <c r="G8" s="21" t="s">
        <v>2906</v>
      </c>
      <c r="H8" s="336" t="s">
        <v>14</v>
      </c>
    </row>
    <row r="9" ht="15.0" customHeight="1">
      <c r="A9" s="48" t="s">
        <v>130</v>
      </c>
      <c r="B9" s="52" t="s">
        <v>1706</v>
      </c>
      <c r="C9" s="48"/>
      <c r="D9" s="61">
        <v>8200.0</v>
      </c>
      <c r="E9" s="50">
        <f t="shared" ref="E9:E11" si="1">D9+800</f>
        <v>9000</v>
      </c>
      <c r="F9" s="50">
        <f t="shared" ref="F9:F11" si="2">E9*3%+E9</f>
        <v>9270</v>
      </c>
      <c r="G9" s="50">
        <f t="shared" ref="G9:G11" si="3">E9*4*0.8%*107%+E9*1.5%*107%+E9</f>
        <v>9452.61</v>
      </c>
      <c r="H9" s="95" t="s">
        <v>2013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2907</v>
      </c>
      <c r="C10" s="78"/>
      <c r="D10" s="61">
        <v>14400.0</v>
      </c>
      <c r="E10" s="50">
        <f t="shared" si="1"/>
        <v>15200</v>
      </c>
      <c r="F10" s="50">
        <f t="shared" si="2"/>
        <v>15656</v>
      </c>
      <c r="G10" s="50">
        <f t="shared" si="3"/>
        <v>15964.408</v>
      </c>
      <c r="H10" s="56" t="s">
        <v>2908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2909</v>
      </c>
      <c r="C11" s="78"/>
      <c r="D11" s="61">
        <v>14000.0</v>
      </c>
      <c r="E11" s="50">
        <f t="shared" si="1"/>
        <v>14800</v>
      </c>
      <c r="F11" s="50">
        <f t="shared" si="2"/>
        <v>15244</v>
      </c>
      <c r="G11" s="50">
        <f t="shared" si="3"/>
        <v>15544.292</v>
      </c>
      <c r="H11" s="56" t="s">
        <v>2908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9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9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79"/>
      <c r="C14" s="9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98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8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8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99"/>
      <c r="D21" s="84"/>
      <c r="E21" s="81"/>
      <c r="F21" s="81"/>
      <c r="G21" s="81"/>
      <c r="H21" s="82"/>
      <c r="I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B25" s="47"/>
      <c r="C25" s="43"/>
      <c r="D25" s="66"/>
      <c r="E25" s="44"/>
      <c r="F25" s="45"/>
      <c r="G25" s="45"/>
      <c r="H25" s="67"/>
    </row>
    <row r="26">
      <c r="A26" s="47"/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68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  <c r="E972" s="44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1382</v>
      </c>
      <c r="B5" s="5" t="s">
        <v>2910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2911</v>
      </c>
      <c r="F8" s="20" t="s">
        <v>12</v>
      </c>
      <c r="G8" s="21" t="s">
        <v>2912</v>
      </c>
      <c r="H8" s="20" t="s">
        <v>14</v>
      </c>
    </row>
    <row r="9">
      <c r="A9" s="52" t="s">
        <v>130</v>
      </c>
      <c r="B9" s="37" t="s">
        <v>2297</v>
      </c>
      <c r="C9" s="78"/>
      <c r="D9" s="53">
        <v>13600.0</v>
      </c>
      <c r="E9" s="50">
        <f t="shared" ref="E9:E11" si="1">D9+800</f>
        <v>14400</v>
      </c>
      <c r="F9" s="50">
        <f t="shared" ref="F9:F11" si="2">E9*3%+E9</f>
        <v>14832</v>
      </c>
      <c r="G9" s="50">
        <f t="shared" ref="G9:G11" si="3">E9*4*0.8%*107%+E9*1.5%*107%+E9</f>
        <v>15124.176</v>
      </c>
      <c r="H9" s="56" t="s">
        <v>901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282</v>
      </c>
      <c r="B10" s="52" t="s">
        <v>2913</v>
      </c>
      <c r="C10" s="64"/>
      <c r="D10" s="53">
        <v>11800.0</v>
      </c>
      <c r="E10" s="50">
        <f t="shared" si="1"/>
        <v>12600</v>
      </c>
      <c r="F10" s="50">
        <f t="shared" si="2"/>
        <v>12978</v>
      </c>
      <c r="G10" s="50">
        <f t="shared" si="3"/>
        <v>13233.654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65</v>
      </c>
      <c r="B11" s="52" t="s">
        <v>1575</v>
      </c>
      <c r="C11" s="64" t="s">
        <v>328</v>
      </c>
      <c r="D11" s="53">
        <v>8250.0</v>
      </c>
      <c r="E11" s="50">
        <f t="shared" si="1"/>
        <v>9050</v>
      </c>
      <c r="F11" s="50">
        <f t="shared" si="2"/>
        <v>9321.5</v>
      </c>
      <c r="G11" s="50">
        <f t="shared" si="3"/>
        <v>9505.1245</v>
      </c>
      <c r="H11" s="5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83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7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7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B27" s="47"/>
      <c r="C27" s="43"/>
      <c r="D27" s="66"/>
      <c r="E27" s="44"/>
      <c r="F27" s="45"/>
      <c r="G27" s="45"/>
      <c r="H27" s="67"/>
    </row>
    <row r="28">
      <c r="A28" s="47"/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68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974">
      <c r="E974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1313</v>
      </c>
      <c r="B5" s="5" t="s">
        <v>2914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2915</v>
      </c>
      <c r="F8" s="20" t="s">
        <v>12</v>
      </c>
      <c r="G8" s="21" t="s">
        <v>2916</v>
      </c>
      <c r="H8" s="20" t="s">
        <v>14</v>
      </c>
    </row>
    <row r="9">
      <c r="A9" s="52" t="s">
        <v>130</v>
      </c>
      <c r="B9" s="52" t="s">
        <v>1068</v>
      </c>
      <c r="C9" s="78"/>
      <c r="D9" s="53">
        <v>11600.0</v>
      </c>
      <c r="E9" s="50">
        <f t="shared" ref="E9:E25" si="1">D9+900</f>
        <v>12500</v>
      </c>
      <c r="F9" s="50">
        <f t="shared" ref="F9:F25" si="2">E9*3%+E9</f>
        <v>12875</v>
      </c>
      <c r="G9" s="50">
        <f t="shared" ref="G9:G25" si="3">E9*4*0.8%*107%+E9*1.5%*107%+E9</f>
        <v>13128.625</v>
      </c>
      <c r="H9" s="60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1551</v>
      </c>
      <c r="C10" s="115"/>
      <c r="D10" s="86">
        <v>13400.0</v>
      </c>
      <c r="E10" s="50">
        <f t="shared" si="1"/>
        <v>14300</v>
      </c>
      <c r="F10" s="50">
        <f t="shared" si="2"/>
        <v>14729</v>
      </c>
      <c r="G10" s="50">
        <f t="shared" si="3"/>
        <v>15019.147</v>
      </c>
      <c r="H10" s="60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37" t="s">
        <v>2917</v>
      </c>
      <c r="C11" s="117" t="s">
        <v>309</v>
      </c>
      <c r="D11" s="86">
        <v>14300.0</v>
      </c>
      <c r="E11" s="50">
        <f t="shared" si="1"/>
        <v>15200</v>
      </c>
      <c r="F11" s="50">
        <f t="shared" si="2"/>
        <v>15656</v>
      </c>
      <c r="G11" s="50">
        <f t="shared" si="3"/>
        <v>15964.408</v>
      </c>
      <c r="H11" s="60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58" t="s">
        <v>2918</v>
      </c>
      <c r="C12" s="117" t="s">
        <v>309</v>
      </c>
      <c r="D12" s="86">
        <v>14100.0</v>
      </c>
      <c r="E12" s="50">
        <f t="shared" si="1"/>
        <v>15000</v>
      </c>
      <c r="F12" s="50">
        <f t="shared" si="2"/>
        <v>15450</v>
      </c>
      <c r="G12" s="50">
        <f t="shared" si="3"/>
        <v>15754.35</v>
      </c>
      <c r="H12" s="60" t="s">
        <v>1237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8" t="s">
        <v>2918</v>
      </c>
      <c r="C13" s="117" t="s">
        <v>309</v>
      </c>
      <c r="D13" s="86">
        <v>14500.0</v>
      </c>
      <c r="E13" s="50">
        <f t="shared" si="1"/>
        <v>15400</v>
      </c>
      <c r="F13" s="50">
        <f t="shared" si="2"/>
        <v>15862</v>
      </c>
      <c r="G13" s="50">
        <f t="shared" si="3"/>
        <v>16174.466</v>
      </c>
      <c r="H13" s="51" t="s">
        <v>22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37" t="s">
        <v>1559</v>
      </c>
      <c r="C14" s="117"/>
      <c r="D14" s="86">
        <v>14800.0</v>
      </c>
      <c r="E14" s="50">
        <f t="shared" si="1"/>
        <v>15700</v>
      </c>
      <c r="F14" s="50">
        <f t="shared" si="2"/>
        <v>16171</v>
      </c>
      <c r="G14" s="50">
        <f t="shared" si="3"/>
        <v>16489.553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329</v>
      </c>
      <c r="B15" s="37" t="s">
        <v>1857</v>
      </c>
      <c r="C15" s="117"/>
      <c r="D15" s="86">
        <v>13000.0</v>
      </c>
      <c r="E15" s="50">
        <f t="shared" si="1"/>
        <v>13900</v>
      </c>
      <c r="F15" s="50">
        <f t="shared" si="2"/>
        <v>14317</v>
      </c>
      <c r="G15" s="50">
        <f t="shared" si="3"/>
        <v>14599.031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329</v>
      </c>
      <c r="B16" s="37" t="s">
        <v>2919</v>
      </c>
      <c r="C16" s="117"/>
      <c r="D16" s="86">
        <v>17000.0</v>
      </c>
      <c r="E16" s="50">
        <f t="shared" si="1"/>
        <v>17900</v>
      </c>
      <c r="F16" s="50">
        <f t="shared" si="2"/>
        <v>18437</v>
      </c>
      <c r="G16" s="50">
        <f t="shared" si="3"/>
        <v>18800.191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45</v>
      </c>
      <c r="B17" s="37" t="s">
        <v>2440</v>
      </c>
      <c r="C17" s="117"/>
      <c r="D17" s="86">
        <v>11800.0</v>
      </c>
      <c r="E17" s="50">
        <f t="shared" si="1"/>
        <v>12700</v>
      </c>
      <c r="F17" s="50">
        <f t="shared" si="2"/>
        <v>13081</v>
      </c>
      <c r="G17" s="50">
        <f t="shared" si="3"/>
        <v>13338.683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45</v>
      </c>
      <c r="B18" s="37" t="s">
        <v>2478</v>
      </c>
      <c r="C18" s="117" t="s">
        <v>309</v>
      </c>
      <c r="D18" s="86">
        <v>12100.0</v>
      </c>
      <c r="E18" s="50">
        <f t="shared" si="1"/>
        <v>13000</v>
      </c>
      <c r="F18" s="40">
        <f t="shared" si="2"/>
        <v>13390</v>
      </c>
      <c r="G18" s="40">
        <f t="shared" si="3"/>
        <v>13653.77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282</v>
      </c>
      <c r="B19" s="52" t="s">
        <v>2920</v>
      </c>
      <c r="C19" s="78"/>
      <c r="D19" s="53">
        <v>8100.0</v>
      </c>
      <c r="E19" s="50">
        <f t="shared" si="1"/>
        <v>9000</v>
      </c>
      <c r="F19" s="50">
        <f t="shared" si="2"/>
        <v>9270</v>
      </c>
      <c r="G19" s="50">
        <f t="shared" si="3"/>
        <v>9452.61</v>
      </c>
      <c r="H19" s="56" t="s">
        <v>421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65</v>
      </c>
      <c r="B20" s="52" t="s">
        <v>1575</v>
      </c>
      <c r="C20" s="64" t="s">
        <v>328</v>
      </c>
      <c r="D20" s="53">
        <v>7800.0</v>
      </c>
      <c r="E20" s="50">
        <f t="shared" si="1"/>
        <v>8700</v>
      </c>
      <c r="F20" s="50">
        <f t="shared" si="2"/>
        <v>8961</v>
      </c>
      <c r="G20" s="50">
        <f t="shared" si="3"/>
        <v>9137.523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35</v>
      </c>
      <c r="B21" s="52" t="s">
        <v>673</v>
      </c>
      <c r="C21" s="64" t="s">
        <v>309</v>
      </c>
      <c r="D21" s="53">
        <v>5150.0</v>
      </c>
      <c r="E21" s="50">
        <f t="shared" si="1"/>
        <v>6050</v>
      </c>
      <c r="F21" s="50">
        <f t="shared" si="2"/>
        <v>6231.5</v>
      </c>
      <c r="G21" s="50">
        <f t="shared" si="3"/>
        <v>6354.2545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idden="1">
      <c r="A22" s="52" t="s">
        <v>25</v>
      </c>
      <c r="B22" s="52" t="s">
        <v>2921</v>
      </c>
      <c r="C22" s="64" t="s">
        <v>309</v>
      </c>
      <c r="D22" s="53">
        <v>5350.0</v>
      </c>
      <c r="E22" s="50">
        <f t="shared" si="1"/>
        <v>6250</v>
      </c>
      <c r="F22" s="50">
        <f t="shared" si="2"/>
        <v>6437.5</v>
      </c>
      <c r="G22" s="50">
        <f t="shared" si="3"/>
        <v>6564.3125</v>
      </c>
      <c r="H22" s="56" t="s">
        <v>47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25</v>
      </c>
      <c r="B23" s="52" t="s">
        <v>1831</v>
      </c>
      <c r="C23" s="64" t="s">
        <v>328</v>
      </c>
      <c r="D23" s="53">
        <v>6450.0</v>
      </c>
      <c r="E23" s="50">
        <f t="shared" si="1"/>
        <v>7350</v>
      </c>
      <c r="F23" s="50">
        <f t="shared" si="2"/>
        <v>7570.5</v>
      </c>
      <c r="G23" s="50">
        <f t="shared" si="3"/>
        <v>7719.6315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idden="1">
      <c r="A24" s="52" t="s">
        <v>23</v>
      </c>
      <c r="B24" s="52" t="s">
        <v>1664</v>
      </c>
      <c r="C24" s="64"/>
      <c r="D24" s="53">
        <v>5750.0</v>
      </c>
      <c r="E24" s="50">
        <f t="shared" si="1"/>
        <v>6650</v>
      </c>
      <c r="F24" s="50">
        <f t="shared" si="2"/>
        <v>6849.5</v>
      </c>
      <c r="G24" s="50">
        <f t="shared" si="3"/>
        <v>6984.4285</v>
      </c>
      <c r="H24" s="56" t="s">
        <v>47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107</v>
      </c>
      <c r="B25" s="52" t="s">
        <v>845</v>
      </c>
      <c r="C25" s="64"/>
      <c r="D25" s="53">
        <v>3900.0</v>
      </c>
      <c r="E25" s="50">
        <f t="shared" si="1"/>
        <v>4800</v>
      </c>
      <c r="F25" s="50">
        <f t="shared" si="2"/>
        <v>4944</v>
      </c>
      <c r="G25" s="50">
        <f t="shared" si="3"/>
        <v>5041.392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7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7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7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7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8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8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8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B39" s="47"/>
      <c r="C39" s="43"/>
      <c r="D39" s="66"/>
      <c r="E39" s="44"/>
      <c r="F39" s="45"/>
      <c r="G39" s="45"/>
      <c r="H39" s="67"/>
    </row>
    <row r="40">
      <c r="A40" s="47"/>
      <c r="B40" s="47"/>
      <c r="C40" s="43"/>
      <c r="D40" s="66"/>
      <c r="E40" s="44"/>
      <c r="F40" s="45"/>
      <c r="G40" s="45"/>
      <c r="H40" s="67"/>
    </row>
    <row r="41">
      <c r="A41" s="47"/>
      <c r="B41" s="47"/>
      <c r="C41" s="43"/>
      <c r="D41" s="66"/>
      <c r="E41" s="44"/>
      <c r="F41" s="45"/>
      <c r="G41" s="45"/>
      <c r="H41" s="67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68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  <c r="E986" s="44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0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2071</v>
      </c>
      <c r="B5" s="5" t="s">
        <v>2922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2923</v>
      </c>
      <c r="F8" s="20" t="s">
        <v>12</v>
      </c>
      <c r="G8" s="21" t="s">
        <v>2924</v>
      </c>
      <c r="H8" s="20" t="s">
        <v>14</v>
      </c>
    </row>
    <row r="9" ht="15.0" hidden="1" customHeight="1">
      <c r="A9" s="52" t="s">
        <v>58</v>
      </c>
      <c r="B9" s="52" t="s">
        <v>1513</v>
      </c>
      <c r="C9" s="64"/>
      <c r="D9" s="53">
        <v>13100.0</v>
      </c>
      <c r="E9" s="50">
        <f t="shared" ref="E9:E33" si="1">D9+800</f>
        <v>13900</v>
      </c>
      <c r="F9" s="40">
        <f t="shared" ref="F9:F33" si="2">E9*3%+E9</f>
        <v>14317</v>
      </c>
      <c r="G9" s="40">
        <f t="shared" ref="G9:G33" si="3">E9*4*0.8%*107%+E9*1.5%*107%+E9</f>
        <v>14599.031</v>
      </c>
      <c r="H9" s="56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15.0" customHeight="1">
      <c r="A10" s="48" t="s">
        <v>58</v>
      </c>
      <c r="B10" s="52" t="s">
        <v>782</v>
      </c>
      <c r="C10" s="64" t="s">
        <v>328</v>
      </c>
      <c r="D10" s="53">
        <v>13500.0</v>
      </c>
      <c r="E10" s="50">
        <f t="shared" si="1"/>
        <v>14300</v>
      </c>
      <c r="F10" s="40">
        <f t="shared" si="2"/>
        <v>14729</v>
      </c>
      <c r="G10" s="40">
        <f t="shared" si="3"/>
        <v>15019.147</v>
      </c>
      <c r="H10" s="56" t="s">
        <v>683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0" customHeight="1">
      <c r="A11" s="48" t="s">
        <v>130</v>
      </c>
      <c r="B11" s="52" t="s">
        <v>1674</v>
      </c>
      <c r="C11" s="64" t="s">
        <v>328</v>
      </c>
      <c r="D11" s="53">
        <v>12300.0</v>
      </c>
      <c r="E11" s="50">
        <f t="shared" si="1"/>
        <v>13100</v>
      </c>
      <c r="F11" s="40">
        <f t="shared" si="2"/>
        <v>13493</v>
      </c>
      <c r="G11" s="40">
        <f t="shared" si="3"/>
        <v>13758.799</v>
      </c>
      <c r="H11" s="57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0" customHeight="1">
      <c r="A12" s="48" t="s">
        <v>130</v>
      </c>
      <c r="B12" s="48" t="s">
        <v>1706</v>
      </c>
      <c r="C12" s="78"/>
      <c r="D12" s="49">
        <v>14700.0</v>
      </c>
      <c r="E12" s="50">
        <f t="shared" si="1"/>
        <v>15500</v>
      </c>
      <c r="F12" s="40">
        <f t="shared" si="2"/>
        <v>15965</v>
      </c>
      <c r="G12" s="40">
        <f t="shared" si="3"/>
        <v>16279.495</v>
      </c>
      <c r="H12" s="56" t="s">
        <v>172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0" customHeight="1">
      <c r="A13" s="48" t="s">
        <v>130</v>
      </c>
      <c r="B13" s="205" t="s">
        <v>2297</v>
      </c>
      <c r="C13" s="78"/>
      <c r="D13" s="86">
        <v>13550.0</v>
      </c>
      <c r="E13" s="50">
        <f t="shared" si="1"/>
        <v>14350</v>
      </c>
      <c r="F13" s="40">
        <f t="shared" si="2"/>
        <v>14780.5</v>
      </c>
      <c r="G13" s="40">
        <f t="shared" si="3"/>
        <v>15071.6615</v>
      </c>
      <c r="H13" s="56" t="s">
        <v>472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0" customHeight="1">
      <c r="A14" s="48" t="s">
        <v>130</v>
      </c>
      <c r="B14" s="205" t="s">
        <v>2223</v>
      </c>
      <c r="C14" s="78"/>
      <c r="D14" s="86">
        <v>13550.0</v>
      </c>
      <c r="E14" s="50">
        <f t="shared" si="1"/>
        <v>14350</v>
      </c>
      <c r="F14" s="40">
        <f t="shared" si="2"/>
        <v>14780.5</v>
      </c>
      <c r="G14" s="40">
        <f t="shared" si="3"/>
        <v>15071.6615</v>
      </c>
      <c r="H14" s="56" t="s">
        <v>683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0" customHeight="1">
      <c r="A15" s="52" t="s">
        <v>130</v>
      </c>
      <c r="B15" s="205" t="s">
        <v>1552</v>
      </c>
      <c r="C15" s="64" t="s">
        <v>309</v>
      </c>
      <c r="D15" s="86">
        <v>14300.0</v>
      </c>
      <c r="E15" s="50">
        <f t="shared" si="1"/>
        <v>15100</v>
      </c>
      <c r="F15" s="40">
        <f t="shared" si="2"/>
        <v>15553</v>
      </c>
      <c r="G15" s="40">
        <f t="shared" si="3"/>
        <v>15859.379</v>
      </c>
      <c r="H15" s="56" t="s">
        <v>517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205" t="s">
        <v>2563</v>
      </c>
      <c r="C16" s="78"/>
      <c r="D16" s="86">
        <v>16600.0</v>
      </c>
      <c r="E16" s="50">
        <f t="shared" si="1"/>
        <v>17400</v>
      </c>
      <c r="F16" s="40">
        <f t="shared" si="2"/>
        <v>17922</v>
      </c>
      <c r="G16" s="40">
        <f t="shared" si="3"/>
        <v>18275.046</v>
      </c>
      <c r="H16" s="77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205" t="s">
        <v>2925</v>
      </c>
      <c r="C17" s="78"/>
      <c r="D17" s="86">
        <v>13100.0</v>
      </c>
      <c r="E17" s="50">
        <f t="shared" si="1"/>
        <v>13900</v>
      </c>
      <c r="F17" s="40">
        <f t="shared" si="2"/>
        <v>14317</v>
      </c>
      <c r="G17" s="40">
        <f t="shared" si="3"/>
        <v>14599.031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205" t="s">
        <v>2895</v>
      </c>
      <c r="C18" s="78"/>
      <c r="D18" s="86">
        <v>17500.0</v>
      </c>
      <c r="E18" s="50">
        <f t="shared" si="1"/>
        <v>18300</v>
      </c>
      <c r="F18" s="40">
        <f t="shared" si="2"/>
        <v>18849</v>
      </c>
      <c r="G18" s="40">
        <f t="shared" si="3"/>
        <v>19220.307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45</v>
      </c>
      <c r="B19" s="52" t="s">
        <v>2926</v>
      </c>
      <c r="C19" s="78"/>
      <c r="D19" s="53">
        <v>9000.0</v>
      </c>
      <c r="E19" s="50">
        <f t="shared" si="1"/>
        <v>9800</v>
      </c>
      <c r="F19" s="40">
        <f t="shared" si="2"/>
        <v>10094</v>
      </c>
      <c r="G19" s="40">
        <f t="shared" si="3"/>
        <v>10292.842</v>
      </c>
      <c r="H19" s="56" t="s">
        <v>567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45</v>
      </c>
      <c r="B20" s="52" t="s">
        <v>1557</v>
      </c>
      <c r="C20" s="78"/>
      <c r="D20" s="53">
        <v>12000.0</v>
      </c>
      <c r="E20" s="50">
        <f t="shared" si="1"/>
        <v>12800</v>
      </c>
      <c r="F20" s="40">
        <f t="shared" si="2"/>
        <v>13184</v>
      </c>
      <c r="G20" s="40">
        <f t="shared" si="3"/>
        <v>13443.712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45</v>
      </c>
      <c r="B21" s="52" t="s">
        <v>449</v>
      </c>
      <c r="C21" s="78"/>
      <c r="D21" s="53">
        <v>8550.0</v>
      </c>
      <c r="E21" s="50">
        <f t="shared" si="1"/>
        <v>9350</v>
      </c>
      <c r="F21" s="40">
        <f t="shared" si="2"/>
        <v>9630.5</v>
      </c>
      <c r="G21" s="40">
        <f t="shared" si="3"/>
        <v>9820.2115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89" t="s">
        <v>104</v>
      </c>
      <c r="B22" s="52" t="s">
        <v>2927</v>
      </c>
      <c r="C22" s="65"/>
      <c r="D22" s="53">
        <v>11500.0</v>
      </c>
      <c r="E22" s="50">
        <f t="shared" si="1"/>
        <v>12300</v>
      </c>
      <c r="F22" s="50">
        <f t="shared" si="2"/>
        <v>12669</v>
      </c>
      <c r="G22" s="40">
        <f t="shared" si="3"/>
        <v>12918.567</v>
      </c>
      <c r="H22" s="57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126" t="s">
        <v>282</v>
      </c>
      <c r="B23" s="52" t="s">
        <v>2928</v>
      </c>
      <c r="C23" s="65"/>
      <c r="D23" s="53">
        <v>8200.0</v>
      </c>
      <c r="E23" s="50">
        <f t="shared" si="1"/>
        <v>9000</v>
      </c>
      <c r="F23" s="50">
        <f t="shared" si="2"/>
        <v>9270</v>
      </c>
      <c r="G23" s="40">
        <f t="shared" si="3"/>
        <v>9452.61</v>
      </c>
      <c r="H23" s="56" t="s">
        <v>1197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89" t="s">
        <v>282</v>
      </c>
      <c r="B24" s="52" t="s">
        <v>2929</v>
      </c>
      <c r="C24" s="65"/>
      <c r="D24" s="53">
        <v>9000.0</v>
      </c>
      <c r="E24" s="50">
        <f t="shared" si="1"/>
        <v>9800</v>
      </c>
      <c r="F24" s="50">
        <f t="shared" si="2"/>
        <v>10094</v>
      </c>
      <c r="G24" s="40">
        <f t="shared" si="3"/>
        <v>10292.842</v>
      </c>
      <c r="H24" s="56" t="s">
        <v>749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89" t="s">
        <v>282</v>
      </c>
      <c r="B25" s="52" t="s">
        <v>2930</v>
      </c>
      <c r="C25" s="65"/>
      <c r="D25" s="53">
        <v>8000.0</v>
      </c>
      <c r="E25" s="50">
        <f t="shared" si="1"/>
        <v>8800</v>
      </c>
      <c r="F25" s="50">
        <f t="shared" si="2"/>
        <v>9064</v>
      </c>
      <c r="G25" s="40">
        <f t="shared" si="3"/>
        <v>9242.552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89" t="s">
        <v>282</v>
      </c>
      <c r="B26" s="52" t="s">
        <v>2931</v>
      </c>
      <c r="C26" s="64" t="s">
        <v>762</v>
      </c>
      <c r="D26" s="53">
        <v>9200.0</v>
      </c>
      <c r="E26" s="50">
        <f t="shared" si="1"/>
        <v>10000</v>
      </c>
      <c r="F26" s="50">
        <f t="shared" si="2"/>
        <v>10300</v>
      </c>
      <c r="G26" s="40">
        <f t="shared" si="3"/>
        <v>10502.9</v>
      </c>
      <c r="H26" s="56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89" t="s">
        <v>174</v>
      </c>
      <c r="B27" s="48" t="s">
        <v>1568</v>
      </c>
      <c r="C27" s="65"/>
      <c r="D27" s="53">
        <v>8900.0</v>
      </c>
      <c r="E27" s="50">
        <f t="shared" si="1"/>
        <v>9700</v>
      </c>
      <c r="F27" s="50">
        <f t="shared" si="2"/>
        <v>9991</v>
      </c>
      <c r="G27" s="40">
        <f t="shared" si="3"/>
        <v>10187.813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65</v>
      </c>
      <c r="B28" s="52" t="s">
        <v>1354</v>
      </c>
      <c r="C28" s="78"/>
      <c r="D28" s="53">
        <v>7600.0</v>
      </c>
      <c r="E28" s="50">
        <f t="shared" si="1"/>
        <v>8400</v>
      </c>
      <c r="F28" s="40">
        <f t="shared" si="2"/>
        <v>8652</v>
      </c>
      <c r="G28" s="40">
        <f t="shared" si="3"/>
        <v>8822.436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65</v>
      </c>
      <c r="B29" s="52" t="s">
        <v>1575</v>
      </c>
      <c r="C29" s="64" t="s">
        <v>328</v>
      </c>
      <c r="D29" s="53">
        <v>8750.0</v>
      </c>
      <c r="E29" s="50">
        <f t="shared" si="1"/>
        <v>9550</v>
      </c>
      <c r="F29" s="40">
        <f t="shared" si="2"/>
        <v>9836.5</v>
      </c>
      <c r="G29" s="40">
        <f t="shared" si="3"/>
        <v>10030.2695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35</v>
      </c>
      <c r="B30" s="52" t="s">
        <v>400</v>
      </c>
      <c r="C30" s="64"/>
      <c r="D30" s="53">
        <v>5650.0</v>
      </c>
      <c r="E30" s="50">
        <f t="shared" si="1"/>
        <v>6450</v>
      </c>
      <c r="F30" s="40">
        <f t="shared" si="2"/>
        <v>6643.5</v>
      </c>
      <c r="G30" s="40">
        <f t="shared" si="3"/>
        <v>6774.3705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52" t="s">
        <v>23</v>
      </c>
      <c r="B31" s="52" t="s">
        <v>2554</v>
      </c>
      <c r="C31" s="78"/>
      <c r="D31" s="53">
        <v>5550.0</v>
      </c>
      <c r="E31" s="50">
        <f t="shared" si="1"/>
        <v>6350</v>
      </c>
      <c r="F31" s="40">
        <f t="shared" si="2"/>
        <v>6540.5</v>
      </c>
      <c r="G31" s="40">
        <f t="shared" si="3"/>
        <v>6669.3415</v>
      </c>
      <c r="H31" s="56" t="s">
        <v>31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8" t="s">
        <v>107</v>
      </c>
      <c r="B32" s="48" t="s">
        <v>845</v>
      </c>
      <c r="C32" s="78"/>
      <c r="D32" s="53">
        <v>2700.0</v>
      </c>
      <c r="E32" s="50">
        <f t="shared" si="1"/>
        <v>3500</v>
      </c>
      <c r="F32" s="40">
        <f t="shared" si="2"/>
        <v>3605</v>
      </c>
      <c r="G32" s="40">
        <f t="shared" si="3"/>
        <v>3676.015</v>
      </c>
      <c r="H32" s="56" t="s">
        <v>126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107</v>
      </c>
      <c r="B33" s="52" t="s">
        <v>845</v>
      </c>
      <c r="C33" s="78"/>
      <c r="D33" s="53">
        <v>3800.0</v>
      </c>
      <c r="E33" s="50">
        <f t="shared" si="1"/>
        <v>4600</v>
      </c>
      <c r="F33" s="40">
        <f t="shared" si="2"/>
        <v>4738</v>
      </c>
      <c r="G33" s="40">
        <f t="shared" si="3"/>
        <v>4831.334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7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7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7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7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8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79"/>
      <c r="B40" s="29"/>
      <c r="C40" s="98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98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/>
      <c r="C43" s="99"/>
      <c r="D43" s="84"/>
      <c r="E43" s="81"/>
      <c r="F43" s="81"/>
      <c r="G43" s="81"/>
      <c r="H43" s="82"/>
      <c r="I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99"/>
      <c r="D44" s="84"/>
      <c r="E44" s="81"/>
      <c r="F44" s="81"/>
      <c r="G44" s="81"/>
      <c r="H44" s="8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79"/>
      <c r="B45" s="29"/>
      <c r="C45" s="99"/>
      <c r="D45" s="84"/>
      <c r="E45" s="81"/>
      <c r="F45" s="81"/>
      <c r="G45" s="81"/>
      <c r="H45" s="82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79"/>
      <c r="B46" s="29"/>
      <c r="C46" s="99"/>
      <c r="D46" s="84"/>
      <c r="E46" s="81"/>
      <c r="F46" s="81"/>
      <c r="G46" s="81"/>
      <c r="H46" s="8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B47" s="47"/>
      <c r="C47" s="43"/>
      <c r="D47" s="66"/>
      <c r="E47" s="44"/>
      <c r="F47" s="45"/>
      <c r="G47" s="45"/>
      <c r="H47" s="67"/>
    </row>
    <row r="48">
      <c r="A48" s="47"/>
      <c r="B48" s="47"/>
      <c r="C48" s="43"/>
      <c r="D48" s="66"/>
      <c r="E48" s="44"/>
      <c r="F48" s="45"/>
      <c r="G48" s="45"/>
      <c r="H48" s="67"/>
    </row>
    <row r="49">
      <c r="A49" s="47"/>
      <c r="B49" s="47"/>
      <c r="C49" s="43"/>
      <c r="D49" s="66"/>
      <c r="E49" s="44"/>
      <c r="F49" s="45"/>
      <c r="G49" s="45"/>
      <c r="H49" s="67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68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  <c r="F91" s="45"/>
      <c r="G91" s="45"/>
      <c r="H91" s="46"/>
    </row>
    <row r="92">
      <c r="C92" s="43"/>
      <c r="D92" s="54"/>
      <c r="E92" s="44"/>
      <c r="F92" s="45"/>
      <c r="G92" s="45"/>
      <c r="H92" s="46"/>
    </row>
    <row r="93">
      <c r="C93" s="43"/>
      <c r="D93" s="54"/>
      <c r="E93" s="44"/>
      <c r="F93" s="45"/>
      <c r="G93" s="45"/>
      <c r="H93" s="46"/>
    </row>
    <row r="94">
      <c r="C94" s="43"/>
      <c r="D94" s="54"/>
      <c r="E94" s="44"/>
      <c r="F94" s="45"/>
      <c r="G94" s="45"/>
      <c r="H94" s="46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  <c r="E994" s="44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0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2903</v>
      </c>
      <c r="B5" s="5" t="s">
        <v>2932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2933</v>
      </c>
      <c r="F8" s="20" t="s">
        <v>12</v>
      </c>
      <c r="G8" s="21" t="s">
        <v>2934</v>
      </c>
      <c r="H8" s="20" t="s">
        <v>14</v>
      </c>
    </row>
    <row r="9" ht="15.0" customHeight="1">
      <c r="A9" s="52" t="s">
        <v>130</v>
      </c>
      <c r="B9" s="205" t="s">
        <v>2797</v>
      </c>
      <c r="C9" s="64" t="s">
        <v>309</v>
      </c>
      <c r="D9" s="86">
        <v>14300.0</v>
      </c>
      <c r="E9" s="50">
        <f t="shared" ref="E9:E12" si="1">D9+1000</f>
        <v>15300</v>
      </c>
      <c r="F9" s="40">
        <f t="shared" ref="F9:F12" si="2">E9*3%+E9</f>
        <v>15759</v>
      </c>
      <c r="G9" s="40">
        <f t="shared" ref="G9:G12" si="3">E9*4*0.8%*107%+E9*1.5%*107%+E9</f>
        <v>16069.437</v>
      </c>
      <c r="H9" s="56" t="s">
        <v>2450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329</v>
      </c>
      <c r="B10" s="205" t="s">
        <v>2935</v>
      </c>
      <c r="C10" s="64" t="s">
        <v>309</v>
      </c>
      <c r="D10" s="86">
        <v>18600.0</v>
      </c>
      <c r="E10" s="50">
        <f t="shared" si="1"/>
        <v>19600</v>
      </c>
      <c r="F10" s="40">
        <f t="shared" si="2"/>
        <v>20188</v>
      </c>
      <c r="G10" s="40">
        <f t="shared" si="3"/>
        <v>20585.684</v>
      </c>
      <c r="H10" s="5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67</v>
      </c>
      <c r="B11" s="52" t="s">
        <v>1098</v>
      </c>
      <c r="C11" s="78"/>
      <c r="D11" s="53">
        <v>5550.0</v>
      </c>
      <c r="E11" s="50">
        <f t="shared" si="1"/>
        <v>6550</v>
      </c>
      <c r="F11" s="40">
        <f t="shared" si="2"/>
        <v>6746.5</v>
      </c>
      <c r="G11" s="40">
        <f t="shared" si="3"/>
        <v>6879.3995</v>
      </c>
      <c r="H11" s="75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67</v>
      </c>
      <c r="B12" s="52" t="s">
        <v>1098</v>
      </c>
      <c r="C12" s="64" t="s">
        <v>309</v>
      </c>
      <c r="D12" s="53">
        <v>7050.0</v>
      </c>
      <c r="E12" s="50">
        <f t="shared" si="1"/>
        <v>8050</v>
      </c>
      <c r="F12" s="40">
        <f t="shared" si="2"/>
        <v>8291.5</v>
      </c>
      <c r="G12" s="40">
        <f t="shared" si="3"/>
        <v>8454.8345</v>
      </c>
      <c r="H12" s="75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9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9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8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8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8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99"/>
      <c r="D22" s="84"/>
      <c r="E22" s="81"/>
      <c r="F22" s="81"/>
      <c r="G22" s="81"/>
      <c r="H22" s="82"/>
      <c r="I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A28" s="47"/>
      <c r="B28" s="47"/>
      <c r="C28" s="43"/>
      <c r="D28" s="66"/>
      <c r="E28" s="44"/>
      <c r="F28" s="45"/>
      <c r="G28" s="45"/>
      <c r="H28" s="67"/>
    </row>
    <row r="29">
      <c r="C29" s="43"/>
      <c r="D29" s="54"/>
      <c r="E29" s="44"/>
      <c r="F29" s="45"/>
      <c r="G29" s="45"/>
      <c r="H29" s="46"/>
    </row>
    <row r="30">
      <c r="C30" s="43"/>
      <c r="D30" s="54"/>
      <c r="E30" s="44"/>
      <c r="F30" s="68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4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  <c r="E973" s="44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2936</v>
      </c>
      <c r="B5" s="5" t="s">
        <v>2937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2938</v>
      </c>
      <c r="F8" s="20" t="s">
        <v>12</v>
      </c>
      <c r="G8" s="21" t="s">
        <v>2939</v>
      </c>
      <c r="H8" s="20" t="s">
        <v>14</v>
      </c>
    </row>
    <row r="9">
      <c r="A9" s="52" t="s">
        <v>130</v>
      </c>
      <c r="B9" s="52" t="s">
        <v>1551</v>
      </c>
      <c r="C9" s="78"/>
      <c r="D9" s="53">
        <v>13400.0</v>
      </c>
      <c r="E9" s="50">
        <f>D9+900</f>
        <v>14300</v>
      </c>
      <c r="F9" s="50">
        <f>E9*3%+E9</f>
        <v>14729</v>
      </c>
      <c r="G9" s="50">
        <f>E9*4*0.8%*107%+E9*1.5%*107%+E9</f>
        <v>15019.147</v>
      </c>
      <c r="H9" s="165" t="s">
        <v>2940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79"/>
      <c r="B10" s="79"/>
      <c r="C10" s="29"/>
      <c r="D10" s="84"/>
      <c r="E10" s="81"/>
      <c r="F10" s="81"/>
      <c r="G10" s="81"/>
      <c r="H10" s="8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79"/>
      <c r="D12" s="80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3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68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977">
      <c r="E97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0"/>
    <col customWidth="1" min="6" max="6" width="13.75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229</v>
      </c>
      <c r="B5" s="5" t="s">
        <v>2941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2942</v>
      </c>
      <c r="F8" s="20" t="s">
        <v>12</v>
      </c>
      <c r="G8" s="21" t="s">
        <v>2943</v>
      </c>
      <c r="H8" s="20" t="s">
        <v>14</v>
      </c>
    </row>
    <row r="9">
      <c r="A9" s="52" t="s">
        <v>130</v>
      </c>
      <c r="B9" s="52" t="s">
        <v>1551</v>
      </c>
      <c r="C9" s="64"/>
      <c r="D9" s="53">
        <v>13550.0</v>
      </c>
      <c r="E9" s="50">
        <f t="shared" ref="E9:E18" si="1">D9+900</f>
        <v>14450</v>
      </c>
      <c r="F9" s="50">
        <f t="shared" ref="F9:F18" si="2">E9*3%+E9</f>
        <v>14883.5</v>
      </c>
      <c r="G9" s="50">
        <f t="shared" ref="G9:G18" si="3">E9*4*0.8%*107%+E9*1.5%*107%+E9</f>
        <v>15176.6905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2470</v>
      </c>
      <c r="C10" s="64" t="s">
        <v>309</v>
      </c>
      <c r="D10" s="53">
        <v>14000.0</v>
      </c>
      <c r="E10" s="50">
        <f t="shared" si="1"/>
        <v>14900</v>
      </c>
      <c r="F10" s="50">
        <f t="shared" si="2"/>
        <v>15347</v>
      </c>
      <c r="G10" s="50">
        <f t="shared" si="3"/>
        <v>15649.321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2223</v>
      </c>
      <c r="C11" s="64"/>
      <c r="D11" s="53">
        <v>14300.0</v>
      </c>
      <c r="E11" s="50">
        <f t="shared" si="1"/>
        <v>15200</v>
      </c>
      <c r="F11" s="50">
        <f t="shared" si="2"/>
        <v>15656</v>
      </c>
      <c r="G11" s="50">
        <f t="shared" si="3"/>
        <v>15964.408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2545</v>
      </c>
      <c r="C12" s="64" t="s">
        <v>309</v>
      </c>
      <c r="D12" s="53">
        <v>14300.0</v>
      </c>
      <c r="E12" s="50">
        <f t="shared" si="1"/>
        <v>15200</v>
      </c>
      <c r="F12" s="50">
        <f t="shared" si="2"/>
        <v>15656</v>
      </c>
      <c r="G12" s="50">
        <f t="shared" si="3"/>
        <v>15964.408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52" t="s">
        <v>1857</v>
      </c>
      <c r="C13" s="64"/>
      <c r="D13" s="53">
        <v>12900.0</v>
      </c>
      <c r="E13" s="50">
        <f t="shared" si="1"/>
        <v>13800</v>
      </c>
      <c r="F13" s="50">
        <f t="shared" si="2"/>
        <v>14214</v>
      </c>
      <c r="G13" s="50">
        <f t="shared" si="3"/>
        <v>14494.002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52" t="s">
        <v>2944</v>
      </c>
      <c r="C14" s="78" t="s">
        <v>309</v>
      </c>
      <c r="D14" s="53">
        <v>14500.0</v>
      </c>
      <c r="E14" s="50">
        <f t="shared" si="1"/>
        <v>15400</v>
      </c>
      <c r="F14" s="50">
        <f t="shared" si="2"/>
        <v>15862</v>
      </c>
      <c r="G14" s="50">
        <f t="shared" si="3"/>
        <v>16174.466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329</v>
      </c>
      <c r="B15" s="52" t="s">
        <v>2945</v>
      </c>
      <c r="C15" s="64" t="s">
        <v>309</v>
      </c>
      <c r="D15" s="53">
        <v>18600.0</v>
      </c>
      <c r="E15" s="50">
        <f t="shared" si="1"/>
        <v>19500</v>
      </c>
      <c r="F15" s="50">
        <f t="shared" si="2"/>
        <v>20085</v>
      </c>
      <c r="G15" s="50">
        <f t="shared" si="3"/>
        <v>20480.655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104</v>
      </c>
      <c r="B16" s="52" t="s">
        <v>2946</v>
      </c>
      <c r="C16" s="64" t="s">
        <v>309</v>
      </c>
      <c r="D16" s="53">
        <v>12600.0</v>
      </c>
      <c r="E16" s="50">
        <f t="shared" si="1"/>
        <v>13500</v>
      </c>
      <c r="F16" s="50">
        <f t="shared" si="2"/>
        <v>13905</v>
      </c>
      <c r="G16" s="50">
        <f t="shared" si="3"/>
        <v>14178.915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282</v>
      </c>
      <c r="B17" s="52" t="s">
        <v>2077</v>
      </c>
      <c r="C17" s="64"/>
      <c r="D17" s="53">
        <v>11900.0</v>
      </c>
      <c r="E17" s="50">
        <f t="shared" si="1"/>
        <v>12800</v>
      </c>
      <c r="F17" s="50">
        <f t="shared" si="2"/>
        <v>13184</v>
      </c>
      <c r="G17" s="50">
        <f t="shared" si="3"/>
        <v>13443.712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65</v>
      </c>
      <c r="B18" s="52" t="s">
        <v>1575</v>
      </c>
      <c r="C18" s="64" t="s">
        <v>328</v>
      </c>
      <c r="D18" s="53">
        <v>9100.0</v>
      </c>
      <c r="E18" s="50">
        <f t="shared" si="1"/>
        <v>10000</v>
      </c>
      <c r="F18" s="50">
        <f t="shared" si="2"/>
        <v>10300</v>
      </c>
      <c r="G18" s="50">
        <f t="shared" si="3"/>
        <v>10502.9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8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8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68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  <c r="E978" s="44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1486</v>
      </c>
      <c r="B5" s="5" t="s">
        <v>2947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2948</v>
      </c>
      <c r="F8" s="20" t="s">
        <v>12</v>
      </c>
      <c r="G8" s="21" t="s">
        <v>2949</v>
      </c>
      <c r="H8" s="20" t="s">
        <v>14</v>
      </c>
    </row>
    <row r="9">
      <c r="A9" s="52" t="s">
        <v>58</v>
      </c>
      <c r="B9" s="52" t="s">
        <v>1513</v>
      </c>
      <c r="C9" s="78"/>
      <c r="D9" s="53">
        <v>11800.0</v>
      </c>
      <c r="E9" s="50">
        <f t="shared" ref="E9:E29" si="1">D9+800</f>
        <v>12600</v>
      </c>
      <c r="F9" s="50">
        <f t="shared" ref="F9:F29" si="2">E9*3%+E9</f>
        <v>12978</v>
      </c>
      <c r="G9" s="50">
        <f t="shared" ref="G9:G29" si="3">E9*4*0.8%*107%+E9*1.5%*107%+E9</f>
        <v>13233.654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2950</v>
      </c>
      <c r="C10" s="78"/>
      <c r="D10" s="53">
        <v>12200.0</v>
      </c>
      <c r="E10" s="50">
        <f t="shared" si="1"/>
        <v>13000</v>
      </c>
      <c r="F10" s="50">
        <f t="shared" si="2"/>
        <v>13390</v>
      </c>
      <c r="G10" s="50">
        <f t="shared" si="3"/>
        <v>13653.77</v>
      </c>
      <c r="H10" s="56" t="s">
        <v>31</v>
      </c>
      <c r="I10" s="79"/>
      <c r="J10" s="7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1706</v>
      </c>
      <c r="C11" s="48"/>
      <c r="D11" s="53">
        <v>12950.0</v>
      </c>
      <c r="E11" s="50">
        <f t="shared" si="1"/>
        <v>13750</v>
      </c>
      <c r="F11" s="50">
        <f t="shared" si="2"/>
        <v>14162.5</v>
      </c>
      <c r="G11" s="50">
        <f t="shared" si="3"/>
        <v>14441.4875</v>
      </c>
      <c r="H11" s="77" t="s">
        <v>31</v>
      </c>
      <c r="I11" s="79"/>
      <c r="J11" s="7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2297</v>
      </c>
      <c r="C12" s="78"/>
      <c r="D12" s="53">
        <v>13700.0</v>
      </c>
      <c r="E12" s="50">
        <f t="shared" si="1"/>
        <v>14500</v>
      </c>
      <c r="F12" s="50">
        <f t="shared" si="2"/>
        <v>14935</v>
      </c>
      <c r="G12" s="50">
        <f t="shared" si="3"/>
        <v>15229.205</v>
      </c>
      <c r="H12" s="56" t="s">
        <v>31</v>
      </c>
      <c r="I12" s="79"/>
      <c r="J12" s="79"/>
      <c r="K12" s="30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2951</v>
      </c>
      <c r="C13" s="64" t="s">
        <v>328</v>
      </c>
      <c r="D13" s="53">
        <v>-800.0</v>
      </c>
      <c r="E13" s="50">
        <f t="shared" si="1"/>
        <v>0</v>
      </c>
      <c r="F13" s="50">
        <f t="shared" si="2"/>
        <v>0</v>
      </c>
      <c r="G13" s="50">
        <f t="shared" si="3"/>
        <v>0</v>
      </c>
      <c r="H13" s="57" t="s">
        <v>22</v>
      </c>
      <c r="I13" s="79"/>
      <c r="J13" s="7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1552</v>
      </c>
      <c r="C14" s="64" t="s">
        <v>309</v>
      </c>
      <c r="D14" s="53">
        <v>15000.0</v>
      </c>
      <c r="E14" s="50">
        <f t="shared" si="1"/>
        <v>15800</v>
      </c>
      <c r="F14" s="50">
        <f t="shared" si="2"/>
        <v>16274</v>
      </c>
      <c r="G14" s="50">
        <f t="shared" si="3"/>
        <v>16594.582</v>
      </c>
      <c r="H14" s="56" t="s">
        <v>31</v>
      </c>
      <c r="I14" s="79"/>
      <c r="J14" s="7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329</v>
      </c>
      <c r="B15" s="52" t="s">
        <v>1826</v>
      </c>
      <c r="C15" s="65"/>
      <c r="D15" s="53">
        <v>12500.0</v>
      </c>
      <c r="E15" s="50">
        <f t="shared" si="1"/>
        <v>13300</v>
      </c>
      <c r="F15" s="50">
        <f t="shared" si="2"/>
        <v>13699</v>
      </c>
      <c r="G15" s="50">
        <f t="shared" si="3"/>
        <v>13968.857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329</v>
      </c>
      <c r="B16" s="52" t="s">
        <v>2952</v>
      </c>
      <c r="C16" s="65"/>
      <c r="D16" s="53">
        <v>15650.0</v>
      </c>
      <c r="E16" s="50">
        <f t="shared" si="1"/>
        <v>16450</v>
      </c>
      <c r="F16" s="50">
        <f t="shared" si="2"/>
        <v>16943.5</v>
      </c>
      <c r="G16" s="50">
        <f t="shared" si="3"/>
        <v>17277.2705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52" t="s">
        <v>2953</v>
      </c>
      <c r="C17" s="78"/>
      <c r="D17" s="53">
        <v>12600.0</v>
      </c>
      <c r="E17" s="50">
        <f t="shared" si="1"/>
        <v>13400</v>
      </c>
      <c r="F17" s="50">
        <f t="shared" si="2"/>
        <v>13802</v>
      </c>
      <c r="G17" s="50">
        <f t="shared" si="3"/>
        <v>14073.886</v>
      </c>
      <c r="H17" s="7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52" t="s">
        <v>2954</v>
      </c>
      <c r="C18" s="78" t="s">
        <v>309</v>
      </c>
      <c r="D18" s="53">
        <v>18700.0</v>
      </c>
      <c r="E18" s="50">
        <f t="shared" si="1"/>
        <v>19500</v>
      </c>
      <c r="F18" s="50">
        <f t="shared" si="2"/>
        <v>20085</v>
      </c>
      <c r="G18" s="50">
        <f t="shared" si="3"/>
        <v>20480.655</v>
      </c>
      <c r="H18" s="7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329</v>
      </c>
      <c r="B19" s="52" t="s">
        <v>2955</v>
      </c>
      <c r="C19" s="64"/>
      <c r="D19" s="53">
        <v>20000.0</v>
      </c>
      <c r="E19" s="50">
        <f t="shared" si="1"/>
        <v>20800</v>
      </c>
      <c r="F19" s="50">
        <f t="shared" si="2"/>
        <v>21424</v>
      </c>
      <c r="G19" s="50">
        <f t="shared" si="3"/>
        <v>21846.032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9" t="s">
        <v>45</v>
      </c>
      <c r="B20" s="52" t="s">
        <v>1642</v>
      </c>
      <c r="C20" s="65"/>
      <c r="D20" s="53">
        <v>11550.0</v>
      </c>
      <c r="E20" s="50">
        <f t="shared" si="1"/>
        <v>12350</v>
      </c>
      <c r="F20" s="50">
        <f t="shared" si="2"/>
        <v>12720.5</v>
      </c>
      <c r="G20" s="50">
        <f t="shared" si="3"/>
        <v>12971.0815</v>
      </c>
      <c r="H20" s="57" t="s">
        <v>22</v>
      </c>
      <c r="I20" s="30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282</v>
      </c>
      <c r="B21" s="52" t="s">
        <v>1279</v>
      </c>
      <c r="C21" s="78"/>
      <c r="D21" s="53">
        <v>6800.0</v>
      </c>
      <c r="E21" s="50">
        <f t="shared" si="1"/>
        <v>7600</v>
      </c>
      <c r="F21" s="50">
        <f t="shared" si="2"/>
        <v>7828</v>
      </c>
      <c r="G21" s="50">
        <f t="shared" si="3"/>
        <v>7982.204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282</v>
      </c>
      <c r="B22" s="52" t="s">
        <v>2956</v>
      </c>
      <c r="C22" s="78"/>
      <c r="D22" s="53">
        <v>7200.0</v>
      </c>
      <c r="E22" s="50">
        <f t="shared" si="1"/>
        <v>8000</v>
      </c>
      <c r="F22" s="50">
        <f t="shared" si="2"/>
        <v>8240</v>
      </c>
      <c r="G22" s="50">
        <f t="shared" si="3"/>
        <v>8402.32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282</v>
      </c>
      <c r="B23" s="52" t="s">
        <v>2957</v>
      </c>
      <c r="C23" s="78"/>
      <c r="D23" s="53">
        <v>6200.0</v>
      </c>
      <c r="E23" s="50">
        <f t="shared" si="1"/>
        <v>7000</v>
      </c>
      <c r="F23" s="50">
        <f t="shared" si="2"/>
        <v>7210</v>
      </c>
      <c r="G23" s="50">
        <f t="shared" si="3"/>
        <v>7352.03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282</v>
      </c>
      <c r="B24" s="52" t="s">
        <v>2958</v>
      </c>
      <c r="C24" s="78"/>
      <c r="D24" s="53">
        <v>6300.0</v>
      </c>
      <c r="E24" s="50">
        <f t="shared" si="1"/>
        <v>7100</v>
      </c>
      <c r="F24" s="50">
        <f t="shared" si="2"/>
        <v>7313</v>
      </c>
      <c r="G24" s="50">
        <f t="shared" si="3"/>
        <v>7457.059</v>
      </c>
      <c r="H24" s="56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89" t="s">
        <v>174</v>
      </c>
      <c r="B25" s="52" t="s">
        <v>1568</v>
      </c>
      <c r="C25" s="65"/>
      <c r="D25" s="53">
        <v>10100.0</v>
      </c>
      <c r="E25" s="50">
        <f t="shared" si="1"/>
        <v>10900</v>
      </c>
      <c r="F25" s="50">
        <f t="shared" si="2"/>
        <v>11227</v>
      </c>
      <c r="G25" s="50">
        <f t="shared" si="3"/>
        <v>11448.161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89" t="s">
        <v>65</v>
      </c>
      <c r="B26" s="52" t="s">
        <v>1354</v>
      </c>
      <c r="C26" s="65"/>
      <c r="D26" s="53">
        <v>7700.0</v>
      </c>
      <c r="E26" s="50">
        <f t="shared" si="1"/>
        <v>8500</v>
      </c>
      <c r="F26" s="50">
        <f t="shared" si="2"/>
        <v>8755</v>
      </c>
      <c r="G26" s="50">
        <f t="shared" si="3"/>
        <v>8927.465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25</v>
      </c>
      <c r="B27" s="52" t="s">
        <v>1333</v>
      </c>
      <c r="C27" s="78"/>
      <c r="D27" s="53">
        <v>3500.0</v>
      </c>
      <c r="E27" s="50">
        <f t="shared" si="1"/>
        <v>4300</v>
      </c>
      <c r="F27" s="50">
        <f t="shared" si="2"/>
        <v>4429</v>
      </c>
      <c r="G27" s="50">
        <f t="shared" si="3"/>
        <v>4516.247</v>
      </c>
      <c r="H27" s="56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107</v>
      </c>
      <c r="B28" s="52" t="s">
        <v>845</v>
      </c>
      <c r="C28" s="78"/>
      <c r="D28" s="53">
        <v>2500.0</v>
      </c>
      <c r="E28" s="50">
        <f t="shared" si="1"/>
        <v>3300</v>
      </c>
      <c r="F28" s="50">
        <f t="shared" si="2"/>
        <v>3399</v>
      </c>
      <c r="G28" s="50">
        <f t="shared" si="3"/>
        <v>3465.957</v>
      </c>
      <c r="H28" s="56" t="s">
        <v>683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107</v>
      </c>
      <c r="B29" s="52" t="s">
        <v>845</v>
      </c>
      <c r="C29" s="78"/>
      <c r="D29" s="53">
        <v>3400.0</v>
      </c>
      <c r="E29" s="50">
        <f t="shared" si="1"/>
        <v>4200</v>
      </c>
      <c r="F29" s="50">
        <f t="shared" si="2"/>
        <v>4326</v>
      </c>
      <c r="G29" s="50">
        <f t="shared" si="3"/>
        <v>4411.218</v>
      </c>
      <c r="H29" s="57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7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7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7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7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98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8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8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/>
      <c r="C39" s="9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9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9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9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B43" s="47"/>
      <c r="C43" s="43"/>
      <c r="D43" s="66"/>
      <c r="E43" s="44"/>
      <c r="F43" s="45"/>
      <c r="G43" s="45"/>
      <c r="H43" s="67"/>
    </row>
    <row r="44">
      <c r="A44" s="47"/>
      <c r="B44" s="47"/>
      <c r="C44" s="43"/>
      <c r="D44" s="66"/>
      <c r="E44" s="44"/>
      <c r="F44" s="45"/>
      <c r="G44" s="45"/>
      <c r="H44" s="67"/>
    </row>
    <row r="45">
      <c r="A45" s="47"/>
      <c r="B45" s="47"/>
      <c r="C45" s="43"/>
      <c r="D45" s="66"/>
      <c r="E45" s="44"/>
      <c r="F45" s="45"/>
      <c r="G45" s="45"/>
      <c r="H45" s="67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68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4"/>
    </row>
    <row r="106">
      <c r="C106" s="43"/>
      <c r="D106" s="54"/>
    </row>
    <row r="107">
      <c r="C107" s="43"/>
      <c r="D107" s="54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  <c r="E990" s="44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3" t="s">
        <v>3</v>
      </c>
      <c r="B4" s="2"/>
      <c r="C4" s="2"/>
      <c r="D4" s="2"/>
      <c r="E4" s="2"/>
      <c r="F4" s="2"/>
      <c r="G4" s="2"/>
      <c r="H4" s="2"/>
    </row>
    <row r="5" ht="24.0" customHeight="1">
      <c r="A5" s="4" t="s">
        <v>2959</v>
      </c>
      <c r="B5" s="5" t="s">
        <v>2960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2961</v>
      </c>
      <c r="F8" s="20" t="s">
        <v>12</v>
      </c>
      <c r="G8" s="21" t="s">
        <v>2962</v>
      </c>
      <c r="H8" s="20" t="s">
        <v>14</v>
      </c>
    </row>
    <row r="9">
      <c r="A9" s="32" t="s">
        <v>58</v>
      </c>
      <c r="B9" s="34" t="s">
        <v>2963</v>
      </c>
      <c r="C9" s="42"/>
      <c r="D9" s="90">
        <v>10200.0</v>
      </c>
      <c r="E9" s="26">
        <f t="shared" ref="E9:E18" si="1">D9+900</f>
        <v>11100</v>
      </c>
      <c r="F9" s="26">
        <f t="shared" ref="F9:F18" si="2">E9*3%+E9</f>
        <v>11433</v>
      </c>
      <c r="G9" s="26">
        <f t="shared" ref="G9:G18" si="3">E9*4*0.8%*107%+E9*1.5%*107%+E9</f>
        <v>11658.219</v>
      </c>
      <c r="H9" s="91" t="s">
        <v>987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58</v>
      </c>
      <c r="B10" s="23" t="s">
        <v>2963</v>
      </c>
      <c r="C10" s="42"/>
      <c r="D10" s="90">
        <v>13200.0</v>
      </c>
      <c r="E10" s="26">
        <f t="shared" si="1"/>
        <v>14100</v>
      </c>
      <c r="F10" s="26">
        <f t="shared" si="2"/>
        <v>14523</v>
      </c>
      <c r="G10" s="26">
        <f t="shared" si="3"/>
        <v>14809.089</v>
      </c>
      <c r="H10" s="13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130</v>
      </c>
      <c r="B11" s="23" t="s">
        <v>1294</v>
      </c>
      <c r="C11" s="33"/>
      <c r="D11" s="90">
        <v>9800.0</v>
      </c>
      <c r="E11" s="26">
        <f t="shared" si="1"/>
        <v>10700</v>
      </c>
      <c r="F11" s="26">
        <f t="shared" si="2"/>
        <v>11021</v>
      </c>
      <c r="G11" s="26">
        <f t="shared" si="3"/>
        <v>11238.103</v>
      </c>
      <c r="H11" s="92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2" t="s">
        <v>130</v>
      </c>
      <c r="B12" s="23" t="s">
        <v>1552</v>
      </c>
      <c r="C12" s="131" t="s">
        <v>309</v>
      </c>
      <c r="D12" s="90">
        <v>14200.0</v>
      </c>
      <c r="E12" s="26">
        <f t="shared" si="1"/>
        <v>15100</v>
      </c>
      <c r="F12" s="26">
        <f t="shared" si="2"/>
        <v>15553</v>
      </c>
      <c r="G12" s="26">
        <f t="shared" si="3"/>
        <v>15859.379</v>
      </c>
      <c r="H12" s="92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2" t="s">
        <v>329</v>
      </c>
      <c r="B13" s="23" t="s">
        <v>2964</v>
      </c>
      <c r="C13" s="131" t="s">
        <v>309</v>
      </c>
      <c r="D13" s="90">
        <v>15900.0</v>
      </c>
      <c r="E13" s="26">
        <f t="shared" si="1"/>
        <v>16800</v>
      </c>
      <c r="F13" s="26">
        <f t="shared" si="2"/>
        <v>17304</v>
      </c>
      <c r="G13" s="26">
        <f t="shared" si="3"/>
        <v>17644.872</v>
      </c>
      <c r="H13" s="92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2" t="s">
        <v>282</v>
      </c>
      <c r="B14" s="23" t="s">
        <v>2965</v>
      </c>
      <c r="C14" s="24"/>
      <c r="D14" s="90">
        <v>9800.0</v>
      </c>
      <c r="E14" s="26">
        <f t="shared" si="1"/>
        <v>10700</v>
      </c>
      <c r="F14" s="26">
        <f t="shared" si="2"/>
        <v>11021</v>
      </c>
      <c r="G14" s="26">
        <f t="shared" si="3"/>
        <v>11238.103</v>
      </c>
      <c r="H14" s="92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2" t="s">
        <v>65</v>
      </c>
      <c r="B15" s="23" t="s">
        <v>1354</v>
      </c>
      <c r="C15" s="24"/>
      <c r="D15" s="90">
        <v>5250.0</v>
      </c>
      <c r="E15" s="26">
        <f t="shared" si="1"/>
        <v>6150</v>
      </c>
      <c r="F15" s="26">
        <f t="shared" si="2"/>
        <v>6334.5</v>
      </c>
      <c r="G15" s="26">
        <f t="shared" si="3"/>
        <v>6459.2835</v>
      </c>
      <c r="H15" s="91" t="s">
        <v>47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22" t="s">
        <v>67</v>
      </c>
      <c r="B16" s="23" t="s">
        <v>2350</v>
      </c>
      <c r="C16" s="131" t="s">
        <v>309</v>
      </c>
      <c r="D16" s="90">
        <v>7200.0</v>
      </c>
      <c r="E16" s="26">
        <f t="shared" si="1"/>
        <v>8100</v>
      </c>
      <c r="F16" s="26">
        <f t="shared" si="2"/>
        <v>8343</v>
      </c>
      <c r="G16" s="26">
        <f t="shared" si="3"/>
        <v>8507.349</v>
      </c>
      <c r="H16" s="92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2" t="s">
        <v>107</v>
      </c>
      <c r="B17" s="23" t="s">
        <v>845</v>
      </c>
      <c r="C17" s="131"/>
      <c r="D17" s="90">
        <v>2650.0</v>
      </c>
      <c r="E17" s="26">
        <f t="shared" si="1"/>
        <v>3550</v>
      </c>
      <c r="F17" s="26">
        <f t="shared" si="2"/>
        <v>3656.5</v>
      </c>
      <c r="G17" s="26">
        <f t="shared" si="3"/>
        <v>3728.5295</v>
      </c>
      <c r="H17" s="91" t="s">
        <v>2966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2" t="s">
        <v>107</v>
      </c>
      <c r="B18" s="23" t="s">
        <v>845</v>
      </c>
      <c r="C18" s="131"/>
      <c r="D18" s="90">
        <v>3650.0</v>
      </c>
      <c r="E18" s="26">
        <f t="shared" si="1"/>
        <v>4550</v>
      </c>
      <c r="F18" s="26">
        <f t="shared" si="2"/>
        <v>4686.5</v>
      </c>
      <c r="G18" s="26">
        <f t="shared" si="3"/>
        <v>4778.8195</v>
      </c>
      <c r="H18" s="92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8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8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  <c r="E979" s="44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4.13"/>
    <col customWidth="1" min="6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2967</v>
      </c>
      <c r="B5" s="5" t="s">
        <v>2968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2969</v>
      </c>
      <c r="F8" s="20" t="s">
        <v>12</v>
      </c>
      <c r="G8" s="21" t="s">
        <v>2970</v>
      </c>
      <c r="H8" s="20" t="s">
        <v>14</v>
      </c>
    </row>
    <row r="9">
      <c r="A9" s="48" t="s">
        <v>130</v>
      </c>
      <c r="B9" s="48" t="s">
        <v>1551</v>
      </c>
      <c r="C9" s="78"/>
      <c r="D9" s="49">
        <v>15600.0</v>
      </c>
      <c r="E9" s="50">
        <f t="shared" ref="E9:E15" si="1">D9+800</f>
        <v>16400</v>
      </c>
      <c r="F9" s="50">
        <f t="shared" ref="F9:F15" si="2">E9*3%+E9</f>
        <v>16892</v>
      </c>
      <c r="G9" s="50">
        <f t="shared" ref="G9:G15" si="3">E9*4*0.8%*107%+E9*1.5%*107%+E9</f>
        <v>17224.756</v>
      </c>
      <c r="H9" s="77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1545</v>
      </c>
      <c r="C10" s="64" t="s">
        <v>708</v>
      </c>
      <c r="D10" s="53">
        <v>19100.0</v>
      </c>
      <c r="E10" s="50">
        <f t="shared" si="1"/>
        <v>19900</v>
      </c>
      <c r="F10" s="50">
        <f t="shared" si="2"/>
        <v>20497</v>
      </c>
      <c r="G10" s="50">
        <f t="shared" si="3"/>
        <v>20900.771</v>
      </c>
      <c r="H10" s="56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52" t="s">
        <v>1223</v>
      </c>
      <c r="C11" s="64" t="s">
        <v>708</v>
      </c>
      <c r="D11" s="53">
        <v>24400.0</v>
      </c>
      <c r="E11" s="50">
        <f t="shared" si="1"/>
        <v>25200</v>
      </c>
      <c r="F11" s="50">
        <f t="shared" si="2"/>
        <v>25956</v>
      </c>
      <c r="G11" s="50">
        <f t="shared" si="3"/>
        <v>26467.308</v>
      </c>
      <c r="H11" s="77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45</v>
      </c>
      <c r="B12" s="52" t="s">
        <v>1642</v>
      </c>
      <c r="C12" s="65"/>
      <c r="D12" s="53">
        <v>13600.0</v>
      </c>
      <c r="E12" s="50">
        <f t="shared" si="1"/>
        <v>14400</v>
      </c>
      <c r="F12" s="50">
        <f t="shared" si="2"/>
        <v>14832</v>
      </c>
      <c r="G12" s="50">
        <f t="shared" si="3"/>
        <v>15124.176</v>
      </c>
      <c r="H12" s="56" t="s">
        <v>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67</v>
      </c>
      <c r="B13" s="52" t="s">
        <v>1098</v>
      </c>
      <c r="C13" s="65"/>
      <c r="D13" s="53">
        <v>6750.0</v>
      </c>
      <c r="E13" s="50">
        <f t="shared" si="1"/>
        <v>7550</v>
      </c>
      <c r="F13" s="50">
        <f t="shared" si="2"/>
        <v>7776.5</v>
      </c>
      <c r="G13" s="50">
        <f t="shared" si="3"/>
        <v>7929.6895</v>
      </c>
      <c r="H13" s="5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67</v>
      </c>
      <c r="B14" s="52" t="s">
        <v>1098</v>
      </c>
      <c r="C14" s="64" t="s">
        <v>708</v>
      </c>
      <c r="D14" s="53">
        <v>10500.0</v>
      </c>
      <c r="E14" s="50">
        <f t="shared" si="1"/>
        <v>11300</v>
      </c>
      <c r="F14" s="50">
        <f t="shared" si="2"/>
        <v>11639</v>
      </c>
      <c r="G14" s="50">
        <f t="shared" si="3"/>
        <v>11868.277</v>
      </c>
      <c r="H14" s="5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107</v>
      </c>
      <c r="B15" s="52" t="s">
        <v>845</v>
      </c>
      <c r="C15" s="65"/>
      <c r="D15" s="53">
        <v>4000.0</v>
      </c>
      <c r="E15" s="50">
        <f t="shared" si="1"/>
        <v>4800</v>
      </c>
      <c r="F15" s="50">
        <f t="shared" si="2"/>
        <v>4944</v>
      </c>
      <c r="G15" s="50">
        <f t="shared" si="3"/>
        <v>5041.392</v>
      </c>
      <c r="H15" s="5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8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8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  <c r="E979" s="44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1386</v>
      </c>
      <c r="B5" s="5" t="s">
        <v>2971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2972</v>
      </c>
      <c r="F8" s="20" t="s">
        <v>12</v>
      </c>
      <c r="G8" s="21" t="s">
        <v>2973</v>
      </c>
      <c r="H8" s="20" t="s">
        <v>14</v>
      </c>
    </row>
    <row r="9" hidden="1">
      <c r="A9" s="52" t="s">
        <v>58</v>
      </c>
      <c r="B9" s="37" t="s">
        <v>818</v>
      </c>
      <c r="C9" s="117" t="s">
        <v>708</v>
      </c>
      <c r="D9" s="86">
        <v>13000.0</v>
      </c>
      <c r="E9" s="40">
        <f t="shared" ref="E9:E33" si="1">D9+1000</f>
        <v>14000</v>
      </c>
      <c r="F9" s="40">
        <f t="shared" ref="F9:F33" si="2">E9*3%+E9</f>
        <v>14420</v>
      </c>
      <c r="G9" s="40">
        <f t="shared" ref="G9:G33" si="3">E9*4*0.8%*107%+E9*1.5%*107%+E9</f>
        <v>14704.06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37" t="s">
        <v>2697</v>
      </c>
      <c r="C10" s="115"/>
      <c r="D10" s="86">
        <v>13100.0</v>
      </c>
      <c r="E10" s="40">
        <f t="shared" si="1"/>
        <v>14100</v>
      </c>
      <c r="F10" s="40">
        <f t="shared" si="2"/>
        <v>14523</v>
      </c>
      <c r="G10" s="40">
        <f t="shared" si="3"/>
        <v>14809.089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37" t="s">
        <v>2297</v>
      </c>
      <c r="C11" s="115"/>
      <c r="D11" s="86">
        <v>13400.0</v>
      </c>
      <c r="E11" s="40">
        <f t="shared" si="1"/>
        <v>14400</v>
      </c>
      <c r="F11" s="40">
        <f t="shared" si="2"/>
        <v>14832</v>
      </c>
      <c r="G11" s="40">
        <f t="shared" si="3"/>
        <v>15124.176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37" t="s">
        <v>2223</v>
      </c>
      <c r="C12" s="115"/>
      <c r="D12" s="86">
        <v>13600.0</v>
      </c>
      <c r="E12" s="40">
        <f t="shared" si="1"/>
        <v>14600</v>
      </c>
      <c r="F12" s="40">
        <f t="shared" si="2"/>
        <v>15038</v>
      </c>
      <c r="G12" s="40">
        <f t="shared" si="3"/>
        <v>15334.234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37" t="s">
        <v>2698</v>
      </c>
      <c r="C13" s="115"/>
      <c r="D13" s="86">
        <v>13750.0</v>
      </c>
      <c r="E13" s="40">
        <f t="shared" si="1"/>
        <v>14750</v>
      </c>
      <c r="F13" s="40">
        <f t="shared" si="2"/>
        <v>15192.5</v>
      </c>
      <c r="G13" s="40">
        <f t="shared" si="3"/>
        <v>15491.7775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130</v>
      </c>
      <c r="B14" s="52" t="s">
        <v>2974</v>
      </c>
      <c r="C14" s="64"/>
      <c r="D14" s="53">
        <v>14700.0</v>
      </c>
      <c r="E14" s="50">
        <f t="shared" si="1"/>
        <v>15700</v>
      </c>
      <c r="F14" s="50">
        <f t="shared" si="2"/>
        <v>16171</v>
      </c>
      <c r="G14" s="50">
        <f t="shared" si="3"/>
        <v>16489.553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52" t="s">
        <v>2975</v>
      </c>
      <c r="C15" s="64"/>
      <c r="D15" s="53">
        <v>17500.0</v>
      </c>
      <c r="E15" s="50">
        <f t="shared" si="1"/>
        <v>18500</v>
      </c>
      <c r="F15" s="50">
        <f t="shared" si="2"/>
        <v>19055</v>
      </c>
      <c r="G15" s="50">
        <f t="shared" si="3"/>
        <v>19430.365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130</v>
      </c>
      <c r="B16" s="52" t="s">
        <v>1552</v>
      </c>
      <c r="C16" s="64" t="s">
        <v>309</v>
      </c>
      <c r="D16" s="53">
        <v>14300.0</v>
      </c>
      <c r="E16" s="50">
        <f t="shared" si="1"/>
        <v>15300</v>
      </c>
      <c r="F16" s="50">
        <f t="shared" si="2"/>
        <v>15759</v>
      </c>
      <c r="G16" s="50">
        <f t="shared" si="3"/>
        <v>16069.437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52" t="s">
        <v>2976</v>
      </c>
      <c r="C17" s="78"/>
      <c r="D17" s="53">
        <v>19500.0</v>
      </c>
      <c r="E17" s="50">
        <f t="shared" si="1"/>
        <v>20500</v>
      </c>
      <c r="F17" s="50">
        <f t="shared" si="2"/>
        <v>21115</v>
      </c>
      <c r="G17" s="50">
        <f t="shared" si="3"/>
        <v>21530.945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52" t="s">
        <v>2918</v>
      </c>
      <c r="C18" s="64" t="s">
        <v>309</v>
      </c>
      <c r="D18" s="53">
        <v>16000.0</v>
      </c>
      <c r="E18" s="50">
        <f t="shared" si="1"/>
        <v>17000</v>
      </c>
      <c r="F18" s="50">
        <f t="shared" si="2"/>
        <v>17510</v>
      </c>
      <c r="G18" s="50">
        <f t="shared" si="3"/>
        <v>17854.93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329</v>
      </c>
      <c r="B19" s="48" t="s">
        <v>2701</v>
      </c>
      <c r="C19" s="78"/>
      <c r="D19" s="53">
        <v>14000.0</v>
      </c>
      <c r="E19" s="50">
        <f t="shared" si="1"/>
        <v>15000</v>
      </c>
      <c r="F19" s="50">
        <f t="shared" si="2"/>
        <v>15450</v>
      </c>
      <c r="G19" s="50">
        <f t="shared" si="3"/>
        <v>15754.35</v>
      </c>
      <c r="H19" s="63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329</v>
      </c>
      <c r="B20" s="52" t="s">
        <v>2977</v>
      </c>
      <c r="C20" s="64"/>
      <c r="D20" s="53">
        <v>16000.0</v>
      </c>
      <c r="E20" s="50">
        <f t="shared" si="1"/>
        <v>17000</v>
      </c>
      <c r="F20" s="50">
        <f t="shared" si="2"/>
        <v>17510</v>
      </c>
      <c r="G20" s="50">
        <f t="shared" si="3"/>
        <v>17854.93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52" t="s">
        <v>329</v>
      </c>
      <c r="B21" s="52" t="s">
        <v>1491</v>
      </c>
      <c r="C21" s="64" t="s">
        <v>708</v>
      </c>
      <c r="D21" s="53">
        <v>15000.0</v>
      </c>
      <c r="E21" s="50">
        <f t="shared" si="1"/>
        <v>16000</v>
      </c>
      <c r="F21" s="50">
        <f t="shared" si="2"/>
        <v>16480</v>
      </c>
      <c r="G21" s="50">
        <f t="shared" si="3"/>
        <v>16804.64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329</v>
      </c>
      <c r="B22" s="52" t="s">
        <v>2978</v>
      </c>
      <c r="C22" s="64" t="s">
        <v>708</v>
      </c>
      <c r="D22" s="53">
        <v>27900.0</v>
      </c>
      <c r="E22" s="50">
        <f t="shared" si="1"/>
        <v>28900</v>
      </c>
      <c r="F22" s="50">
        <f t="shared" si="2"/>
        <v>29767</v>
      </c>
      <c r="G22" s="50">
        <f t="shared" si="3"/>
        <v>30353.381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45</v>
      </c>
      <c r="B23" s="48" t="s">
        <v>1642</v>
      </c>
      <c r="C23" s="78"/>
      <c r="D23" s="53">
        <v>8900.0</v>
      </c>
      <c r="E23" s="50">
        <f t="shared" si="1"/>
        <v>9900</v>
      </c>
      <c r="F23" s="50">
        <f t="shared" si="2"/>
        <v>10197</v>
      </c>
      <c r="G23" s="50">
        <f t="shared" si="3"/>
        <v>10397.871</v>
      </c>
      <c r="H23" s="56" t="s">
        <v>747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45</v>
      </c>
      <c r="B24" s="52" t="s">
        <v>1642</v>
      </c>
      <c r="C24" s="64"/>
      <c r="D24" s="53">
        <v>11600.0</v>
      </c>
      <c r="E24" s="50">
        <f t="shared" si="1"/>
        <v>12600</v>
      </c>
      <c r="F24" s="50">
        <f t="shared" si="2"/>
        <v>12978</v>
      </c>
      <c r="G24" s="50">
        <f t="shared" si="3"/>
        <v>13233.654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45</v>
      </c>
      <c r="B25" s="52" t="s">
        <v>2478</v>
      </c>
      <c r="C25" s="64" t="s">
        <v>309</v>
      </c>
      <c r="D25" s="53">
        <v>12800.0</v>
      </c>
      <c r="E25" s="50">
        <f t="shared" si="1"/>
        <v>13800</v>
      </c>
      <c r="F25" s="50">
        <f t="shared" si="2"/>
        <v>14214</v>
      </c>
      <c r="G25" s="50">
        <f t="shared" si="3"/>
        <v>14494.002</v>
      </c>
      <c r="H25" s="57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282</v>
      </c>
      <c r="B26" s="52" t="s">
        <v>2585</v>
      </c>
      <c r="C26" s="65"/>
      <c r="D26" s="53">
        <v>9000.0</v>
      </c>
      <c r="E26" s="50">
        <f t="shared" si="1"/>
        <v>10000</v>
      </c>
      <c r="F26" s="50">
        <f t="shared" si="2"/>
        <v>10300</v>
      </c>
      <c r="G26" s="50">
        <f t="shared" si="3"/>
        <v>10502.9</v>
      </c>
      <c r="H26" s="56" t="s">
        <v>31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174</v>
      </c>
      <c r="B27" s="52" t="s">
        <v>1568</v>
      </c>
      <c r="C27" s="65"/>
      <c r="D27" s="53">
        <v>10100.0</v>
      </c>
      <c r="E27" s="50">
        <f t="shared" si="1"/>
        <v>11100</v>
      </c>
      <c r="F27" s="50">
        <f t="shared" si="2"/>
        <v>11433</v>
      </c>
      <c r="G27" s="50">
        <f t="shared" si="3"/>
        <v>11658.219</v>
      </c>
      <c r="H27" s="57" t="s">
        <v>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65</v>
      </c>
      <c r="B28" s="52" t="s">
        <v>1575</v>
      </c>
      <c r="C28" s="64" t="s">
        <v>328</v>
      </c>
      <c r="D28" s="53">
        <v>7200.0</v>
      </c>
      <c r="E28" s="50">
        <f t="shared" si="1"/>
        <v>8200</v>
      </c>
      <c r="F28" s="50">
        <f t="shared" si="2"/>
        <v>8446</v>
      </c>
      <c r="G28" s="50">
        <f t="shared" si="3"/>
        <v>8612.378</v>
      </c>
      <c r="H28" s="56" t="s">
        <v>31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2" t="s">
        <v>35</v>
      </c>
      <c r="B29" s="52" t="s">
        <v>673</v>
      </c>
      <c r="C29" s="64" t="s">
        <v>309</v>
      </c>
      <c r="D29" s="53">
        <v>5650.0</v>
      </c>
      <c r="E29" s="50">
        <f t="shared" si="1"/>
        <v>6650</v>
      </c>
      <c r="F29" s="50">
        <f t="shared" si="2"/>
        <v>6849.5</v>
      </c>
      <c r="G29" s="50">
        <f t="shared" si="3"/>
        <v>6984.4285</v>
      </c>
      <c r="H29" s="56" t="s">
        <v>31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25</v>
      </c>
      <c r="B30" s="52" t="s">
        <v>1831</v>
      </c>
      <c r="C30" s="64" t="s">
        <v>328</v>
      </c>
      <c r="D30" s="53">
        <v>6950.0</v>
      </c>
      <c r="E30" s="50">
        <f t="shared" si="1"/>
        <v>7950</v>
      </c>
      <c r="F30" s="50">
        <f t="shared" si="2"/>
        <v>8188.5</v>
      </c>
      <c r="G30" s="50">
        <f t="shared" si="3"/>
        <v>8349.8055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idden="1">
      <c r="A31" s="48" t="s">
        <v>25</v>
      </c>
      <c r="B31" s="52" t="s">
        <v>2921</v>
      </c>
      <c r="C31" s="64" t="s">
        <v>309</v>
      </c>
      <c r="D31" s="53">
        <v>5700.0</v>
      </c>
      <c r="E31" s="50">
        <f t="shared" si="1"/>
        <v>6700</v>
      </c>
      <c r="F31" s="50">
        <f t="shared" si="2"/>
        <v>6901</v>
      </c>
      <c r="G31" s="50">
        <f t="shared" si="3"/>
        <v>7036.943</v>
      </c>
      <c r="H31" s="165" t="s">
        <v>1499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idden="1">
      <c r="A32" s="52" t="s">
        <v>23</v>
      </c>
      <c r="B32" s="52" t="s">
        <v>1664</v>
      </c>
      <c r="C32" s="64"/>
      <c r="D32" s="53">
        <v>5800.0</v>
      </c>
      <c r="E32" s="50">
        <f t="shared" si="1"/>
        <v>6800</v>
      </c>
      <c r="F32" s="50">
        <f t="shared" si="2"/>
        <v>7004</v>
      </c>
      <c r="G32" s="50">
        <f t="shared" si="3"/>
        <v>7141.972</v>
      </c>
      <c r="H32" s="165" t="s">
        <v>1499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2" t="s">
        <v>107</v>
      </c>
      <c r="B33" s="52" t="s">
        <v>1695</v>
      </c>
      <c r="C33" s="64" t="s">
        <v>309</v>
      </c>
      <c r="D33" s="53">
        <v>3800.0</v>
      </c>
      <c r="E33" s="50">
        <f t="shared" si="1"/>
        <v>4800</v>
      </c>
      <c r="F33" s="50">
        <f t="shared" si="2"/>
        <v>4944</v>
      </c>
      <c r="G33" s="50">
        <f t="shared" si="3"/>
        <v>5041.392</v>
      </c>
      <c r="H33" s="57" t="s">
        <v>22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7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7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99"/>
      <c r="D36" s="84"/>
      <c r="E36" s="81"/>
      <c r="F36" s="81"/>
      <c r="G36" s="81"/>
      <c r="H36" s="82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98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8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8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  <c r="E980" s="44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1254</v>
      </c>
      <c r="B5" s="5" t="s">
        <v>2979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2980</v>
      </c>
      <c r="F8" s="20" t="s">
        <v>12</v>
      </c>
      <c r="G8" s="21" t="s">
        <v>2981</v>
      </c>
      <c r="H8" s="20" t="s">
        <v>14</v>
      </c>
    </row>
    <row r="9">
      <c r="A9" s="52" t="s">
        <v>130</v>
      </c>
      <c r="B9" s="52" t="s">
        <v>1294</v>
      </c>
      <c r="C9" s="115"/>
      <c r="D9" s="53">
        <v>12800.0</v>
      </c>
      <c r="E9" s="50">
        <f t="shared" ref="E9:E21" si="1">D9+900</f>
        <v>13700</v>
      </c>
      <c r="F9" s="50">
        <f t="shared" ref="F9:F21" si="2">E9*3%+E9</f>
        <v>14111</v>
      </c>
      <c r="G9" s="50">
        <f t="shared" ref="G9:G21" si="3">E9*4*0.8%*107%+E9*1.5%*107%+E9</f>
        <v>14388.973</v>
      </c>
      <c r="H9" s="215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1552</v>
      </c>
      <c r="C10" s="117" t="s">
        <v>309</v>
      </c>
      <c r="D10" s="53">
        <v>14300.0</v>
      </c>
      <c r="E10" s="50">
        <f t="shared" si="1"/>
        <v>15200</v>
      </c>
      <c r="F10" s="50">
        <f t="shared" si="2"/>
        <v>15656</v>
      </c>
      <c r="G10" s="50">
        <f t="shared" si="3"/>
        <v>15964.408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2712</v>
      </c>
      <c r="C11" s="115" t="s">
        <v>708</v>
      </c>
      <c r="D11" s="53">
        <v>15350.0</v>
      </c>
      <c r="E11" s="50">
        <f t="shared" si="1"/>
        <v>16250</v>
      </c>
      <c r="F11" s="50">
        <f t="shared" si="2"/>
        <v>16737.5</v>
      </c>
      <c r="G11" s="50">
        <f t="shared" si="3"/>
        <v>17067.2125</v>
      </c>
      <c r="H11" s="274" t="s">
        <v>22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37" t="s">
        <v>2982</v>
      </c>
      <c r="C12" s="64"/>
      <c r="D12" s="53">
        <v>13500.0</v>
      </c>
      <c r="E12" s="50">
        <f t="shared" si="1"/>
        <v>14400</v>
      </c>
      <c r="F12" s="50">
        <f t="shared" si="2"/>
        <v>14832</v>
      </c>
      <c r="G12" s="50">
        <f t="shared" si="3"/>
        <v>15124.176</v>
      </c>
      <c r="H12" s="215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37" t="s">
        <v>2983</v>
      </c>
      <c r="C13" s="64"/>
      <c r="D13" s="53">
        <v>17000.0</v>
      </c>
      <c r="E13" s="50">
        <f t="shared" si="1"/>
        <v>17900</v>
      </c>
      <c r="F13" s="50">
        <f t="shared" si="2"/>
        <v>18437</v>
      </c>
      <c r="G13" s="50">
        <f t="shared" si="3"/>
        <v>18800.191</v>
      </c>
      <c r="H13" s="215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37" t="s">
        <v>2982</v>
      </c>
      <c r="C14" s="115" t="s">
        <v>708</v>
      </c>
      <c r="D14" s="86">
        <v>13500.0</v>
      </c>
      <c r="E14" s="50">
        <f t="shared" si="1"/>
        <v>14400</v>
      </c>
      <c r="F14" s="50">
        <f t="shared" si="2"/>
        <v>14832</v>
      </c>
      <c r="G14" s="50">
        <f t="shared" si="3"/>
        <v>15124.176</v>
      </c>
      <c r="H14" s="215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329</v>
      </c>
      <c r="B15" s="37" t="s">
        <v>2984</v>
      </c>
      <c r="C15" s="115" t="s">
        <v>708</v>
      </c>
      <c r="D15" s="86">
        <v>15200.0</v>
      </c>
      <c r="E15" s="50">
        <f t="shared" si="1"/>
        <v>16100</v>
      </c>
      <c r="F15" s="50">
        <f t="shared" si="2"/>
        <v>16583</v>
      </c>
      <c r="G15" s="50">
        <f t="shared" si="3"/>
        <v>16909.669</v>
      </c>
      <c r="H15" s="274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45</v>
      </c>
      <c r="B16" s="52" t="s">
        <v>2985</v>
      </c>
      <c r="C16" s="64"/>
      <c r="D16" s="53">
        <v>9000.0</v>
      </c>
      <c r="E16" s="50">
        <f t="shared" si="1"/>
        <v>9900</v>
      </c>
      <c r="F16" s="50">
        <f t="shared" si="2"/>
        <v>10197</v>
      </c>
      <c r="G16" s="50">
        <f t="shared" si="3"/>
        <v>10397.871</v>
      </c>
      <c r="H16" s="215" t="s">
        <v>129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45</v>
      </c>
      <c r="B17" s="52" t="s">
        <v>1642</v>
      </c>
      <c r="C17" s="64"/>
      <c r="D17" s="53">
        <v>11950.0</v>
      </c>
      <c r="E17" s="50">
        <f t="shared" si="1"/>
        <v>12850</v>
      </c>
      <c r="F17" s="50">
        <f t="shared" si="2"/>
        <v>13235.5</v>
      </c>
      <c r="G17" s="50">
        <f t="shared" si="3"/>
        <v>13496.2265</v>
      </c>
      <c r="H17" s="274" t="s">
        <v>22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282</v>
      </c>
      <c r="B18" s="52" t="s">
        <v>1264</v>
      </c>
      <c r="C18" s="115" t="s">
        <v>708</v>
      </c>
      <c r="D18" s="53">
        <v>9000.0</v>
      </c>
      <c r="E18" s="50">
        <f t="shared" si="1"/>
        <v>9900</v>
      </c>
      <c r="F18" s="50">
        <f t="shared" si="2"/>
        <v>10197</v>
      </c>
      <c r="G18" s="50">
        <f t="shared" si="3"/>
        <v>10397.871</v>
      </c>
      <c r="H18" s="56" t="s">
        <v>1239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67</v>
      </c>
      <c r="B19" s="52" t="s">
        <v>1098</v>
      </c>
      <c r="C19" s="115" t="s">
        <v>708</v>
      </c>
      <c r="D19" s="53">
        <v>9500.0</v>
      </c>
      <c r="E19" s="50">
        <f t="shared" si="1"/>
        <v>10400</v>
      </c>
      <c r="F19" s="50">
        <f t="shared" si="2"/>
        <v>10712</v>
      </c>
      <c r="G19" s="50">
        <f t="shared" si="3"/>
        <v>10923.016</v>
      </c>
      <c r="H19" s="215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35</v>
      </c>
      <c r="B20" s="52" t="s">
        <v>400</v>
      </c>
      <c r="C20" s="115"/>
      <c r="D20" s="53">
        <v>6000.0</v>
      </c>
      <c r="E20" s="50">
        <f t="shared" si="1"/>
        <v>6900</v>
      </c>
      <c r="F20" s="50">
        <f t="shared" si="2"/>
        <v>7107</v>
      </c>
      <c r="G20" s="50">
        <f t="shared" si="3"/>
        <v>7247.001</v>
      </c>
      <c r="H20" s="274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107</v>
      </c>
      <c r="B21" s="52" t="s">
        <v>845</v>
      </c>
      <c r="C21" s="115"/>
      <c r="D21" s="53">
        <v>3850.0</v>
      </c>
      <c r="E21" s="50">
        <f t="shared" si="1"/>
        <v>4750</v>
      </c>
      <c r="F21" s="50">
        <f t="shared" si="2"/>
        <v>4892.5</v>
      </c>
      <c r="G21" s="50">
        <f t="shared" si="3"/>
        <v>4988.8775</v>
      </c>
      <c r="H21" s="274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83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83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7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7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7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A38" s="47"/>
      <c r="B38" s="47"/>
      <c r="C38" s="43"/>
      <c r="D38" s="66"/>
      <c r="E38" s="44"/>
      <c r="F38" s="45"/>
      <c r="G38" s="45"/>
      <c r="H38" s="67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68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4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983">
      <c r="E983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75"/>
    <col customWidth="1" min="6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109</v>
      </c>
      <c r="B5" s="5" t="s">
        <v>2986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2987</v>
      </c>
      <c r="F8" s="20" t="s">
        <v>12</v>
      </c>
      <c r="G8" s="21" t="s">
        <v>2988</v>
      </c>
      <c r="H8" s="20" t="s">
        <v>14</v>
      </c>
    </row>
    <row r="9">
      <c r="A9" s="48" t="s">
        <v>130</v>
      </c>
      <c r="B9" s="52" t="s">
        <v>2173</v>
      </c>
      <c r="C9" s="78"/>
      <c r="D9" s="61">
        <v>14600.0</v>
      </c>
      <c r="E9" s="50">
        <f t="shared" ref="E9:E30" si="1">D9+1000</f>
        <v>15600</v>
      </c>
      <c r="F9" s="50">
        <f t="shared" ref="F9:F30" si="2">E9*3%+E9</f>
        <v>16068</v>
      </c>
      <c r="G9" s="50">
        <f t="shared" ref="G9:G30" si="3">E9*4*0.8%*107%+E9*1.5%*107%+E9</f>
        <v>16384.524</v>
      </c>
      <c r="H9" s="60" t="s">
        <v>172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2989</v>
      </c>
      <c r="C10" s="78"/>
      <c r="D10" s="61">
        <v>14600.0</v>
      </c>
      <c r="E10" s="50">
        <f t="shared" si="1"/>
        <v>15600</v>
      </c>
      <c r="F10" s="50">
        <f t="shared" si="2"/>
        <v>16068</v>
      </c>
      <c r="G10" s="50">
        <f t="shared" si="3"/>
        <v>16384.524</v>
      </c>
      <c r="H10" s="56" t="s">
        <v>172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1706</v>
      </c>
      <c r="C11" s="48"/>
      <c r="D11" s="61">
        <v>14000.0</v>
      </c>
      <c r="E11" s="50">
        <f t="shared" si="1"/>
        <v>15000</v>
      </c>
      <c r="F11" s="50">
        <f t="shared" si="2"/>
        <v>15450</v>
      </c>
      <c r="G11" s="50">
        <f t="shared" si="3"/>
        <v>15754.35</v>
      </c>
      <c r="H11" s="60" t="s">
        <v>472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2725</v>
      </c>
      <c r="C12" s="48"/>
      <c r="D12" s="61">
        <v>13000.0</v>
      </c>
      <c r="E12" s="50">
        <f t="shared" si="1"/>
        <v>14000</v>
      </c>
      <c r="F12" s="50">
        <f t="shared" si="2"/>
        <v>14420</v>
      </c>
      <c r="G12" s="50">
        <f t="shared" si="3"/>
        <v>14704.06</v>
      </c>
      <c r="H12" s="60" t="s">
        <v>747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2" t="s">
        <v>2087</v>
      </c>
      <c r="C13" s="48"/>
      <c r="D13" s="61">
        <v>12000.0</v>
      </c>
      <c r="E13" s="50">
        <f t="shared" si="1"/>
        <v>13000</v>
      </c>
      <c r="F13" s="50">
        <f t="shared" si="2"/>
        <v>13390</v>
      </c>
      <c r="G13" s="50">
        <f t="shared" si="3"/>
        <v>13653.77</v>
      </c>
      <c r="H13" s="60" t="s">
        <v>757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52" t="s">
        <v>2990</v>
      </c>
      <c r="C14" s="48"/>
      <c r="D14" s="61">
        <v>15000.0</v>
      </c>
      <c r="E14" s="50">
        <f t="shared" si="1"/>
        <v>16000</v>
      </c>
      <c r="F14" s="50">
        <f t="shared" si="2"/>
        <v>16480</v>
      </c>
      <c r="G14" s="50">
        <f t="shared" si="3"/>
        <v>16804.64</v>
      </c>
      <c r="H14" s="60" t="s">
        <v>683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52" t="s">
        <v>2991</v>
      </c>
      <c r="C15" s="48"/>
      <c r="D15" s="61">
        <v>14000.0</v>
      </c>
      <c r="E15" s="50">
        <f t="shared" si="1"/>
        <v>15000</v>
      </c>
      <c r="F15" s="50">
        <f t="shared" si="2"/>
        <v>15450</v>
      </c>
      <c r="G15" s="50">
        <f t="shared" si="3"/>
        <v>15754.35</v>
      </c>
      <c r="H15" s="60" t="s">
        <v>1037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52" t="s">
        <v>2992</v>
      </c>
      <c r="C16" s="48"/>
      <c r="D16" s="61">
        <v>17500.0</v>
      </c>
      <c r="E16" s="50">
        <f t="shared" si="1"/>
        <v>18500</v>
      </c>
      <c r="F16" s="50">
        <f t="shared" si="2"/>
        <v>19055</v>
      </c>
      <c r="G16" s="50">
        <f t="shared" si="3"/>
        <v>19430.365</v>
      </c>
      <c r="H16" s="60" t="s">
        <v>1239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idden="1">
      <c r="A17" s="52" t="s">
        <v>329</v>
      </c>
      <c r="B17" s="52" t="s">
        <v>2993</v>
      </c>
      <c r="C17" s="78"/>
      <c r="D17" s="61">
        <v>17500.0</v>
      </c>
      <c r="E17" s="50">
        <f t="shared" si="1"/>
        <v>18500</v>
      </c>
      <c r="F17" s="50">
        <f t="shared" si="2"/>
        <v>19055</v>
      </c>
      <c r="G17" s="50">
        <f t="shared" si="3"/>
        <v>19430.365</v>
      </c>
      <c r="H17" s="60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329</v>
      </c>
      <c r="B18" s="52" t="s">
        <v>2994</v>
      </c>
      <c r="C18" s="78"/>
      <c r="D18" s="61">
        <v>12500.0</v>
      </c>
      <c r="E18" s="50">
        <f t="shared" si="1"/>
        <v>13500</v>
      </c>
      <c r="F18" s="50">
        <f t="shared" si="2"/>
        <v>13905</v>
      </c>
      <c r="G18" s="50">
        <f t="shared" si="3"/>
        <v>14178.915</v>
      </c>
      <c r="H18" s="60" t="s">
        <v>421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52" t="s">
        <v>329</v>
      </c>
      <c r="B19" s="52" t="s">
        <v>2995</v>
      </c>
      <c r="C19" s="78"/>
      <c r="D19" s="61">
        <v>15200.0</v>
      </c>
      <c r="E19" s="50">
        <f t="shared" si="1"/>
        <v>16200</v>
      </c>
      <c r="F19" s="50">
        <f t="shared" si="2"/>
        <v>16686</v>
      </c>
      <c r="G19" s="50">
        <f t="shared" si="3"/>
        <v>17014.698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282</v>
      </c>
      <c r="B20" s="52" t="s">
        <v>2996</v>
      </c>
      <c r="C20" s="36"/>
      <c r="D20" s="53">
        <v>12350.0</v>
      </c>
      <c r="E20" s="50">
        <f t="shared" si="1"/>
        <v>13350</v>
      </c>
      <c r="F20" s="50">
        <f t="shared" si="2"/>
        <v>13750.5</v>
      </c>
      <c r="G20" s="50">
        <f t="shared" si="3"/>
        <v>14021.3715</v>
      </c>
      <c r="H20" s="60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282</v>
      </c>
      <c r="B21" s="52" t="s">
        <v>2997</v>
      </c>
      <c r="C21" s="36"/>
      <c r="D21" s="53">
        <v>8500.0</v>
      </c>
      <c r="E21" s="50">
        <f t="shared" si="1"/>
        <v>9500</v>
      </c>
      <c r="F21" s="50">
        <f t="shared" si="2"/>
        <v>9785</v>
      </c>
      <c r="G21" s="50">
        <f t="shared" si="3"/>
        <v>9977.755</v>
      </c>
      <c r="H21" s="60" t="s">
        <v>390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282</v>
      </c>
      <c r="B22" s="52" t="s">
        <v>2998</v>
      </c>
      <c r="C22" s="36"/>
      <c r="D22" s="53">
        <v>10200.0</v>
      </c>
      <c r="E22" s="50">
        <f t="shared" si="1"/>
        <v>11200</v>
      </c>
      <c r="F22" s="50">
        <f t="shared" si="2"/>
        <v>11536</v>
      </c>
      <c r="G22" s="50">
        <f t="shared" si="3"/>
        <v>11763.248</v>
      </c>
      <c r="H22" s="60" t="s">
        <v>172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45</v>
      </c>
      <c r="B23" s="37" t="s">
        <v>1642</v>
      </c>
      <c r="C23" s="38"/>
      <c r="D23" s="86">
        <v>11500.0</v>
      </c>
      <c r="E23" s="50">
        <f t="shared" si="1"/>
        <v>12500</v>
      </c>
      <c r="F23" s="40">
        <f t="shared" si="2"/>
        <v>12875</v>
      </c>
      <c r="G23" s="40">
        <f t="shared" si="3"/>
        <v>13128.625</v>
      </c>
      <c r="H23" s="51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174</v>
      </c>
      <c r="B24" s="52" t="s">
        <v>1568</v>
      </c>
      <c r="C24" s="36"/>
      <c r="D24" s="53">
        <v>10500.0</v>
      </c>
      <c r="E24" s="50">
        <f t="shared" si="1"/>
        <v>11500</v>
      </c>
      <c r="F24" s="50">
        <f t="shared" si="2"/>
        <v>11845</v>
      </c>
      <c r="G24" s="50">
        <f t="shared" si="3"/>
        <v>12078.335</v>
      </c>
      <c r="H24" s="302" t="s">
        <v>2875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idden="1">
      <c r="A25" s="52" t="s">
        <v>104</v>
      </c>
      <c r="B25" s="52" t="s">
        <v>2999</v>
      </c>
      <c r="C25" s="36"/>
      <c r="D25" s="53">
        <v>6100.0</v>
      </c>
      <c r="E25" s="50">
        <f t="shared" si="1"/>
        <v>7100</v>
      </c>
      <c r="F25" s="50">
        <f t="shared" si="2"/>
        <v>7313</v>
      </c>
      <c r="G25" s="50">
        <f t="shared" si="3"/>
        <v>7457.059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63</v>
      </c>
      <c r="B26" s="52" t="s">
        <v>809</v>
      </c>
      <c r="C26" s="36"/>
      <c r="D26" s="53">
        <v>10050.0</v>
      </c>
      <c r="E26" s="50">
        <f t="shared" si="1"/>
        <v>11050</v>
      </c>
      <c r="F26" s="50">
        <f t="shared" si="2"/>
        <v>11381.5</v>
      </c>
      <c r="G26" s="50">
        <f t="shared" si="3"/>
        <v>11605.7045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8" t="s">
        <v>65</v>
      </c>
      <c r="B27" s="52" t="s">
        <v>3000</v>
      </c>
      <c r="C27" s="48"/>
      <c r="D27" s="286">
        <v>6600.0</v>
      </c>
      <c r="E27" s="50">
        <f t="shared" si="1"/>
        <v>7600</v>
      </c>
      <c r="F27" s="50">
        <f t="shared" si="2"/>
        <v>7828</v>
      </c>
      <c r="G27" s="50">
        <f t="shared" si="3"/>
        <v>7982.204</v>
      </c>
      <c r="H27" s="56" t="s">
        <v>1135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8" t="s">
        <v>65</v>
      </c>
      <c r="B28" s="52" t="s">
        <v>1354</v>
      </c>
      <c r="C28" s="78"/>
      <c r="D28" s="61">
        <v>8250.0</v>
      </c>
      <c r="E28" s="50">
        <f t="shared" si="1"/>
        <v>9250</v>
      </c>
      <c r="F28" s="50">
        <f t="shared" si="2"/>
        <v>9527.5</v>
      </c>
      <c r="G28" s="50">
        <f t="shared" si="3"/>
        <v>9715.1825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8" t="s">
        <v>107</v>
      </c>
      <c r="B29" s="52" t="s">
        <v>3001</v>
      </c>
      <c r="C29" s="48"/>
      <c r="D29" s="61">
        <v>2700.0</v>
      </c>
      <c r="E29" s="50">
        <f t="shared" si="1"/>
        <v>3700</v>
      </c>
      <c r="F29" s="50">
        <f t="shared" si="2"/>
        <v>3811</v>
      </c>
      <c r="G29" s="50">
        <f t="shared" si="3"/>
        <v>3886.073</v>
      </c>
      <c r="H29" s="56" t="s">
        <v>556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8" t="s">
        <v>107</v>
      </c>
      <c r="B30" s="48" t="s">
        <v>845</v>
      </c>
      <c r="C30" s="48"/>
      <c r="D30" s="61">
        <v>3450.0</v>
      </c>
      <c r="E30" s="50">
        <f t="shared" si="1"/>
        <v>4450</v>
      </c>
      <c r="F30" s="50">
        <f t="shared" si="2"/>
        <v>4583.5</v>
      </c>
      <c r="G30" s="50">
        <f t="shared" si="3"/>
        <v>4673.7905</v>
      </c>
      <c r="H30" s="57" t="s">
        <v>22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8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8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8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9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/>
      <c r="C37" s="9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9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79"/>
      <c r="B39" s="29"/>
      <c r="C39" s="99"/>
      <c r="D39" s="84"/>
      <c r="E39" s="81"/>
      <c r="F39" s="81"/>
      <c r="G39" s="81"/>
      <c r="H39" s="82"/>
      <c r="I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B40" s="47"/>
      <c r="C40" s="43"/>
      <c r="D40" s="66"/>
      <c r="E40" s="44"/>
      <c r="F40" s="45"/>
      <c r="G40" s="45"/>
      <c r="H40" s="67"/>
    </row>
    <row r="41">
      <c r="A41" s="47"/>
      <c r="B41" s="47"/>
      <c r="C41" s="43"/>
      <c r="D41" s="66"/>
      <c r="E41" s="44"/>
      <c r="F41" s="45"/>
      <c r="G41" s="45"/>
      <c r="H41" s="67"/>
    </row>
    <row r="42">
      <c r="A42" s="47"/>
      <c r="B42" s="47"/>
      <c r="C42" s="43"/>
      <c r="D42" s="66"/>
      <c r="E42" s="44"/>
      <c r="F42" s="45"/>
      <c r="G42" s="45"/>
      <c r="H42" s="67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68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  <c r="E94" s="44"/>
    </row>
    <row r="95">
      <c r="C95" s="43"/>
      <c r="D95" s="54"/>
      <c r="E95" s="44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4"/>
    </row>
    <row r="102">
      <c r="C102" s="43"/>
      <c r="D102" s="54"/>
    </row>
    <row r="103">
      <c r="C103" s="43"/>
      <c r="D103" s="54"/>
    </row>
    <row r="104">
      <c r="C104" s="43"/>
      <c r="D104" s="54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  <c r="E987" s="44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3002</v>
      </c>
      <c r="B5" s="5" t="s">
        <v>3003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3004</v>
      </c>
      <c r="F8" s="20" t="s">
        <v>12</v>
      </c>
      <c r="G8" s="21" t="s">
        <v>3005</v>
      </c>
      <c r="H8" s="20" t="s">
        <v>14</v>
      </c>
    </row>
    <row r="9">
      <c r="A9" s="52" t="s">
        <v>104</v>
      </c>
      <c r="B9" s="52" t="s">
        <v>3006</v>
      </c>
      <c r="C9" s="64" t="s">
        <v>708</v>
      </c>
      <c r="D9" s="53">
        <v>21000.0</v>
      </c>
      <c r="E9" s="50">
        <f>D9+600</f>
        <v>21600</v>
      </c>
      <c r="F9" s="50">
        <f>E9*3%*107%+E9</f>
        <v>22293.36</v>
      </c>
      <c r="G9" s="50">
        <f>E9*4*0.8%*107%+E9*1.5%*107%+E9</f>
        <v>22686.264</v>
      </c>
      <c r="H9" s="224" t="s">
        <v>3007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0"/>
      <c r="B10" s="30"/>
      <c r="C10" s="98"/>
      <c r="D10" s="151"/>
      <c r="E10" s="81"/>
      <c r="F10" s="81"/>
      <c r="G10" s="81"/>
      <c r="H10" s="15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0"/>
      <c r="B11" s="30"/>
      <c r="C11" s="99"/>
      <c r="D11" s="151"/>
      <c r="E11" s="81"/>
      <c r="F11" s="81"/>
      <c r="G11" s="81"/>
      <c r="H11" s="15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0"/>
      <c r="B12" s="30"/>
      <c r="C12" s="99"/>
      <c r="D12" s="151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0"/>
      <c r="B13" s="30"/>
      <c r="C13" s="99"/>
      <c r="D13" s="151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0"/>
      <c r="B14" s="30"/>
      <c r="C14" s="79"/>
      <c r="D14" s="151"/>
      <c r="E14" s="81"/>
      <c r="F14" s="81"/>
      <c r="G14" s="81"/>
      <c r="H14" s="15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79"/>
      <c r="D18" s="80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3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83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7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7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7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2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A38" s="47"/>
      <c r="B38" s="47"/>
      <c r="C38" s="43"/>
      <c r="D38" s="66"/>
      <c r="E38" s="44"/>
      <c r="F38" s="45"/>
      <c r="G38" s="45"/>
      <c r="H38" s="67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68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4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983">
      <c r="E983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2829</v>
      </c>
      <c r="B5" s="5" t="s">
        <v>3008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3009</v>
      </c>
      <c r="F8" s="20" t="s">
        <v>12</v>
      </c>
      <c r="G8" s="21" t="s">
        <v>3010</v>
      </c>
      <c r="H8" s="20" t="s">
        <v>14</v>
      </c>
    </row>
    <row r="9">
      <c r="A9" s="48" t="s">
        <v>130</v>
      </c>
      <c r="B9" s="52" t="s">
        <v>1294</v>
      </c>
      <c r="C9" s="36"/>
      <c r="D9" s="53">
        <v>15200.0</v>
      </c>
      <c r="E9" s="50">
        <f>D9+800</f>
        <v>16000</v>
      </c>
      <c r="F9" s="50">
        <f>E9*3%+E9</f>
        <v>16480</v>
      </c>
      <c r="G9" s="50">
        <f>E9*4*0.8%*107%+E9*1.5%*107%+E9</f>
        <v>16804.64</v>
      </c>
      <c r="H9" s="56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83"/>
      <c r="B10" s="79"/>
      <c r="C10" s="29"/>
      <c r="D10" s="80"/>
      <c r="E10" s="81"/>
      <c r="F10" s="81"/>
      <c r="G10" s="81"/>
      <c r="H10" s="15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7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7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7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B25" s="47"/>
      <c r="C25" s="43"/>
      <c r="D25" s="66"/>
      <c r="E25" s="44"/>
      <c r="F25" s="45"/>
      <c r="G25" s="45"/>
      <c r="H25" s="67"/>
    </row>
    <row r="26">
      <c r="A26" s="47"/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68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D73" s="54"/>
      <c r="E73" s="44"/>
    </row>
    <row r="74">
      <c r="D74" s="54"/>
      <c r="E74" s="44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</row>
    <row r="84">
      <c r="D84" s="54"/>
    </row>
    <row r="85">
      <c r="D85" s="54"/>
    </row>
    <row r="86">
      <c r="D86" s="54"/>
    </row>
    <row r="87">
      <c r="D87" s="54"/>
    </row>
    <row r="88">
      <c r="D88" s="54"/>
    </row>
    <row r="89">
      <c r="D89" s="54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972">
      <c r="E972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6" width="13.5"/>
    <col customWidth="1" min="7" max="7" width="13.75"/>
    <col customWidth="1" min="8" max="8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3011</v>
      </c>
      <c r="B5" s="5" t="s">
        <v>3012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3013</v>
      </c>
      <c r="F8" s="20" t="s">
        <v>12</v>
      </c>
      <c r="G8" s="21" t="s">
        <v>3014</v>
      </c>
      <c r="H8" s="20" t="s">
        <v>14</v>
      </c>
    </row>
    <row r="9">
      <c r="A9" s="52" t="s">
        <v>130</v>
      </c>
      <c r="B9" s="37" t="s">
        <v>1551</v>
      </c>
      <c r="C9" s="38"/>
      <c r="D9" s="59">
        <v>13700.0</v>
      </c>
      <c r="E9" s="26">
        <f t="shared" ref="E9:E14" si="1">D9+900</f>
        <v>14600</v>
      </c>
      <c r="F9" s="26">
        <f t="shared" ref="F9:F14" si="2">E9*3%+E9</f>
        <v>15038</v>
      </c>
      <c r="G9" s="40">
        <f t="shared" ref="G9:G14" si="3">E9*4*0.8%*107%+E9*1.5%*107%+E9</f>
        <v>15334.234</v>
      </c>
      <c r="H9" s="51" t="s">
        <v>31</v>
      </c>
      <c r="I9" s="79"/>
      <c r="J9" s="7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329</v>
      </c>
      <c r="B10" s="37" t="s">
        <v>2563</v>
      </c>
      <c r="C10" s="62"/>
      <c r="D10" s="59">
        <v>21500.0</v>
      </c>
      <c r="E10" s="26">
        <f t="shared" si="1"/>
        <v>22400</v>
      </c>
      <c r="F10" s="26">
        <f t="shared" si="2"/>
        <v>23072</v>
      </c>
      <c r="G10" s="40">
        <f t="shared" si="3"/>
        <v>23526.496</v>
      </c>
      <c r="H10" s="119" t="s">
        <v>31</v>
      </c>
      <c r="I10" s="79"/>
      <c r="J10" s="7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37" t="s">
        <v>2700</v>
      </c>
      <c r="C11" s="38"/>
      <c r="D11" s="59">
        <v>15400.0</v>
      </c>
      <c r="E11" s="26">
        <f t="shared" si="1"/>
        <v>16300</v>
      </c>
      <c r="F11" s="26">
        <f t="shared" si="2"/>
        <v>16789</v>
      </c>
      <c r="G11" s="40">
        <f t="shared" si="3"/>
        <v>17119.727</v>
      </c>
      <c r="H11" s="51" t="s">
        <v>31</v>
      </c>
      <c r="I11" s="79"/>
      <c r="J11" s="7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37" t="s">
        <v>3015</v>
      </c>
      <c r="C12" s="62"/>
      <c r="D12" s="59">
        <v>19500.0</v>
      </c>
      <c r="E12" s="26">
        <f t="shared" si="1"/>
        <v>20400</v>
      </c>
      <c r="F12" s="26">
        <f t="shared" si="2"/>
        <v>21012</v>
      </c>
      <c r="G12" s="40">
        <f t="shared" si="3"/>
        <v>21425.916</v>
      </c>
      <c r="H12" s="51" t="s">
        <v>31</v>
      </c>
      <c r="I12" s="79"/>
      <c r="J12" s="7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37" t="s">
        <v>1857</v>
      </c>
      <c r="C13" s="38"/>
      <c r="D13" s="59">
        <v>16500.0</v>
      </c>
      <c r="E13" s="26">
        <f t="shared" si="1"/>
        <v>17400</v>
      </c>
      <c r="F13" s="26">
        <f t="shared" si="2"/>
        <v>17922</v>
      </c>
      <c r="G13" s="40">
        <f t="shared" si="3"/>
        <v>18275.046</v>
      </c>
      <c r="H13" s="51" t="s">
        <v>31</v>
      </c>
      <c r="I13" s="79"/>
      <c r="J13" s="7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idden="1">
      <c r="A14" s="52" t="s">
        <v>65</v>
      </c>
      <c r="B14" s="37" t="s">
        <v>1575</v>
      </c>
      <c r="C14" s="117" t="s">
        <v>328</v>
      </c>
      <c r="D14" s="59">
        <v>8800.0</v>
      </c>
      <c r="E14" s="26">
        <f t="shared" si="1"/>
        <v>9700</v>
      </c>
      <c r="F14" s="26">
        <f t="shared" si="2"/>
        <v>9991</v>
      </c>
      <c r="G14" s="40">
        <f t="shared" si="3"/>
        <v>10187.813</v>
      </c>
      <c r="H14" s="51" t="s">
        <v>31</v>
      </c>
      <c r="I14" s="79"/>
      <c r="J14" s="7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29"/>
      <c r="C15" s="99"/>
      <c r="D15" s="81"/>
      <c r="E15" s="81"/>
      <c r="F15" s="81"/>
      <c r="G15" s="82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30"/>
      <c r="C16" s="99"/>
      <c r="D16" s="81"/>
      <c r="E16" s="81"/>
      <c r="F16" s="81"/>
      <c r="G16" s="82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30"/>
      <c r="C17" s="99"/>
      <c r="D17" s="81"/>
      <c r="E17" s="81"/>
      <c r="F17" s="81"/>
      <c r="G17" s="82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9"/>
      <c r="D18" s="81"/>
      <c r="E18" s="81"/>
      <c r="F18" s="81"/>
      <c r="G18" s="82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C19" s="43"/>
      <c r="D19" s="44"/>
      <c r="E19" s="45"/>
      <c r="F19" s="45"/>
      <c r="G19" s="67"/>
    </row>
    <row r="20">
      <c r="A20" s="47"/>
      <c r="C20" s="43"/>
      <c r="D20" s="44"/>
      <c r="E20" s="45"/>
      <c r="F20" s="45"/>
      <c r="G20" s="67"/>
    </row>
    <row r="21">
      <c r="A21" s="47"/>
      <c r="C21" s="43"/>
      <c r="D21" s="44"/>
      <c r="E21" s="45"/>
      <c r="F21" s="45"/>
      <c r="G21" s="67"/>
    </row>
    <row r="22">
      <c r="C22" s="43"/>
      <c r="D22" s="44"/>
      <c r="E22" s="45"/>
      <c r="F22" s="45"/>
      <c r="G22" s="46"/>
    </row>
    <row r="23">
      <c r="C23" s="43"/>
      <c r="D23" s="44"/>
      <c r="E23" s="68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  <c r="D966" s="44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6" width="13.5"/>
    <col customWidth="1" min="7" max="7" width="13.75"/>
    <col customWidth="1" min="8" max="8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2071</v>
      </c>
      <c r="B5" s="5" t="s">
        <v>3016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3017</v>
      </c>
      <c r="F8" s="20" t="s">
        <v>12</v>
      </c>
      <c r="G8" s="21" t="s">
        <v>3018</v>
      </c>
      <c r="H8" s="20" t="s">
        <v>14</v>
      </c>
    </row>
    <row r="9" hidden="1">
      <c r="A9" s="52" t="s">
        <v>58</v>
      </c>
      <c r="B9" s="37" t="s">
        <v>3019</v>
      </c>
      <c r="C9" s="117" t="s">
        <v>328</v>
      </c>
      <c r="D9" s="59">
        <v>10800.0</v>
      </c>
      <c r="E9" s="26">
        <f t="shared" ref="E9:E20" si="1">D9+800</f>
        <v>11600</v>
      </c>
      <c r="F9" s="26">
        <f t="shared" ref="F9:F20" si="2">E9*3%+E9</f>
        <v>11948</v>
      </c>
      <c r="G9" s="40">
        <f t="shared" ref="G9:G20" si="3">E9*4*0.8%*107%+E9*1.5%*107%+E9</f>
        <v>12183.364</v>
      </c>
      <c r="H9" s="60" t="s">
        <v>1370</v>
      </c>
      <c r="I9" s="79"/>
      <c r="J9" s="7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37" t="s">
        <v>2223</v>
      </c>
      <c r="C10" s="38"/>
      <c r="D10" s="59">
        <v>13950.0</v>
      </c>
      <c r="E10" s="26">
        <f t="shared" si="1"/>
        <v>14750</v>
      </c>
      <c r="F10" s="26">
        <f t="shared" si="2"/>
        <v>15192.5</v>
      </c>
      <c r="G10" s="40">
        <f t="shared" si="3"/>
        <v>15491.7775</v>
      </c>
      <c r="H10" s="60" t="s">
        <v>1237</v>
      </c>
      <c r="I10" s="79"/>
      <c r="J10" s="7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37" t="s">
        <v>2714</v>
      </c>
      <c r="C11" s="38"/>
      <c r="D11" s="59">
        <v>17700.0</v>
      </c>
      <c r="E11" s="26">
        <f t="shared" si="1"/>
        <v>18500</v>
      </c>
      <c r="F11" s="26">
        <f t="shared" si="2"/>
        <v>19055</v>
      </c>
      <c r="G11" s="40">
        <f t="shared" si="3"/>
        <v>19430.365</v>
      </c>
      <c r="H11" s="60" t="s">
        <v>31</v>
      </c>
      <c r="I11" s="79"/>
      <c r="J11" s="7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45</v>
      </c>
      <c r="B12" s="37" t="s">
        <v>3020</v>
      </c>
      <c r="C12" s="62"/>
      <c r="D12" s="120">
        <v>9500.0</v>
      </c>
      <c r="E12" s="26">
        <f t="shared" si="1"/>
        <v>10300</v>
      </c>
      <c r="F12" s="26">
        <f t="shared" si="2"/>
        <v>10609</v>
      </c>
      <c r="G12" s="40">
        <f t="shared" si="3"/>
        <v>10817.987</v>
      </c>
      <c r="H12" s="60" t="s">
        <v>172</v>
      </c>
      <c r="I12" s="79"/>
      <c r="J12" s="7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37" t="s">
        <v>1557</v>
      </c>
      <c r="C13" s="38"/>
      <c r="D13" s="59">
        <v>12000.0</v>
      </c>
      <c r="E13" s="26">
        <f t="shared" si="1"/>
        <v>12800</v>
      </c>
      <c r="F13" s="26">
        <f t="shared" si="2"/>
        <v>13184</v>
      </c>
      <c r="G13" s="40">
        <f t="shared" si="3"/>
        <v>13443.712</v>
      </c>
      <c r="H13" s="51" t="s">
        <v>22</v>
      </c>
      <c r="I13" s="30"/>
      <c r="J13" s="30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104</v>
      </c>
      <c r="B14" s="37" t="s">
        <v>2927</v>
      </c>
      <c r="C14" s="62"/>
      <c r="D14" s="59">
        <v>11500.0</v>
      </c>
      <c r="E14" s="26">
        <f t="shared" si="1"/>
        <v>12300</v>
      </c>
      <c r="F14" s="26">
        <f t="shared" si="2"/>
        <v>12669</v>
      </c>
      <c r="G14" s="40">
        <f t="shared" si="3"/>
        <v>12918.567</v>
      </c>
      <c r="H14" s="51" t="s">
        <v>22</v>
      </c>
      <c r="I14" s="79"/>
      <c r="J14" s="7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282</v>
      </c>
      <c r="B15" s="37" t="s">
        <v>3021</v>
      </c>
      <c r="C15" s="38"/>
      <c r="D15" s="59">
        <v>9000.0</v>
      </c>
      <c r="E15" s="26">
        <f t="shared" si="1"/>
        <v>9800</v>
      </c>
      <c r="F15" s="26">
        <f t="shared" si="2"/>
        <v>10094</v>
      </c>
      <c r="G15" s="40">
        <f t="shared" si="3"/>
        <v>10292.842</v>
      </c>
      <c r="H15" s="60" t="s">
        <v>683</v>
      </c>
      <c r="I15" s="79"/>
      <c r="J15" s="7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282</v>
      </c>
      <c r="B16" s="37" t="s">
        <v>3022</v>
      </c>
      <c r="C16" s="62"/>
      <c r="D16" s="59">
        <v>11000.0</v>
      </c>
      <c r="E16" s="26">
        <f t="shared" si="1"/>
        <v>11800</v>
      </c>
      <c r="F16" s="26">
        <f t="shared" si="2"/>
        <v>12154</v>
      </c>
      <c r="G16" s="40">
        <f t="shared" si="3"/>
        <v>12393.422</v>
      </c>
      <c r="H16" s="60" t="s">
        <v>683</v>
      </c>
      <c r="I16" s="79"/>
      <c r="J16" s="7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282</v>
      </c>
      <c r="B17" s="37" t="s">
        <v>2931</v>
      </c>
      <c r="C17" s="37" t="s">
        <v>762</v>
      </c>
      <c r="D17" s="59">
        <v>9700.0</v>
      </c>
      <c r="E17" s="26">
        <f t="shared" si="1"/>
        <v>10500</v>
      </c>
      <c r="F17" s="26">
        <f t="shared" si="2"/>
        <v>10815</v>
      </c>
      <c r="G17" s="40">
        <f t="shared" si="3"/>
        <v>11028.045</v>
      </c>
      <c r="H17" s="63" t="s">
        <v>31</v>
      </c>
      <c r="I17" s="79"/>
      <c r="J17" s="7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174</v>
      </c>
      <c r="B18" s="37" t="s">
        <v>1568</v>
      </c>
      <c r="C18" s="38"/>
      <c r="D18" s="59">
        <v>11650.0</v>
      </c>
      <c r="E18" s="26">
        <f t="shared" si="1"/>
        <v>12450</v>
      </c>
      <c r="F18" s="26">
        <f t="shared" si="2"/>
        <v>12823.5</v>
      </c>
      <c r="G18" s="40">
        <f t="shared" si="3"/>
        <v>13076.1105</v>
      </c>
      <c r="H18" s="60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35</v>
      </c>
      <c r="B19" s="37" t="s">
        <v>400</v>
      </c>
      <c r="C19" s="62"/>
      <c r="D19" s="59">
        <v>6300.0</v>
      </c>
      <c r="E19" s="26">
        <f t="shared" si="1"/>
        <v>7100</v>
      </c>
      <c r="F19" s="26">
        <f t="shared" si="2"/>
        <v>7313</v>
      </c>
      <c r="G19" s="40">
        <f t="shared" si="3"/>
        <v>7457.059</v>
      </c>
      <c r="H19" s="119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107</v>
      </c>
      <c r="B20" s="37" t="s">
        <v>845</v>
      </c>
      <c r="C20" s="38"/>
      <c r="D20" s="59">
        <v>4000.0</v>
      </c>
      <c r="E20" s="26">
        <f t="shared" si="1"/>
        <v>4800</v>
      </c>
      <c r="F20" s="26">
        <f t="shared" si="2"/>
        <v>4944</v>
      </c>
      <c r="G20" s="40">
        <f t="shared" si="3"/>
        <v>5041.392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9"/>
      <c r="D21" s="81"/>
      <c r="E21" s="81"/>
      <c r="F21" s="81"/>
      <c r="G21" s="82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99"/>
      <c r="D22" s="81"/>
      <c r="E22" s="81"/>
      <c r="F22" s="81"/>
      <c r="G22" s="82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30"/>
      <c r="C23" s="99"/>
      <c r="D23" s="81"/>
      <c r="E23" s="81"/>
      <c r="F23" s="81"/>
      <c r="G23" s="82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30"/>
      <c r="C24" s="99"/>
      <c r="D24" s="81"/>
      <c r="E24" s="81"/>
      <c r="F24" s="81"/>
      <c r="G24" s="82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9"/>
      <c r="D25" s="81"/>
      <c r="E25" s="81"/>
      <c r="F25" s="81"/>
      <c r="G25" s="82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C26" s="43"/>
      <c r="D26" s="44"/>
      <c r="E26" s="45"/>
      <c r="F26" s="45"/>
      <c r="G26" s="67"/>
    </row>
    <row r="27">
      <c r="A27" s="47"/>
      <c r="C27" s="43"/>
      <c r="D27" s="44"/>
      <c r="E27" s="45"/>
      <c r="F27" s="45"/>
      <c r="G27" s="67"/>
    </row>
    <row r="28">
      <c r="A28" s="47"/>
      <c r="C28" s="43"/>
      <c r="D28" s="44"/>
      <c r="E28" s="45"/>
      <c r="F28" s="45"/>
      <c r="G28" s="67"/>
    </row>
    <row r="29">
      <c r="C29" s="43"/>
      <c r="D29" s="44"/>
      <c r="E29" s="45"/>
      <c r="F29" s="45"/>
      <c r="G29" s="46"/>
    </row>
    <row r="30">
      <c r="C30" s="43"/>
      <c r="D30" s="44"/>
      <c r="E30" s="68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  <c r="E68" s="45"/>
      <c r="F68" s="45"/>
      <c r="G68" s="46"/>
    </row>
    <row r="69">
      <c r="C69" s="43"/>
      <c r="D69" s="44"/>
      <c r="E69" s="45"/>
      <c r="F69" s="45"/>
      <c r="G69" s="46"/>
    </row>
    <row r="70">
      <c r="C70" s="43"/>
      <c r="D70" s="44"/>
      <c r="E70" s="45"/>
      <c r="F70" s="45"/>
      <c r="G70" s="46"/>
    </row>
    <row r="71">
      <c r="C71" s="43"/>
      <c r="D71" s="44"/>
      <c r="E71" s="45"/>
      <c r="F71" s="45"/>
      <c r="G71" s="46"/>
    </row>
    <row r="72">
      <c r="C72" s="43"/>
      <c r="D72" s="44"/>
      <c r="E72" s="45"/>
      <c r="F72" s="45"/>
      <c r="G72" s="46"/>
    </row>
    <row r="73">
      <c r="C73" s="43"/>
      <c r="D73" s="44"/>
      <c r="E73" s="45"/>
      <c r="F73" s="45"/>
      <c r="G73" s="46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  <c r="D77" s="44"/>
    </row>
    <row r="78">
      <c r="C78" s="43"/>
      <c r="D78" s="44"/>
    </row>
    <row r="79">
      <c r="C79" s="43"/>
      <c r="D79" s="44"/>
    </row>
    <row r="80">
      <c r="C80" s="43"/>
      <c r="D80" s="44"/>
    </row>
    <row r="81">
      <c r="C81" s="43"/>
      <c r="D81" s="44"/>
    </row>
    <row r="82">
      <c r="C82" s="43"/>
      <c r="D82" s="44"/>
    </row>
    <row r="83">
      <c r="C83" s="43"/>
      <c r="D83" s="44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  <c r="D973" s="44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5"/>
    <col customWidth="1" min="6" max="6" width="13.63"/>
    <col customWidth="1" min="7" max="7" width="13.5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3023</v>
      </c>
      <c r="B5" s="5" t="s">
        <v>3024</v>
      </c>
      <c r="C5" s="6"/>
      <c r="D5" s="6"/>
      <c r="E5" s="6"/>
      <c r="F5" s="7"/>
      <c r="G5" s="8"/>
      <c r="H5" s="334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335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3025</v>
      </c>
      <c r="F8" s="20" t="s">
        <v>12</v>
      </c>
      <c r="G8" s="21" t="s">
        <v>3026</v>
      </c>
      <c r="H8" s="336" t="s">
        <v>14</v>
      </c>
    </row>
    <row r="9">
      <c r="A9" s="22" t="s">
        <v>58</v>
      </c>
      <c r="B9" s="52" t="s">
        <v>818</v>
      </c>
      <c r="C9" s="48"/>
      <c r="D9" s="61">
        <v>11600.0</v>
      </c>
      <c r="E9" s="26">
        <f t="shared" ref="E9:E22" si="1">D9+1000</f>
        <v>12600</v>
      </c>
      <c r="F9" s="50">
        <f t="shared" ref="F9:F22" si="2">E9*3%+E9</f>
        <v>12978</v>
      </c>
      <c r="G9" s="50">
        <f t="shared" ref="G9:G22" si="3">E9*4*0.8%*107%+E9*1.5%*107%+E9</f>
        <v>13233.654</v>
      </c>
      <c r="H9" s="60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130</v>
      </c>
      <c r="B10" s="52" t="s">
        <v>1294</v>
      </c>
      <c r="C10" s="48"/>
      <c r="D10" s="61">
        <v>14950.0</v>
      </c>
      <c r="E10" s="26">
        <f t="shared" si="1"/>
        <v>15950</v>
      </c>
      <c r="F10" s="50">
        <f t="shared" si="2"/>
        <v>16428.5</v>
      </c>
      <c r="G10" s="50">
        <f t="shared" si="3"/>
        <v>16752.1255</v>
      </c>
      <c r="H10" s="60" t="s">
        <v>3027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329</v>
      </c>
      <c r="B11" s="52" t="s">
        <v>3028</v>
      </c>
      <c r="C11" s="48"/>
      <c r="D11" s="61">
        <v>15600.0</v>
      </c>
      <c r="E11" s="26">
        <f t="shared" si="1"/>
        <v>16600</v>
      </c>
      <c r="F11" s="50">
        <f t="shared" si="2"/>
        <v>17098</v>
      </c>
      <c r="G11" s="50">
        <f t="shared" si="3"/>
        <v>17434.814</v>
      </c>
      <c r="H11" s="63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329</v>
      </c>
      <c r="B12" s="48" t="s">
        <v>1826</v>
      </c>
      <c r="C12" s="48"/>
      <c r="D12" s="286">
        <v>12600.0</v>
      </c>
      <c r="E12" s="26">
        <f t="shared" si="1"/>
        <v>13600</v>
      </c>
      <c r="F12" s="50">
        <f t="shared" si="2"/>
        <v>14008</v>
      </c>
      <c r="G12" s="50">
        <f t="shared" si="3"/>
        <v>14283.944</v>
      </c>
      <c r="H12" s="60" t="s">
        <v>757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329</v>
      </c>
      <c r="B13" s="52" t="s">
        <v>3029</v>
      </c>
      <c r="C13" s="48"/>
      <c r="D13" s="61">
        <v>13000.0</v>
      </c>
      <c r="E13" s="26">
        <f t="shared" si="1"/>
        <v>14000</v>
      </c>
      <c r="F13" s="50">
        <f t="shared" si="2"/>
        <v>14420</v>
      </c>
      <c r="G13" s="50">
        <f t="shared" si="3"/>
        <v>14704.06</v>
      </c>
      <c r="H13" s="60" t="s">
        <v>757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329</v>
      </c>
      <c r="B14" s="52" t="s">
        <v>3030</v>
      </c>
      <c r="C14" s="48"/>
      <c r="D14" s="61">
        <v>15400.0</v>
      </c>
      <c r="E14" s="26">
        <f t="shared" si="1"/>
        <v>16400</v>
      </c>
      <c r="F14" s="50">
        <f t="shared" si="2"/>
        <v>16892</v>
      </c>
      <c r="G14" s="50">
        <f t="shared" si="3"/>
        <v>17224.756</v>
      </c>
      <c r="H14" s="60" t="s">
        <v>556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2" t="s">
        <v>329</v>
      </c>
      <c r="B15" s="52" t="s">
        <v>2134</v>
      </c>
      <c r="C15" s="78"/>
      <c r="D15" s="61">
        <v>12950.0</v>
      </c>
      <c r="E15" s="26">
        <f t="shared" si="1"/>
        <v>13950</v>
      </c>
      <c r="F15" s="50">
        <f t="shared" si="2"/>
        <v>14368.5</v>
      </c>
      <c r="G15" s="50">
        <f t="shared" si="3"/>
        <v>14651.5455</v>
      </c>
      <c r="H15" s="60" t="s">
        <v>31</v>
      </c>
      <c r="I15" s="30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2" t="s">
        <v>329</v>
      </c>
      <c r="B16" s="52" t="s">
        <v>3031</v>
      </c>
      <c r="C16" s="78"/>
      <c r="D16" s="61">
        <v>16350.0</v>
      </c>
      <c r="E16" s="26">
        <f t="shared" si="1"/>
        <v>17350</v>
      </c>
      <c r="F16" s="50">
        <f t="shared" si="2"/>
        <v>17870.5</v>
      </c>
      <c r="G16" s="50">
        <f t="shared" si="3"/>
        <v>18222.5315</v>
      </c>
      <c r="H16" s="60" t="s">
        <v>31</v>
      </c>
      <c r="I16" s="30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32" t="s">
        <v>45</v>
      </c>
      <c r="B17" s="52" t="s">
        <v>3032</v>
      </c>
      <c r="C17" s="36"/>
      <c r="D17" s="61">
        <v>9200.0</v>
      </c>
      <c r="E17" s="26">
        <f t="shared" si="1"/>
        <v>10200</v>
      </c>
      <c r="F17" s="50">
        <f t="shared" si="2"/>
        <v>10506</v>
      </c>
      <c r="G17" s="50">
        <f t="shared" si="3"/>
        <v>10712.958</v>
      </c>
      <c r="H17" s="60" t="s">
        <v>852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2" t="s">
        <v>45</v>
      </c>
      <c r="B18" s="52" t="s">
        <v>2718</v>
      </c>
      <c r="C18" s="65"/>
      <c r="D18" s="61">
        <v>11400.0</v>
      </c>
      <c r="E18" s="26">
        <f t="shared" si="1"/>
        <v>12400</v>
      </c>
      <c r="F18" s="50">
        <f t="shared" si="2"/>
        <v>12772</v>
      </c>
      <c r="G18" s="50">
        <f t="shared" si="3"/>
        <v>13023.596</v>
      </c>
      <c r="H18" s="51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32" t="s">
        <v>45</v>
      </c>
      <c r="B19" s="52" t="s">
        <v>1642</v>
      </c>
      <c r="C19" s="36"/>
      <c r="D19" s="61">
        <v>14200.0</v>
      </c>
      <c r="E19" s="26">
        <f t="shared" si="1"/>
        <v>15200</v>
      </c>
      <c r="F19" s="50">
        <f t="shared" si="2"/>
        <v>15656</v>
      </c>
      <c r="G19" s="50">
        <f t="shared" si="3"/>
        <v>15964.408</v>
      </c>
      <c r="H19" s="60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65</v>
      </c>
      <c r="B20" s="52" t="s">
        <v>1354</v>
      </c>
      <c r="C20" s="65"/>
      <c r="D20" s="61">
        <v>7950.0</v>
      </c>
      <c r="E20" s="26">
        <f t="shared" si="1"/>
        <v>8950</v>
      </c>
      <c r="F20" s="50">
        <f t="shared" si="2"/>
        <v>9218.5</v>
      </c>
      <c r="G20" s="50">
        <f t="shared" si="3"/>
        <v>9400.0955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67</v>
      </c>
      <c r="B21" s="52" t="s">
        <v>1098</v>
      </c>
      <c r="C21" s="65"/>
      <c r="D21" s="61">
        <v>5800.0</v>
      </c>
      <c r="E21" s="26">
        <f t="shared" si="1"/>
        <v>6800</v>
      </c>
      <c r="F21" s="50">
        <f t="shared" si="2"/>
        <v>7004</v>
      </c>
      <c r="G21" s="50">
        <f t="shared" si="3"/>
        <v>7141.972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107</v>
      </c>
      <c r="B22" s="52" t="s">
        <v>845</v>
      </c>
      <c r="C22" s="65"/>
      <c r="D22" s="61">
        <v>2700.0</v>
      </c>
      <c r="E22" s="26">
        <f t="shared" si="1"/>
        <v>3700</v>
      </c>
      <c r="F22" s="50">
        <f t="shared" si="2"/>
        <v>3811</v>
      </c>
      <c r="G22" s="50">
        <f t="shared" si="3"/>
        <v>3886.073</v>
      </c>
      <c r="H22" s="56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99"/>
      <c r="D23" s="81"/>
      <c r="E23" s="81"/>
      <c r="F23" s="81"/>
      <c r="G23" s="82"/>
      <c r="H23" s="30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1"/>
      <c r="E24" s="81"/>
      <c r="F24" s="81"/>
      <c r="G24" s="82"/>
      <c r="H24" s="30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9"/>
      <c r="D25" s="81"/>
      <c r="E25" s="81"/>
      <c r="F25" s="81"/>
      <c r="G25" s="82"/>
      <c r="H25" s="30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B26" s="47"/>
      <c r="C26" s="43"/>
      <c r="D26" s="44"/>
      <c r="E26" s="45"/>
      <c r="F26" s="45"/>
      <c r="G26" s="67"/>
      <c r="H26" s="337"/>
    </row>
    <row r="27">
      <c r="A27" s="47"/>
      <c r="B27" s="47"/>
      <c r="C27" s="43"/>
      <c r="D27" s="44"/>
      <c r="E27" s="45"/>
      <c r="F27" s="45"/>
      <c r="G27" s="67"/>
      <c r="H27" s="337"/>
    </row>
    <row r="28">
      <c r="A28" s="47"/>
      <c r="B28" s="47"/>
      <c r="C28" s="43"/>
      <c r="D28" s="44"/>
      <c r="E28" s="45"/>
      <c r="F28" s="45"/>
      <c r="G28" s="67"/>
      <c r="H28" s="337"/>
    </row>
    <row r="29">
      <c r="C29" s="43"/>
      <c r="D29" s="44"/>
      <c r="E29" s="45"/>
      <c r="F29" s="45"/>
      <c r="G29" s="46"/>
      <c r="H29" s="337"/>
    </row>
    <row r="30">
      <c r="C30" s="43"/>
      <c r="D30" s="44"/>
      <c r="E30" s="68"/>
      <c r="F30" s="45"/>
      <c r="G30" s="46"/>
      <c r="H30" s="337"/>
    </row>
    <row r="31">
      <c r="C31" s="43"/>
      <c r="D31" s="44"/>
      <c r="E31" s="45"/>
      <c r="F31" s="45"/>
      <c r="G31" s="46"/>
      <c r="H31" s="337"/>
    </row>
    <row r="32">
      <c r="C32" s="43"/>
      <c r="D32" s="44"/>
      <c r="E32" s="45"/>
      <c r="F32" s="45"/>
      <c r="G32" s="46"/>
      <c r="H32" s="337"/>
    </row>
    <row r="33">
      <c r="C33" s="43"/>
      <c r="D33" s="44"/>
      <c r="E33" s="45"/>
      <c r="F33" s="45"/>
      <c r="G33" s="46"/>
      <c r="H33" s="337"/>
    </row>
    <row r="34">
      <c r="C34" s="43"/>
      <c r="D34" s="44"/>
      <c r="E34" s="45"/>
      <c r="F34" s="45"/>
      <c r="G34" s="46"/>
      <c r="H34" s="337"/>
    </row>
    <row r="35">
      <c r="C35" s="43"/>
      <c r="D35" s="44"/>
      <c r="E35" s="45"/>
      <c r="F35" s="45"/>
      <c r="G35" s="46"/>
      <c r="H35" s="337"/>
    </row>
    <row r="36">
      <c r="C36" s="43"/>
      <c r="D36" s="44"/>
      <c r="E36" s="45"/>
      <c r="F36" s="45"/>
      <c r="G36" s="46"/>
      <c r="H36" s="337"/>
    </row>
    <row r="37">
      <c r="C37" s="43"/>
      <c r="D37" s="44"/>
      <c r="E37" s="45"/>
      <c r="F37" s="45"/>
      <c r="G37" s="46"/>
      <c r="H37" s="337"/>
    </row>
    <row r="38">
      <c r="C38" s="43"/>
      <c r="D38" s="44"/>
      <c r="E38" s="45"/>
      <c r="F38" s="45"/>
      <c r="G38" s="46"/>
      <c r="H38" s="337"/>
    </row>
    <row r="39">
      <c r="C39" s="43"/>
      <c r="D39" s="44"/>
      <c r="E39" s="45"/>
      <c r="F39" s="45"/>
      <c r="G39" s="46"/>
      <c r="H39" s="337"/>
    </row>
    <row r="40">
      <c r="C40" s="43"/>
      <c r="D40" s="44"/>
      <c r="E40" s="45"/>
      <c r="F40" s="45"/>
      <c r="G40" s="46"/>
      <c r="H40" s="337"/>
    </row>
    <row r="41">
      <c r="C41" s="43"/>
      <c r="D41" s="44"/>
      <c r="E41" s="45"/>
      <c r="F41" s="45"/>
      <c r="G41" s="46"/>
      <c r="H41" s="337"/>
    </row>
    <row r="42">
      <c r="C42" s="43"/>
      <c r="D42" s="44"/>
      <c r="E42" s="45"/>
      <c r="F42" s="45"/>
      <c r="G42" s="46"/>
      <c r="H42" s="337"/>
    </row>
    <row r="43">
      <c r="C43" s="43"/>
      <c r="D43" s="44"/>
      <c r="E43" s="45"/>
      <c r="F43" s="45"/>
      <c r="G43" s="46"/>
      <c r="H43" s="337"/>
    </row>
    <row r="44">
      <c r="C44" s="43"/>
      <c r="D44" s="44"/>
      <c r="E44" s="45"/>
      <c r="F44" s="45"/>
      <c r="G44" s="46"/>
      <c r="H44" s="337"/>
    </row>
    <row r="45">
      <c r="C45" s="43"/>
      <c r="D45" s="44"/>
      <c r="E45" s="45"/>
      <c r="F45" s="45"/>
      <c r="G45" s="46"/>
      <c r="H45" s="337"/>
    </row>
    <row r="46">
      <c r="C46" s="43"/>
      <c r="D46" s="44"/>
      <c r="E46" s="45"/>
      <c r="F46" s="45"/>
      <c r="G46" s="46"/>
      <c r="H46" s="337"/>
    </row>
    <row r="47">
      <c r="C47" s="43"/>
      <c r="D47" s="44"/>
      <c r="E47" s="45"/>
      <c r="F47" s="45"/>
      <c r="G47" s="46"/>
      <c r="H47" s="337"/>
    </row>
    <row r="48">
      <c r="C48" s="43"/>
      <c r="D48" s="44"/>
      <c r="E48" s="45"/>
      <c r="F48" s="45"/>
      <c r="G48" s="46"/>
      <c r="H48" s="337"/>
    </row>
    <row r="49">
      <c r="C49" s="43"/>
      <c r="D49" s="44"/>
      <c r="E49" s="45"/>
      <c r="F49" s="45"/>
      <c r="G49" s="46"/>
      <c r="H49" s="337"/>
    </row>
    <row r="50">
      <c r="C50" s="43"/>
      <c r="D50" s="44"/>
      <c r="E50" s="45"/>
      <c r="F50" s="45"/>
      <c r="G50" s="46"/>
      <c r="H50" s="337"/>
    </row>
    <row r="51">
      <c r="C51" s="43"/>
      <c r="D51" s="44"/>
      <c r="E51" s="45"/>
      <c r="F51" s="45"/>
      <c r="G51" s="46"/>
      <c r="H51" s="337"/>
    </row>
    <row r="52">
      <c r="C52" s="43"/>
      <c r="D52" s="44"/>
      <c r="E52" s="45"/>
      <c r="F52" s="45"/>
      <c r="G52" s="46"/>
      <c r="H52" s="337"/>
    </row>
    <row r="53">
      <c r="C53" s="43"/>
      <c r="D53" s="44"/>
      <c r="E53" s="45"/>
      <c r="F53" s="45"/>
      <c r="G53" s="46"/>
      <c r="H53" s="337"/>
    </row>
    <row r="54">
      <c r="C54" s="43"/>
      <c r="D54" s="44"/>
      <c r="E54" s="45"/>
      <c r="F54" s="45"/>
      <c r="G54" s="46"/>
      <c r="H54" s="337"/>
    </row>
    <row r="55">
      <c r="C55" s="43"/>
      <c r="D55" s="44"/>
      <c r="E55" s="45"/>
      <c r="F55" s="45"/>
      <c r="G55" s="46"/>
      <c r="H55" s="337"/>
    </row>
    <row r="56">
      <c r="C56" s="43"/>
      <c r="D56" s="44"/>
      <c r="E56" s="45"/>
      <c r="F56" s="45"/>
      <c r="G56" s="46"/>
      <c r="H56" s="337"/>
    </row>
    <row r="57">
      <c r="C57" s="43"/>
      <c r="D57" s="44"/>
      <c r="E57" s="45"/>
      <c r="F57" s="45"/>
      <c r="G57" s="46"/>
      <c r="H57" s="337"/>
    </row>
    <row r="58">
      <c r="C58" s="43"/>
      <c r="D58" s="44"/>
      <c r="E58" s="45"/>
      <c r="F58" s="45"/>
      <c r="G58" s="46"/>
      <c r="H58" s="337"/>
    </row>
    <row r="59">
      <c r="C59" s="43"/>
      <c r="D59" s="44"/>
      <c r="E59" s="45"/>
      <c r="F59" s="45"/>
      <c r="G59" s="46"/>
      <c r="H59" s="337"/>
    </row>
    <row r="60">
      <c r="C60" s="43"/>
      <c r="D60" s="44"/>
      <c r="E60" s="45"/>
      <c r="F60" s="45"/>
      <c r="G60" s="46"/>
      <c r="H60" s="337"/>
    </row>
    <row r="61">
      <c r="C61" s="43"/>
      <c r="D61" s="44"/>
      <c r="E61" s="45"/>
      <c r="F61" s="45"/>
      <c r="G61" s="46"/>
      <c r="H61" s="337"/>
    </row>
    <row r="62">
      <c r="C62" s="43"/>
      <c r="D62" s="44"/>
      <c r="E62" s="45"/>
      <c r="F62" s="45"/>
      <c r="G62" s="46"/>
      <c r="H62" s="337"/>
    </row>
    <row r="63">
      <c r="C63" s="43"/>
      <c r="D63" s="44"/>
      <c r="E63" s="45"/>
      <c r="F63" s="45"/>
      <c r="G63" s="46"/>
      <c r="H63" s="337"/>
    </row>
    <row r="64">
      <c r="C64" s="43"/>
      <c r="D64" s="44"/>
      <c r="E64" s="45"/>
      <c r="F64" s="45"/>
      <c r="G64" s="46"/>
      <c r="H64" s="337"/>
    </row>
    <row r="65">
      <c r="C65" s="43"/>
      <c r="D65" s="44"/>
      <c r="E65" s="45"/>
      <c r="F65" s="45"/>
      <c r="G65" s="46"/>
      <c r="H65" s="337"/>
    </row>
    <row r="66">
      <c r="C66" s="43"/>
      <c r="D66" s="44"/>
      <c r="E66" s="45"/>
      <c r="F66" s="45"/>
      <c r="G66" s="46"/>
      <c r="H66" s="337"/>
    </row>
    <row r="67">
      <c r="C67" s="43"/>
      <c r="D67" s="44"/>
      <c r="E67" s="45"/>
      <c r="F67" s="45"/>
      <c r="G67" s="46"/>
      <c r="H67" s="337"/>
    </row>
    <row r="68">
      <c r="C68" s="43"/>
      <c r="D68" s="44"/>
      <c r="E68" s="45"/>
      <c r="F68" s="45"/>
      <c r="G68" s="46"/>
      <c r="H68" s="337"/>
    </row>
    <row r="69">
      <c r="C69" s="43"/>
      <c r="D69" s="44"/>
      <c r="E69" s="45"/>
      <c r="F69" s="45"/>
      <c r="G69" s="46"/>
      <c r="H69" s="337"/>
    </row>
    <row r="70">
      <c r="C70" s="43"/>
      <c r="D70" s="44"/>
      <c r="E70" s="45"/>
      <c r="F70" s="45"/>
      <c r="G70" s="46"/>
      <c r="H70" s="337"/>
    </row>
    <row r="71">
      <c r="C71" s="43"/>
      <c r="D71" s="44"/>
      <c r="E71" s="45"/>
      <c r="F71" s="45"/>
      <c r="G71" s="46"/>
      <c r="H71" s="337"/>
    </row>
    <row r="72">
      <c r="C72" s="43"/>
      <c r="D72" s="44"/>
      <c r="E72" s="45"/>
      <c r="F72" s="45"/>
      <c r="G72" s="46"/>
      <c r="H72" s="337"/>
    </row>
    <row r="73">
      <c r="C73" s="43"/>
      <c r="D73" s="44"/>
      <c r="E73" s="45"/>
      <c r="F73" s="45"/>
      <c r="G73" s="46"/>
      <c r="H73" s="337"/>
    </row>
    <row r="74">
      <c r="C74" s="43"/>
      <c r="D74" s="44"/>
      <c r="H74" s="337"/>
    </row>
    <row r="75">
      <c r="C75" s="43"/>
      <c r="D75" s="44"/>
      <c r="H75" s="337"/>
    </row>
    <row r="76">
      <c r="C76" s="43"/>
      <c r="D76" s="44"/>
      <c r="H76" s="337"/>
    </row>
    <row r="77">
      <c r="C77" s="43"/>
      <c r="D77" s="44"/>
      <c r="H77" s="337"/>
    </row>
    <row r="78">
      <c r="C78" s="43"/>
      <c r="D78" s="44"/>
      <c r="H78" s="337"/>
    </row>
    <row r="79">
      <c r="C79" s="43"/>
      <c r="D79" s="44"/>
      <c r="H79" s="337"/>
    </row>
    <row r="80">
      <c r="C80" s="43"/>
      <c r="D80" s="44"/>
      <c r="H80" s="337"/>
    </row>
    <row r="81">
      <c r="C81" s="43"/>
      <c r="D81" s="44"/>
      <c r="H81" s="337"/>
    </row>
    <row r="82">
      <c r="C82" s="43"/>
      <c r="D82" s="44"/>
      <c r="H82" s="337"/>
    </row>
    <row r="83">
      <c r="C83" s="43"/>
      <c r="D83" s="44"/>
      <c r="H83" s="337"/>
    </row>
    <row r="84">
      <c r="C84" s="43"/>
      <c r="H84" s="337"/>
    </row>
    <row r="85">
      <c r="C85" s="43"/>
      <c r="H85" s="337"/>
    </row>
    <row r="86">
      <c r="C86" s="43"/>
      <c r="H86" s="337"/>
    </row>
    <row r="87">
      <c r="C87" s="43"/>
      <c r="H87" s="337"/>
    </row>
    <row r="88">
      <c r="C88" s="43"/>
      <c r="H88" s="337"/>
    </row>
    <row r="89">
      <c r="C89" s="43"/>
      <c r="H89" s="337"/>
    </row>
    <row r="90">
      <c r="C90" s="43"/>
      <c r="H90" s="337"/>
    </row>
    <row r="91">
      <c r="C91" s="43"/>
      <c r="H91" s="337"/>
    </row>
    <row r="92">
      <c r="C92" s="43"/>
      <c r="H92" s="337"/>
    </row>
    <row r="93">
      <c r="C93" s="43"/>
      <c r="H93" s="337"/>
    </row>
    <row r="94">
      <c r="C94" s="43"/>
      <c r="H94" s="337"/>
    </row>
    <row r="95">
      <c r="C95" s="43"/>
      <c r="H95" s="337"/>
    </row>
    <row r="96">
      <c r="C96" s="43"/>
      <c r="H96" s="337"/>
    </row>
    <row r="97">
      <c r="C97" s="43"/>
      <c r="H97" s="337"/>
    </row>
    <row r="98">
      <c r="C98" s="43"/>
      <c r="H98" s="337"/>
    </row>
    <row r="99">
      <c r="C99" s="43"/>
      <c r="H99" s="337"/>
    </row>
    <row r="100">
      <c r="C100" s="43"/>
      <c r="H100" s="337"/>
    </row>
    <row r="101">
      <c r="C101" s="43"/>
      <c r="H101" s="337"/>
    </row>
    <row r="102">
      <c r="C102" s="43"/>
      <c r="H102" s="337"/>
    </row>
    <row r="103">
      <c r="C103" s="43"/>
      <c r="H103" s="337"/>
    </row>
    <row r="104">
      <c r="C104" s="43"/>
      <c r="H104" s="337"/>
    </row>
    <row r="105">
      <c r="C105" s="43"/>
      <c r="H105" s="337"/>
    </row>
    <row r="106">
      <c r="C106" s="43"/>
      <c r="H106" s="337"/>
    </row>
    <row r="107">
      <c r="C107" s="43"/>
      <c r="H107" s="337"/>
    </row>
    <row r="108">
      <c r="C108" s="43"/>
      <c r="H108" s="337"/>
    </row>
    <row r="109">
      <c r="C109" s="43"/>
      <c r="H109" s="337"/>
    </row>
    <row r="110">
      <c r="C110" s="43"/>
      <c r="H110" s="337"/>
    </row>
    <row r="111">
      <c r="C111" s="43"/>
      <c r="H111" s="337"/>
    </row>
    <row r="112">
      <c r="C112" s="43"/>
      <c r="H112" s="337"/>
    </row>
    <row r="113">
      <c r="C113" s="43"/>
      <c r="H113" s="337"/>
    </row>
    <row r="114">
      <c r="C114" s="43"/>
      <c r="H114" s="337"/>
    </row>
    <row r="115">
      <c r="C115" s="43"/>
      <c r="H115" s="337"/>
    </row>
    <row r="116">
      <c r="C116" s="43"/>
      <c r="H116" s="337"/>
    </row>
    <row r="117">
      <c r="C117" s="43"/>
      <c r="H117" s="337"/>
    </row>
    <row r="118">
      <c r="C118" s="43"/>
      <c r="H118" s="337"/>
    </row>
    <row r="119">
      <c r="C119" s="43"/>
      <c r="H119" s="337"/>
    </row>
    <row r="120">
      <c r="C120" s="43"/>
      <c r="H120" s="337"/>
    </row>
    <row r="121">
      <c r="C121" s="43"/>
      <c r="H121" s="337"/>
    </row>
    <row r="122">
      <c r="C122" s="43"/>
      <c r="H122" s="337"/>
    </row>
    <row r="123">
      <c r="C123" s="43"/>
      <c r="H123" s="337"/>
    </row>
    <row r="124">
      <c r="C124" s="43"/>
      <c r="H124" s="337"/>
    </row>
    <row r="125">
      <c r="C125" s="43"/>
      <c r="H125" s="337"/>
    </row>
    <row r="126">
      <c r="C126" s="43"/>
      <c r="H126" s="337"/>
    </row>
    <row r="127">
      <c r="C127" s="43"/>
      <c r="H127" s="337"/>
    </row>
    <row r="128">
      <c r="C128" s="43"/>
      <c r="H128" s="337"/>
    </row>
    <row r="129">
      <c r="C129" s="43"/>
      <c r="H129" s="337"/>
    </row>
    <row r="130">
      <c r="C130" s="43"/>
      <c r="H130" s="337"/>
    </row>
    <row r="131">
      <c r="C131" s="43"/>
      <c r="H131" s="337"/>
    </row>
    <row r="132">
      <c r="C132" s="43"/>
      <c r="H132" s="337"/>
    </row>
    <row r="133">
      <c r="C133" s="43"/>
      <c r="H133" s="337"/>
    </row>
    <row r="134">
      <c r="C134" s="43"/>
      <c r="H134" s="337"/>
    </row>
    <row r="135">
      <c r="C135" s="43"/>
      <c r="H135" s="337"/>
    </row>
    <row r="136">
      <c r="C136" s="43"/>
      <c r="H136" s="337"/>
    </row>
    <row r="137">
      <c r="C137" s="43"/>
      <c r="H137" s="337"/>
    </row>
    <row r="138">
      <c r="C138" s="43"/>
      <c r="H138" s="337"/>
    </row>
    <row r="139">
      <c r="C139" s="43"/>
      <c r="H139" s="337"/>
    </row>
    <row r="140">
      <c r="C140" s="43"/>
      <c r="H140" s="337"/>
    </row>
    <row r="141">
      <c r="C141" s="43"/>
      <c r="H141" s="337"/>
    </row>
    <row r="142">
      <c r="C142" s="43"/>
      <c r="H142" s="337"/>
    </row>
    <row r="143">
      <c r="C143" s="43"/>
      <c r="H143" s="337"/>
    </row>
    <row r="144">
      <c r="C144" s="43"/>
      <c r="H144" s="337"/>
    </row>
    <row r="145">
      <c r="C145" s="43"/>
      <c r="H145" s="337"/>
    </row>
    <row r="146">
      <c r="C146" s="43"/>
      <c r="H146" s="337"/>
    </row>
    <row r="147">
      <c r="C147" s="43"/>
      <c r="H147" s="337"/>
    </row>
    <row r="148">
      <c r="C148" s="43"/>
      <c r="H148" s="337"/>
    </row>
    <row r="149">
      <c r="C149" s="43"/>
      <c r="H149" s="337"/>
    </row>
    <row r="150">
      <c r="C150" s="43"/>
      <c r="H150" s="337"/>
    </row>
    <row r="151">
      <c r="C151" s="43"/>
      <c r="H151" s="337"/>
    </row>
    <row r="152">
      <c r="C152" s="43"/>
      <c r="H152" s="337"/>
    </row>
    <row r="153">
      <c r="C153" s="43"/>
      <c r="H153" s="337"/>
    </row>
    <row r="154">
      <c r="C154" s="43"/>
      <c r="H154" s="337"/>
    </row>
    <row r="155">
      <c r="C155" s="43"/>
      <c r="H155" s="337"/>
    </row>
    <row r="156">
      <c r="C156" s="43"/>
      <c r="H156" s="337"/>
    </row>
    <row r="157">
      <c r="C157" s="43"/>
      <c r="H157" s="337"/>
    </row>
    <row r="158">
      <c r="C158" s="43"/>
      <c r="H158" s="337"/>
    </row>
    <row r="159">
      <c r="C159" s="43"/>
      <c r="H159" s="337"/>
    </row>
    <row r="160">
      <c r="C160" s="43"/>
      <c r="H160" s="337"/>
    </row>
    <row r="161">
      <c r="C161" s="43"/>
      <c r="H161" s="337"/>
    </row>
    <row r="162">
      <c r="C162" s="43"/>
      <c r="H162" s="337"/>
    </row>
    <row r="163">
      <c r="C163" s="43"/>
      <c r="H163" s="337"/>
    </row>
    <row r="164">
      <c r="C164" s="43"/>
      <c r="H164" s="337"/>
    </row>
    <row r="165">
      <c r="C165" s="43"/>
      <c r="H165" s="337"/>
    </row>
    <row r="166">
      <c r="C166" s="43"/>
      <c r="H166" s="337"/>
    </row>
    <row r="167">
      <c r="C167" s="43"/>
      <c r="H167" s="337"/>
    </row>
    <row r="168">
      <c r="C168" s="43"/>
      <c r="H168" s="337"/>
    </row>
    <row r="169">
      <c r="C169" s="43"/>
      <c r="H169" s="337"/>
    </row>
    <row r="170">
      <c r="C170" s="43"/>
      <c r="H170" s="337"/>
    </row>
    <row r="171">
      <c r="C171" s="43"/>
      <c r="H171" s="337"/>
    </row>
    <row r="172">
      <c r="C172" s="43"/>
      <c r="H172" s="337"/>
    </row>
    <row r="173">
      <c r="C173" s="43"/>
      <c r="H173" s="337"/>
    </row>
    <row r="174">
      <c r="C174" s="43"/>
      <c r="H174" s="337"/>
    </row>
    <row r="175">
      <c r="C175" s="43"/>
      <c r="H175" s="337"/>
    </row>
    <row r="176">
      <c r="C176" s="43"/>
      <c r="H176" s="337"/>
    </row>
    <row r="177">
      <c r="C177" s="43"/>
      <c r="H177" s="337"/>
    </row>
    <row r="178">
      <c r="C178" s="43"/>
      <c r="H178" s="337"/>
    </row>
    <row r="179">
      <c r="C179" s="43"/>
      <c r="H179" s="337"/>
    </row>
    <row r="180">
      <c r="C180" s="43"/>
      <c r="H180" s="337"/>
    </row>
    <row r="181">
      <c r="C181" s="43"/>
      <c r="H181" s="337"/>
    </row>
    <row r="182">
      <c r="C182" s="43"/>
      <c r="H182" s="337"/>
    </row>
    <row r="183">
      <c r="C183" s="43"/>
      <c r="H183" s="337"/>
    </row>
    <row r="184">
      <c r="C184" s="43"/>
      <c r="H184" s="337"/>
    </row>
    <row r="185">
      <c r="C185" s="43"/>
      <c r="H185" s="337"/>
    </row>
    <row r="186">
      <c r="C186" s="43"/>
      <c r="H186" s="337"/>
    </row>
    <row r="187">
      <c r="C187" s="43"/>
      <c r="H187" s="337"/>
    </row>
    <row r="188">
      <c r="C188" s="43"/>
      <c r="H188" s="337"/>
    </row>
    <row r="189">
      <c r="C189" s="43"/>
      <c r="H189" s="337"/>
    </row>
    <row r="190">
      <c r="C190" s="43"/>
      <c r="H190" s="337"/>
    </row>
    <row r="191">
      <c r="C191" s="43"/>
      <c r="H191" s="337"/>
    </row>
    <row r="192">
      <c r="C192" s="43"/>
      <c r="H192" s="337"/>
    </row>
    <row r="193">
      <c r="C193" s="43"/>
      <c r="H193" s="337"/>
    </row>
    <row r="194">
      <c r="C194" s="43"/>
      <c r="H194" s="337"/>
    </row>
    <row r="195">
      <c r="C195" s="43"/>
      <c r="H195" s="337"/>
    </row>
    <row r="196">
      <c r="C196" s="43"/>
      <c r="H196" s="337"/>
    </row>
    <row r="197">
      <c r="C197" s="43"/>
      <c r="H197" s="337"/>
    </row>
    <row r="198">
      <c r="C198" s="43"/>
      <c r="H198" s="337"/>
    </row>
    <row r="199">
      <c r="C199" s="43"/>
      <c r="H199" s="337"/>
    </row>
    <row r="200">
      <c r="C200" s="43"/>
      <c r="H200" s="337"/>
    </row>
    <row r="201">
      <c r="C201" s="43"/>
      <c r="H201" s="337"/>
    </row>
    <row r="202">
      <c r="C202" s="43"/>
      <c r="H202" s="337"/>
    </row>
    <row r="203">
      <c r="C203" s="43"/>
      <c r="H203" s="337"/>
    </row>
    <row r="204">
      <c r="C204" s="43"/>
      <c r="H204" s="337"/>
    </row>
    <row r="205">
      <c r="C205" s="43"/>
      <c r="H205" s="337"/>
    </row>
    <row r="206">
      <c r="C206" s="43"/>
      <c r="H206" s="337"/>
    </row>
    <row r="207">
      <c r="C207" s="43"/>
      <c r="H207" s="337"/>
    </row>
    <row r="208">
      <c r="C208" s="43"/>
      <c r="H208" s="337"/>
    </row>
    <row r="209">
      <c r="C209" s="43"/>
      <c r="H209" s="337"/>
    </row>
    <row r="210">
      <c r="C210" s="43"/>
      <c r="H210" s="337"/>
    </row>
    <row r="211">
      <c r="C211" s="43"/>
      <c r="H211" s="337"/>
    </row>
    <row r="212">
      <c r="C212" s="43"/>
      <c r="H212" s="337"/>
    </row>
    <row r="213">
      <c r="C213" s="43"/>
      <c r="H213" s="337"/>
    </row>
    <row r="214">
      <c r="C214" s="43"/>
      <c r="H214" s="337"/>
    </row>
    <row r="215">
      <c r="C215" s="43"/>
      <c r="H215" s="337"/>
    </row>
    <row r="216">
      <c r="C216" s="43"/>
      <c r="H216" s="337"/>
    </row>
    <row r="217">
      <c r="C217" s="43"/>
      <c r="H217" s="337"/>
    </row>
    <row r="218">
      <c r="C218" s="43"/>
      <c r="H218" s="337"/>
    </row>
    <row r="219">
      <c r="C219" s="43"/>
      <c r="H219" s="337"/>
    </row>
    <row r="220">
      <c r="C220" s="43"/>
      <c r="H220" s="337"/>
    </row>
    <row r="221">
      <c r="C221" s="43"/>
      <c r="H221" s="337"/>
    </row>
    <row r="222">
      <c r="C222" s="43"/>
      <c r="H222" s="337"/>
    </row>
    <row r="223">
      <c r="C223" s="43"/>
      <c r="H223" s="337"/>
    </row>
    <row r="224">
      <c r="C224" s="43"/>
      <c r="H224" s="337"/>
    </row>
    <row r="225">
      <c r="C225" s="43"/>
      <c r="H225" s="337"/>
    </row>
    <row r="226">
      <c r="C226" s="43"/>
      <c r="H226" s="337"/>
    </row>
    <row r="227">
      <c r="C227" s="43"/>
      <c r="H227" s="337"/>
    </row>
    <row r="228">
      <c r="C228" s="43"/>
      <c r="H228" s="337"/>
    </row>
    <row r="229">
      <c r="C229" s="43"/>
      <c r="H229" s="337"/>
    </row>
    <row r="230">
      <c r="C230" s="43"/>
      <c r="H230" s="337"/>
    </row>
    <row r="231">
      <c r="C231" s="43"/>
      <c r="H231" s="337"/>
    </row>
    <row r="232">
      <c r="C232" s="43"/>
      <c r="H232" s="337"/>
    </row>
    <row r="233">
      <c r="C233" s="43"/>
      <c r="H233" s="337"/>
    </row>
    <row r="234">
      <c r="C234" s="43"/>
      <c r="H234" s="337"/>
    </row>
    <row r="235">
      <c r="C235" s="43"/>
      <c r="H235" s="337"/>
    </row>
    <row r="236">
      <c r="C236" s="43"/>
      <c r="H236" s="337"/>
    </row>
    <row r="237">
      <c r="C237" s="43"/>
      <c r="H237" s="337"/>
    </row>
    <row r="238">
      <c r="C238" s="43"/>
      <c r="H238" s="337"/>
    </row>
    <row r="239">
      <c r="C239" s="43"/>
      <c r="H239" s="337"/>
    </row>
    <row r="240">
      <c r="C240" s="43"/>
      <c r="H240" s="337"/>
    </row>
    <row r="241">
      <c r="C241" s="43"/>
      <c r="H241" s="337"/>
    </row>
    <row r="242">
      <c r="C242" s="43"/>
      <c r="H242" s="337"/>
    </row>
    <row r="243">
      <c r="C243" s="43"/>
      <c r="H243" s="337"/>
    </row>
    <row r="244">
      <c r="C244" s="43"/>
      <c r="H244" s="337"/>
    </row>
    <row r="245">
      <c r="C245" s="43"/>
      <c r="H245" s="337"/>
    </row>
    <row r="246">
      <c r="C246" s="43"/>
      <c r="H246" s="337"/>
    </row>
    <row r="247">
      <c r="C247" s="43"/>
      <c r="H247" s="337"/>
    </row>
    <row r="248">
      <c r="C248" s="43"/>
      <c r="H248" s="337"/>
    </row>
    <row r="249">
      <c r="C249" s="43"/>
      <c r="H249" s="337"/>
    </row>
    <row r="250">
      <c r="C250" s="43"/>
      <c r="H250" s="337"/>
    </row>
    <row r="251">
      <c r="C251" s="43"/>
      <c r="H251" s="337"/>
    </row>
    <row r="252">
      <c r="C252" s="43"/>
      <c r="H252" s="337"/>
    </row>
    <row r="253">
      <c r="C253" s="43"/>
      <c r="H253" s="337"/>
    </row>
    <row r="254">
      <c r="C254" s="43"/>
      <c r="H254" s="337"/>
    </row>
    <row r="255">
      <c r="C255" s="43"/>
      <c r="H255" s="337"/>
    </row>
    <row r="256">
      <c r="C256" s="43"/>
      <c r="H256" s="337"/>
    </row>
    <row r="257">
      <c r="C257" s="43"/>
      <c r="H257" s="337"/>
    </row>
    <row r="258">
      <c r="C258" s="43"/>
      <c r="H258" s="337"/>
    </row>
    <row r="259">
      <c r="C259" s="43"/>
      <c r="H259" s="337"/>
    </row>
    <row r="260">
      <c r="C260" s="43"/>
      <c r="H260" s="337"/>
    </row>
    <row r="261">
      <c r="C261" s="43"/>
      <c r="H261" s="337"/>
    </row>
    <row r="262">
      <c r="C262" s="43"/>
      <c r="H262" s="337"/>
    </row>
    <row r="263">
      <c r="C263" s="43"/>
      <c r="H263" s="337"/>
    </row>
    <row r="264">
      <c r="C264" s="43"/>
      <c r="H264" s="337"/>
    </row>
    <row r="265">
      <c r="C265" s="43"/>
      <c r="H265" s="337"/>
    </row>
    <row r="266">
      <c r="C266" s="43"/>
      <c r="H266" s="337"/>
    </row>
    <row r="267">
      <c r="C267" s="43"/>
      <c r="H267" s="337"/>
    </row>
    <row r="268">
      <c r="C268" s="43"/>
      <c r="H268" s="337"/>
    </row>
    <row r="269">
      <c r="C269" s="43"/>
      <c r="H269" s="337"/>
    </row>
    <row r="270">
      <c r="C270" s="43"/>
      <c r="H270" s="337"/>
    </row>
    <row r="271">
      <c r="C271" s="43"/>
      <c r="H271" s="337"/>
    </row>
    <row r="272">
      <c r="C272" s="43"/>
      <c r="H272" s="337"/>
    </row>
    <row r="273">
      <c r="C273" s="43"/>
      <c r="H273" s="337"/>
    </row>
    <row r="274">
      <c r="C274" s="43"/>
      <c r="H274" s="337"/>
    </row>
    <row r="275">
      <c r="C275" s="43"/>
      <c r="H275" s="337"/>
    </row>
    <row r="276">
      <c r="C276" s="43"/>
      <c r="H276" s="337"/>
    </row>
    <row r="277">
      <c r="C277" s="43"/>
      <c r="H277" s="337"/>
    </row>
    <row r="278">
      <c r="C278" s="43"/>
      <c r="H278" s="337"/>
    </row>
    <row r="279">
      <c r="C279" s="43"/>
      <c r="H279" s="337"/>
    </row>
    <row r="280">
      <c r="C280" s="43"/>
      <c r="H280" s="337"/>
    </row>
    <row r="281">
      <c r="C281" s="43"/>
      <c r="H281" s="337"/>
    </row>
    <row r="282">
      <c r="C282" s="43"/>
      <c r="H282" s="337"/>
    </row>
    <row r="283">
      <c r="C283" s="43"/>
      <c r="H283" s="337"/>
    </row>
    <row r="284">
      <c r="C284" s="43"/>
      <c r="H284" s="337"/>
    </row>
    <row r="285">
      <c r="C285" s="43"/>
      <c r="H285" s="337"/>
    </row>
    <row r="286">
      <c r="C286" s="43"/>
      <c r="H286" s="337"/>
    </row>
    <row r="287">
      <c r="C287" s="43"/>
      <c r="H287" s="337"/>
    </row>
    <row r="288">
      <c r="C288" s="43"/>
      <c r="H288" s="337"/>
    </row>
    <row r="289">
      <c r="C289" s="43"/>
      <c r="H289" s="337"/>
    </row>
    <row r="290">
      <c r="C290" s="43"/>
      <c r="H290" s="337"/>
    </row>
    <row r="291">
      <c r="C291" s="43"/>
      <c r="H291" s="337"/>
    </row>
    <row r="292">
      <c r="C292" s="43"/>
      <c r="H292" s="337"/>
    </row>
    <row r="293">
      <c r="C293" s="43"/>
      <c r="H293" s="337"/>
    </row>
    <row r="294">
      <c r="C294" s="43"/>
      <c r="H294" s="337"/>
    </row>
    <row r="295">
      <c r="C295" s="43"/>
      <c r="H295" s="337"/>
    </row>
    <row r="296">
      <c r="C296" s="43"/>
      <c r="H296" s="337"/>
    </row>
    <row r="297">
      <c r="C297" s="43"/>
      <c r="H297" s="337"/>
    </row>
    <row r="298">
      <c r="C298" s="43"/>
      <c r="H298" s="337"/>
    </row>
    <row r="299">
      <c r="C299" s="43"/>
      <c r="H299" s="337"/>
    </row>
    <row r="300">
      <c r="C300" s="43"/>
      <c r="H300" s="337"/>
    </row>
    <row r="301">
      <c r="C301" s="43"/>
      <c r="H301" s="337"/>
    </row>
    <row r="302">
      <c r="C302" s="43"/>
      <c r="H302" s="337"/>
    </row>
    <row r="303">
      <c r="C303" s="43"/>
      <c r="H303" s="337"/>
    </row>
    <row r="304">
      <c r="C304" s="43"/>
      <c r="H304" s="337"/>
    </row>
    <row r="305">
      <c r="C305" s="43"/>
      <c r="H305" s="337"/>
    </row>
    <row r="306">
      <c r="C306" s="43"/>
      <c r="H306" s="337"/>
    </row>
    <row r="307">
      <c r="C307" s="43"/>
      <c r="H307" s="337"/>
    </row>
    <row r="308">
      <c r="C308" s="43"/>
      <c r="H308" s="337"/>
    </row>
    <row r="309">
      <c r="C309" s="43"/>
      <c r="H309" s="337"/>
    </row>
    <row r="310">
      <c r="C310" s="43"/>
      <c r="H310" s="337"/>
    </row>
    <row r="311">
      <c r="C311" s="43"/>
      <c r="H311" s="337"/>
    </row>
    <row r="312">
      <c r="C312" s="43"/>
      <c r="H312" s="337"/>
    </row>
    <row r="313">
      <c r="C313" s="43"/>
      <c r="H313" s="337"/>
    </row>
    <row r="314">
      <c r="C314" s="43"/>
      <c r="H314" s="337"/>
    </row>
    <row r="315">
      <c r="C315" s="43"/>
      <c r="H315" s="337"/>
    </row>
    <row r="316">
      <c r="C316" s="43"/>
      <c r="H316" s="337"/>
    </row>
    <row r="317">
      <c r="C317" s="43"/>
      <c r="H317" s="337"/>
    </row>
    <row r="318">
      <c r="C318" s="43"/>
      <c r="H318" s="337"/>
    </row>
    <row r="319">
      <c r="C319" s="43"/>
      <c r="H319" s="337"/>
    </row>
    <row r="320">
      <c r="C320" s="43"/>
      <c r="H320" s="337"/>
    </row>
    <row r="321">
      <c r="C321" s="43"/>
      <c r="H321" s="337"/>
    </row>
    <row r="322">
      <c r="C322" s="43"/>
      <c r="H322" s="337"/>
    </row>
    <row r="323">
      <c r="C323" s="43"/>
      <c r="H323" s="337"/>
    </row>
    <row r="324">
      <c r="C324" s="43"/>
      <c r="H324" s="337"/>
    </row>
    <row r="325">
      <c r="C325" s="43"/>
      <c r="H325" s="337"/>
    </row>
    <row r="326">
      <c r="C326" s="43"/>
      <c r="H326" s="337"/>
    </row>
    <row r="327">
      <c r="C327" s="43"/>
      <c r="H327" s="337"/>
    </row>
    <row r="328">
      <c r="C328" s="43"/>
      <c r="H328" s="337"/>
    </row>
    <row r="329">
      <c r="C329" s="43"/>
      <c r="H329" s="337"/>
    </row>
    <row r="330">
      <c r="C330" s="43"/>
      <c r="H330" s="337"/>
    </row>
    <row r="331">
      <c r="C331" s="43"/>
      <c r="H331" s="337"/>
    </row>
    <row r="332">
      <c r="C332" s="43"/>
      <c r="H332" s="337"/>
    </row>
    <row r="333">
      <c r="C333" s="43"/>
      <c r="H333" s="337"/>
    </row>
    <row r="334">
      <c r="C334" s="43"/>
      <c r="H334" s="337"/>
    </row>
    <row r="335">
      <c r="C335" s="43"/>
      <c r="H335" s="337"/>
    </row>
    <row r="336">
      <c r="C336" s="43"/>
      <c r="H336" s="337"/>
    </row>
    <row r="337">
      <c r="C337" s="43"/>
      <c r="H337" s="337"/>
    </row>
    <row r="338">
      <c r="C338" s="43"/>
      <c r="H338" s="337"/>
    </row>
    <row r="339">
      <c r="C339" s="43"/>
      <c r="H339" s="337"/>
    </row>
    <row r="340">
      <c r="C340" s="43"/>
      <c r="H340" s="337"/>
    </row>
    <row r="341">
      <c r="C341" s="43"/>
      <c r="H341" s="337"/>
    </row>
    <row r="342">
      <c r="C342" s="43"/>
      <c r="H342" s="337"/>
    </row>
    <row r="343">
      <c r="C343" s="43"/>
      <c r="H343" s="337"/>
    </row>
    <row r="344">
      <c r="C344" s="43"/>
      <c r="H344" s="337"/>
    </row>
    <row r="345">
      <c r="C345" s="43"/>
      <c r="H345" s="337"/>
    </row>
    <row r="346">
      <c r="C346" s="43"/>
      <c r="H346" s="337"/>
    </row>
    <row r="347">
      <c r="C347" s="43"/>
      <c r="H347" s="337"/>
    </row>
    <row r="348">
      <c r="C348" s="43"/>
      <c r="H348" s="337"/>
    </row>
    <row r="349">
      <c r="C349" s="43"/>
      <c r="H349" s="337"/>
    </row>
    <row r="350">
      <c r="C350" s="43"/>
      <c r="H350" s="337"/>
    </row>
    <row r="351">
      <c r="C351" s="43"/>
      <c r="H351" s="337"/>
    </row>
    <row r="352">
      <c r="C352" s="43"/>
      <c r="H352" s="337"/>
    </row>
    <row r="353">
      <c r="C353" s="43"/>
      <c r="H353" s="337"/>
    </row>
    <row r="354">
      <c r="C354" s="43"/>
      <c r="H354" s="337"/>
    </row>
    <row r="355">
      <c r="C355" s="43"/>
      <c r="H355" s="337"/>
    </row>
    <row r="356">
      <c r="C356" s="43"/>
      <c r="H356" s="337"/>
    </row>
    <row r="357">
      <c r="C357" s="43"/>
      <c r="H357" s="337"/>
    </row>
    <row r="358">
      <c r="C358" s="43"/>
      <c r="H358" s="337"/>
    </row>
    <row r="359">
      <c r="C359" s="43"/>
      <c r="H359" s="337"/>
    </row>
    <row r="360">
      <c r="C360" s="43"/>
      <c r="H360" s="337"/>
    </row>
    <row r="361">
      <c r="C361" s="43"/>
      <c r="H361" s="337"/>
    </row>
    <row r="362">
      <c r="C362" s="43"/>
      <c r="H362" s="337"/>
    </row>
    <row r="363">
      <c r="C363" s="43"/>
      <c r="H363" s="337"/>
    </row>
    <row r="364">
      <c r="C364" s="43"/>
      <c r="H364" s="337"/>
    </row>
    <row r="365">
      <c r="C365" s="43"/>
      <c r="H365" s="337"/>
    </row>
    <row r="366">
      <c r="C366" s="43"/>
      <c r="H366" s="337"/>
    </row>
    <row r="367">
      <c r="C367" s="43"/>
      <c r="H367" s="337"/>
    </row>
    <row r="368">
      <c r="C368" s="43"/>
      <c r="H368" s="337"/>
    </row>
    <row r="369">
      <c r="C369" s="43"/>
      <c r="H369" s="337"/>
    </row>
    <row r="370">
      <c r="C370" s="43"/>
      <c r="H370" s="337"/>
    </row>
    <row r="371">
      <c r="C371" s="43"/>
      <c r="H371" s="337"/>
    </row>
    <row r="372">
      <c r="C372" s="43"/>
      <c r="H372" s="337"/>
    </row>
    <row r="373">
      <c r="C373" s="43"/>
      <c r="H373" s="337"/>
    </row>
    <row r="374">
      <c r="C374" s="43"/>
      <c r="H374" s="337"/>
    </row>
    <row r="375">
      <c r="C375" s="43"/>
      <c r="H375" s="337"/>
    </row>
    <row r="376">
      <c r="C376" s="43"/>
      <c r="H376" s="337"/>
    </row>
    <row r="377">
      <c r="C377" s="43"/>
      <c r="H377" s="337"/>
    </row>
    <row r="378">
      <c r="C378" s="43"/>
      <c r="H378" s="337"/>
    </row>
    <row r="379">
      <c r="C379" s="43"/>
      <c r="H379" s="337"/>
    </row>
    <row r="380">
      <c r="C380" s="43"/>
      <c r="H380" s="337"/>
    </row>
    <row r="381">
      <c r="C381" s="43"/>
      <c r="H381" s="337"/>
    </row>
    <row r="382">
      <c r="C382" s="43"/>
      <c r="H382" s="337"/>
    </row>
    <row r="383">
      <c r="C383" s="43"/>
      <c r="H383" s="337"/>
    </row>
    <row r="384">
      <c r="C384" s="43"/>
      <c r="H384" s="337"/>
    </row>
    <row r="385">
      <c r="C385" s="43"/>
      <c r="H385" s="337"/>
    </row>
    <row r="386">
      <c r="C386" s="43"/>
      <c r="H386" s="337"/>
    </row>
    <row r="387">
      <c r="C387" s="43"/>
      <c r="H387" s="337"/>
    </row>
    <row r="388">
      <c r="C388" s="43"/>
      <c r="H388" s="337"/>
    </row>
    <row r="389">
      <c r="C389" s="43"/>
      <c r="H389" s="337"/>
    </row>
    <row r="390">
      <c r="C390" s="43"/>
      <c r="H390" s="337"/>
    </row>
    <row r="391">
      <c r="C391" s="43"/>
      <c r="H391" s="337"/>
    </row>
    <row r="392">
      <c r="C392" s="43"/>
      <c r="H392" s="337"/>
    </row>
    <row r="393">
      <c r="C393" s="43"/>
      <c r="H393" s="337"/>
    </row>
    <row r="394">
      <c r="C394" s="43"/>
      <c r="H394" s="337"/>
    </row>
    <row r="395">
      <c r="C395" s="43"/>
      <c r="H395" s="337"/>
    </row>
    <row r="396">
      <c r="C396" s="43"/>
      <c r="H396" s="337"/>
    </row>
    <row r="397">
      <c r="C397" s="43"/>
      <c r="H397" s="337"/>
    </row>
    <row r="398">
      <c r="C398" s="43"/>
      <c r="H398" s="337"/>
    </row>
    <row r="399">
      <c r="C399" s="43"/>
      <c r="H399" s="337"/>
    </row>
    <row r="400">
      <c r="C400" s="43"/>
      <c r="H400" s="337"/>
    </row>
    <row r="401">
      <c r="C401" s="43"/>
      <c r="H401" s="337"/>
    </row>
    <row r="402">
      <c r="C402" s="43"/>
      <c r="H402" s="337"/>
    </row>
    <row r="403">
      <c r="C403" s="43"/>
      <c r="H403" s="337"/>
    </row>
    <row r="404">
      <c r="C404" s="43"/>
      <c r="H404" s="337"/>
    </row>
    <row r="405">
      <c r="C405" s="43"/>
      <c r="H405" s="337"/>
    </row>
    <row r="406">
      <c r="C406" s="43"/>
      <c r="H406" s="337"/>
    </row>
    <row r="407">
      <c r="C407" s="43"/>
      <c r="H407" s="337"/>
    </row>
    <row r="408">
      <c r="C408" s="43"/>
      <c r="H408" s="337"/>
    </row>
    <row r="409">
      <c r="C409" s="43"/>
      <c r="H409" s="337"/>
    </row>
    <row r="410">
      <c r="C410" s="43"/>
      <c r="H410" s="337"/>
    </row>
    <row r="411">
      <c r="C411" s="43"/>
      <c r="H411" s="337"/>
    </row>
    <row r="412">
      <c r="C412" s="43"/>
      <c r="H412" s="337"/>
    </row>
    <row r="413">
      <c r="C413" s="43"/>
      <c r="H413" s="337"/>
    </row>
    <row r="414">
      <c r="C414" s="43"/>
      <c r="H414" s="337"/>
    </row>
    <row r="415">
      <c r="C415" s="43"/>
      <c r="H415" s="337"/>
    </row>
    <row r="416">
      <c r="C416" s="43"/>
      <c r="H416" s="337"/>
    </row>
    <row r="417">
      <c r="C417" s="43"/>
      <c r="H417" s="337"/>
    </row>
    <row r="418">
      <c r="C418" s="43"/>
      <c r="H418" s="337"/>
    </row>
    <row r="419">
      <c r="C419" s="43"/>
      <c r="H419" s="337"/>
    </row>
    <row r="420">
      <c r="C420" s="43"/>
      <c r="H420" s="337"/>
    </row>
    <row r="421">
      <c r="C421" s="43"/>
      <c r="H421" s="337"/>
    </row>
    <row r="422">
      <c r="C422" s="43"/>
      <c r="H422" s="337"/>
    </row>
    <row r="423">
      <c r="C423" s="43"/>
      <c r="H423" s="337"/>
    </row>
    <row r="424">
      <c r="C424" s="43"/>
      <c r="H424" s="337"/>
    </row>
    <row r="425">
      <c r="C425" s="43"/>
      <c r="H425" s="337"/>
    </row>
    <row r="426">
      <c r="C426" s="43"/>
      <c r="H426" s="337"/>
    </row>
    <row r="427">
      <c r="C427" s="43"/>
      <c r="H427" s="337"/>
    </row>
    <row r="428">
      <c r="C428" s="43"/>
      <c r="H428" s="337"/>
    </row>
    <row r="429">
      <c r="C429" s="43"/>
      <c r="H429" s="337"/>
    </row>
    <row r="430">
      <c r="C430" s="43"/>
      <c r="H430" s="337"/>
    </row>
    <row r="431">
      <c r="C431" s="43"/>
      <c r="H431" s="337"/>
    </row>
    <row r="432">
      <c r="C432" s="43"/>
      <c r="H432" s="337"/>
    </row>
    <row r="433">
      <c r="C433" s="43"/>
      <c r="H433" s="337"/>
    </row>
    <row r="434">
      <c r="C434" s="43"/>
      <c r="H434" s="337"/>
    </row>
    <row r="435">
      <c r="C435" s="43"/>
      <c r="H435" s="337"/>
    </row>
    <row r="436">
      <c r="C436" s="43"/>
      <c r="H436" s="337"/>
    </row>
    <row r="437">
      <c r="C437" s="43"/>
      <c r="H437" s="337"/>
    </row>
    <row r="438">
      <c r="C438" s="43"/>
      <c r="H438" s="337"/>
    </row>
    <row r="439">
      <c r="C439" s="43"/>
      <c r="H439" s="337"/>
    </row>
    <row r="440">
      <c r="C440" s="43"/>
      <c r="H440" s="337"/>
    </row>
    <row r="441">
      <c r="C441" s="43"/>
      <c r="H441" s="337"/>
    </row>
    <row r="442">
      <c r="C442" s="43"/>
      <c r="H442" s="337"/>
    </row>
    <row r="443">
      <c r="C443" s="43"/>
      <c r="H443" s="337"/>
    </row>
    <row r="444">
      <c r="C444" s="43"/>
      <c r="H444" s="337"/>
    </row>
    <row r="445">
      <c r="C445" s="43"/>
      <c r="H445" s="337"/>
    </row>
    <row r="446">
      <c r="C446" s="43"/>
      <c r="H446" s="337"/>
    </row>
    <row r="447">
      <c r="C447" s="43"/>
      <c r="H447" s="337"/>
    </row>
    <row r="448">
      <c r="C448" s="43"/>
      <c r="H448" s="337"/>
    </row>
    <row r="449">
      <c r="C449" s="43"/>
      <c r="H449" s="337"/>
    </row>
    <row r="450">
      <c r="C450" s="43"/>
      <c r="H450" s="337"/>
    </row>
    <row r="451">
      <c r="C451" s="43"/>
      <c r="H451" s="337"/>
    </row>
    <row r="452">
      <c r="C452" s="43"/>
      <c r="H452" s="337"/>
    </row>
    <row r="453">
      <c r="C453" s="43"/>
      <c r="H453" s="337"/>
    </row>
    <row r="454">
      <c r="C454" s="43"/>
      <c r="H454" s="337"/>
    </row>
    <row r="455">
      <c r="C455" s="43"/>
      <c r="H455" s="337"/>
    </row>
    <row r="456">
      <c r="C456" s="43"/>
      <c r="H456" s="337"/>
    </row>
    <row r="457">
      <c r="C457" s="43"/>
      <c r="H457" s="337"/>
    </row>
    <row r="458">
      <c r="C458" s="43"/>
      <c r="H458" s="337"/>
    </row>
    <row r="459">
      <c r="C459" s="43"/>
      <c r="H459" s="337"/>
    </row>
    <row r="460">
      <c r="C460" s="43"/>
      <c r="H460" s="337"/>
    </row>
    <row r="461">
      <c r="C461" s="43"/>
      <c r="H461" s="337"/>
    </row>
    <row r="462">
      <c r="C462" s="43"/>
      <c r="H462" s="337"/>
    </row>
    <row r="463">
      <c r="C463" s="43"/>
      <c r="H463" s="337"/>
    </row>
    <row r="464">
      <c r="C464" s="43"/>
      <c r="H464" s="337"/>
    </row>
    <row r="465">
      <c r="C465" s="43"/>
      <c r="H465" s="337"/>
    </row>
    <row r="466">
      <c r="C466" s="43"/>
      <c r="H466" s="337"/>
    </row>
    <row r="467">
      <c r="C467" s="43"/>
      <c r="H467" s="337"/>
    </row>
    <row r="468">
      <c r="C468" s="43"/>
      <c r="H468" s="337"/>
    </row>
    <row r="469">
      <c r="C469" s="43"/>
      <c r="H469" s="337"/>
    </row>
    <row r="470">
      <c r="C470" s="43"/>
      <c r="H470" s="337"/>
    </row>
    <row r="471">
      <c r="C471" s="43"/>
      <c r="H471" s="337"/>
    </row>
    <row r="472">
      <c r="C472" s="43"/>
      <c r="H472" s="337"/>
    </row>
    <row r="473">
      <c r="C473" s="43"/>
      <c r="H473" s="337"/>
    </row>
    <row r="474">
      <c r="C474" s="43"/>
      <c r="H474" s="337"/>
    </row>
    <row r="475">
      <c r="C475" s="43"/>
      <c r="H475" s="337"/>
    </row>
    <row r="476">
      <c r="C476" s="43"/>
      <c r="H476" s="337"/>
    </row>
    <row r="477">
      <c r="C477" s="43"/>
      <c r="H477" s="337"/>
    </row>
    <row r="478">
      <c r="C478" s="43"/>
      <c r="H478" s="337"/>
    </row>
    <row r="479">
      <c r="C479" s="43"/>
      <c r="H479" s="337"/>
    </row>
    <row r="480">
      <c r="C480" s="43"/>
      <c r="H480" s="337"/>
    </row>
    <row r="481">
      <c r="C481" s="43"/>
      <c r="H481" s="337"/>
    </row>
    <row r="482">
      <c r="C482" s="43"/>
      <c r="H482" s="337"/>
    </row>
    <row r="483">
      <c r="C483" s="43"/>
      <c r="H483" s="337"/>
    </row>
    <row r="484">
      <c r="C484" s="43"/>
      <c r="H484" s="337"/>
    </row>
    <row r="485">
      <c r="C485" s="43"/>
      <c r="H485" s="337"/>
    </row>
    <row r="486">
      <c r="C486" s="43"/>
      <c r="H486" s="337"/>
    </row>
    <row r="487">
      <c r="C487" s="43"/>
      <c r="H487" s="337"/>
    </row>
    <row r="488">
      <c r="C488" s="43"/>
      <c r="H488" s="337"/>
    </row>
    <row r="489">
      <c r="C489" s="43"/>
      <c r="H489" s="337"/>
    </row>
    <row r="490">
      <c r="C490" s="43"/>
      <c r="H490" s="337"/>
    </row>
    <row r="491">
      <c r="C491" s="43"/>
      <c r="H491" s="337"/>
    </row>
    <row r="492">
      <c r="C492" s="43"/>
      <c r="H492" s="337"/>
    </row>
    <row r="493">
      <c r="C493" s="43"/>
      <c r="H493" s="337"/>
    </row>
    <row r="494">
      <c r="C494" s="43"/>
      <c r="H494" s="337"/>
    </row>
    <row r="495">
      <c r="C495" s="43"/>
      <c r="H495" s="337"/>
    </row>
    <row r="496">
      <c r="C496" s="43"/>
      <c r="H496" s="337"/>
    </row>
    <row r="497">
      <c r="C497" s="43"/>
      <c r="H497" s="337"/>
    </row>
    <row r="498">
      <c r="C498" s="43"/>
      <c r="H498" s="337"/>
    </row>
    <row r="499">
      <c r="C499" s="43"/>
      <c r="H499" s="337"/>
    </row>
    <row r="500">
      <c r="C500" s="43"/>
      <c r="H500" s="337"/>
    </row>
    <row r="501">
      <c r="C501" s="43"/>
      <c r="H501" s="337"/>
    </row>
    <row r="502">
      <c r="C502" s="43"/>
      <c r="H502" s="337"/>
    </row>
    <row r="503">
      <c r="C503" s="43"/>
      <c r="H503" s="337"/>
    </row>
    <row r="504">
      <c r="C504" s="43"/>
      <c r="H504" s="337"/>
    </row>
    <row r="505">
      <c r="C505" s="43"/>
      <c r="H505" s="337"/>
    </row>
    <row r="506">
      <c r="C506" s="43"/>
      <c r="H506" s="337"/>
    </row>
    <row r="507">
      <c r="C507" s="43"/>
      <c r="H507" s="337"/>
    </row>
    <row r="508">
      <c r="C508" s="43"/>
      <c r="H508" s="337"/>
    </row>
    <row r="509">
      <c r="C509" s="43"/>
      <c r="H509" s="337"/>
    </row>
    <row r="510">
      <c r="C510" s="43"/>
      <c r="H510" s="337"/>
    </row>
    <row r="511">
      <c r="C511" s="43"/>
      <c r="H511" s="337"/>
    </row>
    <row r="512">
      <c r="C512" s="43"/>
      <c r="H512" s="337"/>
    </row>
    <row r="513">
      <c r="C513" s="43"/>
      <c r="H513" s="337"/>
    </row>
    <row r="514">
      <c r="C514" s="43"/>
      <c r="H514" s="337"/>
    </row>
    <row r="515">
      <c r="C515" s="43"/>
      <c r="H515" s="337"/>
    </row>
    <row r="516">
      <c r="C516" s="43"/>
      <c r="H516" s="337"/>
    </row>
    <row r="517">
      <c r="C517" s="43"/>
      <c r="H517" s="337"/>
    </row>
    <row r="518">
      <c r="C518" s="43"/>
      <c r="H518" s="337"/>
    </row>
    <row r="519">
      <c r="C519" s="43"/>
      <c r="H519" s="337"/>
    </row>
    <row r="520">
      <c r="C520" s="43"/>
      <c r="H520" s="337"/>
    </row>
    <row r="521">
      <c r="C521" s="43"/>
      <c r="H521" s="337"/>
    </row>
    <row r="522">
      <c r="C522" s="43"/>
      <c r="H522" s="337"/>
    </row>
    <row r="523">
      <c r="C523" s="43"/>
      <c r="H523" s="337"/>
    </row>
    <row r="524">
      <c r="C524" s="43"/>
      <c r="H524" s="337"/>
    </row>
    <row r="525">
      <c r="C525" s="43"/>
      <c r="H525" s="337"/>
    </row>
    <row r="526">
      <c r="C526" s="43"/>
      <c r="H526" s="337"/>
    </row>
    <row r="527">
      <c r="C527" s="43"/>
      <c r="H527" s="337"/>
    </row>
    <row r="528">
      <c r="C528" s="43"/>
      <c r="H528" s="337"/>
    </row>
    <row r="529">
      <c r="C529" s="43"/>
      <c r="H529" s="337"/>
    </row>
    <row r="530">
      <c r="C530" s="43"/>
      <c r="H530" s="337"/>
    </row>
    <row r="531">
      <c r="C531" s="43"/>
      <c r="H531" s="337"/>
    </row>
    <row r="532">
      <c r="C532" s="43"/>
      <c r="H532" s="337"/>
    </row>
    <row r="533">
      <c r="C533" s="43"/>
      <c r="H533" s="337"/>
    </row>
    <row r="534">
      <c r="C534" s="43"/>
      <c r="H534" s="337"/>
    </row>
    <row r="535">
      <c r="C535" s="43"/>
      <c r="H535" s="337"/>
    </row>
    <row r="536">
      <c r="C536" s="43"/>
      <c r="H536" s="337"/>
    </row>
    <row r="537">
      <c r="C537" s="43"/>
      <c r="H537" s="337"/>
    </row>
    <row r="538">
      <c r="C538" s="43"/>
      <c r="H538" s="337"/>
    </row>
    <row r="539">
      <c r="C539" s="43"/>
      <c r="H539" s="337"/>
    </row>
    <row r="540">
      <c r="C540" s="43"/>
      <c r="H540" s="337"/>
    </row>
    <row r="541">
      <c r="C541" s="43"/>
      <c r="H541" s="337"/>
    </row>
    <row r="542">
      <c r="C542" s="43"/>
      <c r="H542" s="337"/>
    </row>
    <row r="543">
      <c r="C543" s="43"/>
      <c r="H543" s="337"/>
    </row>
    <row r="544">
      <c r="C544" s="43"/>
      <c r="H544" s="337"/>
    </row>
    <row r="545">
      <c r="C545" s="43"/>
      <c r="H545" s="337"/>
    </row>
    <row r="546">
      <c r="C546" s="43"/>
      <c r="H546" s="337"/>
    </row>
    <row r="547">
      <c r="C547" s="43"/>
      <c r="H547" s="337"/>
    </row>
    <row r="548">
      <c r="C548" s="43"/>
      <c r="H548" s="337"/>
    </row>
    <row r="549">
      <c r="C549" s="43"/>
      <c r="H549" s="337"/>
    </row>
    <row r="550">
      <c r="C550" s="43"/>
      <c r="H550" s="337"/>
    </row>
    <row r="551">
      <c r="C551" s="43"/>
      <c r="H551" s="337"/>
    </row>
    <row r="552">
      <c r="C552" s="43"/>
      <c r="H552" s="337"/>
    </row>
    <row r="553">
      <c r="C553" s="43"/>
      <c r="H553" s="337"/>
    </row>
    <row r="554">
      <c r="C554" s="43"/>
      <c r="H554" s="337"/>
    </row>
    <row r="555">
      <c r="C555" s="43"/>
      <c r="H555" s="337"/>
    </row>
    <row r="556">
      <c r="C556" s="43"/>
      <c r="H556" s="337"/>
    </row>
    <row r="557">
      <c r="C557" s="43"/>
      <c r="H557" s="337"/>
    </row>
    <row r="558">
      <c r="C558" s="43"/>
      <c r="H558" s="337"/>
    </row>
    <row r="559">
      <c r="C559" s="43"/>
      <c r="H559" s="337"/>
    </row>
    <row r="560">
      <c r="C560" s="43"/>
      <c r="H560" s="337"/>
    </row>
    <row r="561">
      <c r="C561" s="43"/>
      <c r="H561" s="337"/>
    </row>
    <row r="562">
      <c r="C562" s="43"/>
      <c r="H562" s="337"/>
    </row>
    <row r="563">
      <c r="C563" s="43"/>
      <c r="H563" s="337"/>
    </row>
    <row r="564">
      <c r="C564" s="43"/>
      <c r="H564" s="337"/>
    </row>
    <row r="565">
      <c r="C565" s="43"/>
      <c r="H565" s="337"/>
    </row>
    <row r="566">
      <c r="C566" s="43"/>
      <c r="H566" s="337"/>
    </row>
    <row r="567">
      <c r="C567" s="43"/>
      <c r="H567" s="337"/>
    </row>
    <row r="568">
      <c r="C568" s="43"/>
      <c r="H568" s="337"/>
    </row>
    <row r="569">
      <c r="C569" s="43"/>
      <c r="H569" s="337"/>
    </row>
    <row r="570">
      <c r="C570" s="43"/>
      <c r="H570" s="337"/>
    </row>
    <row r="571">
      <c r="C571" s="43"/>
      <c r="H571" s="337"/>
    </row>
    <row r="572">
      <c r="C572" s="43"/>
      <c r="H572" s="337"/>
    </row>
    <row r="573">
      <c r="C573" s="43"/>
      <c r="H573" s="337"/>
    </row>
    <row r="574">
      <c r="C574" s="43"/>
      <c r="H574" s="337"/>
    </row>
    <row r="575">
      <c r="C575" s="43"/>
      <c r="H575" s="337"/>
    </row>
    <row r="576">
      <c r="C576" s="43"/>
      <c r="H576" s="337"/>
    </row>
    <row r="577">
      <c r="C577" s="43"/>
      <c r="H577" s="337"/>
    </row>
    <row r="578">
      <c r="C578" s="43"/>
      <c r="H578" s="337"/>
    </row>
    <row r="579">
      <c r="C579" s="43"/>
      <c r="H579" s="337"/>
    </row>
    <row r="580">
      <c r="C580" s="43"/>
      <c r="H580" s="337"/>
    </row>
    <row r="581">
      <c r="C581" s="43"/>
      <c r="H581" s="337"/>
    </row>
    <row r="582">
      <c r="C582" s="43"/>
      <c r="H582" s="337"/>
    </row>
    <row r="583">
      <c r="C583" s="43"/>
      <c r="H583" s="337"/>
    </row>
    <row r="584">
      <c r="C584" s="43"/>
      <c r="H584" s="337"/>
    </row>
    <row r="585">
      <c r="C585" s="43"/>
      <c r="H585" s="337"/>
    </row>
    <row r="586">
      <c r="C586" s="43"/>
      <c r="H586" s="337"/>
    </row>
    <row r="587">
      <c r="C587" s="43"/>
      <c r="H587" s="337"/>
    </row>
    <row r="588">
      <c r="C588" s="43"/>
      <c r="H588" s="337"/>
    </row>
    <row r="589">
      <c r="C589" s="43"/>
      <c r="H589" s="337"/>
    </row>
    <row r="590">
      <c r="C590" s="43"/>
      <c r="H590" s="337"/>
    </row>
    <row r="591">
      <c r="C591" s="43"/>
      <c r="H591" s="337"/>
    </row>
    <row r="592">
      <c r="C592" s="43"/>
      <c r="H592" s="337"/>
    </row>
    <row r="593">
      <c r="C593" s="43"/>
      <c r="H593" s="337"/>
    </row>
    <row r="594">
      <c r="C594" s="43"/>
      <c r="H594" s="337"/>
    </row>
    <row r="595">
      <c r="C595" s="43"/>
      <c r="H595" s="337"/>
    </row>
    <row r="596">
      <c r="C596" s="43"/>
      <c r="H596" s="337"/>
    </row>
    <row r="597">
      <c r="C597" s="43"/>
      <c r="H597" s="337"/>
    </row>
    <row r="598">
      <c r="C598" s="43"/>
      <c r="H598" s="337"/>
    </row>
    <row r="599">
      <c r="C599" s="43"/>
      <c r="H599" s="337"/>
    </row>
    <row r="600">
      <c r="C600" s="43"/>
      <c r="H600" s="337"/>
    </row>
    <row r="601">
      <c r="C601" s="43"/>
      <c r="H601" s="337"/>
    </row>
    <row r="602">
      <c r="C602" s="43"/>
      <c r="H602" s="337"/>
    </row>
    <row r="603">
      <c r="C603" s="43"/>
      <c r="H603" s="337"/>
    </row>
    <row r="604">
      <c r="C604" s="43"/>
      <c r="H604" s="337"/>
    </row>
    <row r="605">
      <c r="C605" s="43"/>
      <c r="H605" s="337"/>
    </row>
    <row r="606">
      <c r="C606" s="43"/>
      <c r="H606" s="337"/>
    </row>
    <row r="607">
      <c r="C607" s="43"/>
      <c r="H607" s="337"/>
    </row>
    <row r="608">
      <c r="C608" s="43"/>
      <c r="H608" s="337"/>
    </row>
    <row r="609">
      <c r="C609" s="43"/>
      <c r="H609" s="337"/>
    </row>
    <row r="610">
      <c r="C610" s="43"/>
      <c r="H610" s="337"/>
    </row>
    <row r="611">
      <c r="C611" s="43"/>
      <c r="H611" s="337"/>
    </row>
    <row r="612">
      <c r="C612" s="43"/>
      <c r="H612" s="337"/>
    </row>
    <row r="613">
      <c r="C613" s="43"/>
      <c r="H613" s="337"/>
    </row>
    <row r="614">
      <c r="C614" s="43"/>
      <c r="H614" s="337"/>
    </row>
    <row r="615">
      <c r="C615" s="43"/>
      <c r="H615" s="337"/>
    </row>
    <row r="616">
      <c r="C616" s="43"/>
      <c r="H616" s="337"/>
    </row>
    <row r="617">
      <c r="C617" s="43"/>
      <c r="H617" s="337"/>
    </row>
    <row r="618">
      <c r="C618" s="43"/>
      <c r="H618" s="337"/>
    </row>
    <row r="619">
      <c r="C619" s="43"/>
      <c r="H619" s="337"/>
    </row>
    <row r="620">
      <c r="C620" s="43"/>
      <c r="H620" s="337"/>
    </row>
    <row r="621">
      <c r="C621" s="43"/>
      <c r="H621" s="337"/>
    </row>
    <row r="622">
      <c r="C622" s="43"/>
      <c r="H622" s="337"/>
    </row>
    <row r="623">
      <c r="C623" s="43"/>
      <c r="H623" s="337"/>
    </row>
    <row r="624">
      <c r="C624" s="43"/>
      <c r="H624" s="337"/>
    </row>
    <row r="625">
      <c r="C625" s="43"/>
      <c r="H625" s="337"/>
    </row>
    <row r="626">
      <c r="C626" s="43"/>
      <c r="H626" s="337"/>
    </row>
    <row r="627">
      <c r="C627" s="43"/>
      <c r="H627" s="337"/>
    </row>
    <row r="628">
      <c r="C628" s="43"/>
      <c r="H628" s="337"/>
    </row>
    <row r="629">
      <c r="C629" s="43"/>
      <c r="H629" s="337"/>
    </row>
    <row r="630">
      <c r="C630" s="43"/>
      <c r="H630" s="337"/>
    </row>
    <row r="631">
      <c r="C631" s="43"/>
      <c r="H631" s="337"/>
    </row>
    <row r="632">
      <c r="C632" s="43"/>
      <c r="H632" s="337"/>
    </row>
    <row r="633">
      <c r="C633" s="43"/>
      <c r="H633" s="337"/>
    </row>
    <row r="634">
      <c r="C634" s="43"/>
      <c r="H634" s="337"/>
    </row>
    <row r="635">
      <c r="C635" s="43"/>
      <c r="H635" s="337"/>
    </row>
    <row r="636">
      <c r="C636" s="43"/>
      <c r="H636" s="337"/>
    </row>
    <row r="637">
      <c r="C637" s="43"/>
      <c r="H637" s="337"/>
    </row>
    <row r="638">
      <c r="C638" s="43"/>
      <c r="H638" s="337"/>
    </row>
    <row r="639">
      <c r="C639" s="43"/>
      <c r="H639" s="337"/>
    </row>
    <row r="640">
      <c r="C640" s="43"/>
      <c r="H640" s="337"/>
    </row>
    <row r="641">
      <c r="C641" s="43"/>
      <c r="H641" s="337"/>
    </row>
    <row r="642">
      <c r="C642" s="43"/>
      <c r="H642" s="337"/>
    </row>
    <row r="643">
      <c r="C643" s="43"/>
      <c r="H643" s="337"/>
    </row>
    <row r="644">
      <c r="C644" s="43"/>
      <c r="H644" s="337"/>
    </row>
    <row r="645">
      <c r="C645" s="43"/>
      <c r="H645" s="337"/>
    </row>
    <row r="646">
      <c r="C646" s="43"/>
      <c r="H646" s="337"/>
    </row>
    <row r="647">
      <c r="C647" s="43"/>
      <c r="H647" s="337"/>
    </row>
    <row r="648">
      <c r="C648" s="43"/>
      <c r="H648" s="337"/>
    </row>
    <row r="649">
      <c r="C649" s="43"/>
      <c r="H649" s="337"/>
    </row>
    <row r="650">
      <c r="C650" s="43"/>
      <c r="H650" s="337"/>
    </row>
    <row r="651">
      <c r="C651" s="43"/>
      <c r="H651" s="337"/>
    </row>
    <row r="652">
      <c r="C652" s="43"/>
      <c r="H652" s="337"/>
    </row>
    <row r="653">
      <c r="C653" s="43"/>
      <c r="H653" s="337"/>
    </row>
    <row r="654">
      <c r="C654" s="43"/>
      <c r="H654" s="337"/>
    </row>
    <row r="655">
      <c r="C655" s="43"/>
      <c r="H655" s="337"/>
    </row>
    <row r="656">
      <c r="C656" s="43"/>
      <c r="H656" s="337"/>
    </row>
    <row r="657">
      <c r="C657" s="43"/>
      <c r="H657" s="337"/>
    </row>
    <row r="658">
      <c r="C658" s="43"/>
      <c r="H658" s="337"/>
    </row>
    <row r="659">
      <c r="C659" s="43"/>
      <c r="H659" s="337"/>
    </row>
    <row r="660">
      <c r="C660" s="43"/>
      <c r="H660" s="337"/>
    </row>
    <row r="661">
      <c r="C661" s="43"/>
      <c r="H661" s="337"/>
    </row>
    <row r="662">
      <c r="C662" s="43"/>
      <c r="H662" s="337"/>
    </row>
    <row r="663">
      <c r="C663" s="43"/>
      <c r="H663" s="337"/>
    </row>
    <row r="664">
      <c r="C664" s="43"/>
      <c r="H664" s="337"/>
    </row>
    <row r="665">
      <c r="C665" s="43"/>
      <c r="H665" s="337"/>
    </row>
    <row r="666">
      <c r="C666" s="43"/>
      <c r="H666" s="337"/>
    </row>
    <row r="667">
      <c r="C667" s="43"/>
      <c r="H667" s="337"/>
    </row>
    <row r="668">
      <c r="C668" s="43"/>
      <c r="H668" s="337"/>
    </row>
    <row r="669">
      <c r="C669" s="43"/>
      <c r="H669" s="337"/>
    </row>
    <row r="670">
      <c r="C670" s="43"/>
      <c r="H670" s="337"/>
    </row>
    <row r="671">
      <c r="C671" s="43"/>
      <c r="H671" s="337"/>
    </row>
    <row r="672">
      <c r="C672" s="43"/>
      <c r="H672" s="337"/>
    </row>
    <row r="673">
      <c r="C673" s="43"/>
      <c r="H673" s="337"/>
    </row>
    <row r="674">
      <c r="C674" s="43"/>
      <c r="H674" s="337"/>
    </row>
    <row r="675">
      <c r="C675" s="43"/>
      <c r="H675" s="337"/>
    </row>
    <row r="676">
      <c r="C676" s="43"/>
      <c r="H676" s="337"/>
    </row>
    <row r="677">
      <c r="C677" s="43"/>
      <c r="H677" s="337"/>
    </row>
    <row r="678">
      <c r="C678" s="43"/>
      <c r="H678" s="337"/>
    </row>
    <row r="679">
      <c r="C679" s="43"/>
      <c r="H679" s="337"/>
    </row>
    <row r="680">
      <c r="C680" s="43"/>
      <c r="H680" s="337"/>
    </row>
    <row r="681">
      <c r="C681" s="43"/>
      <c r="H681" s="337"/>
    </row>
    <row r="682">
      <c r="C682" s="43"/>
      <c r="H682" s="337"/>
    </row>
    <row r="683">
      <c r="C683" s="43"/>
      <c r="H683" s="337"/>
    </row>
    <row r="684">
      <c r="C684" s="43"/>
      <c r="H684" s="337"/>
    </row>
    <row r="685">
      <c r="C685" s="43"/>
      <c r="H685" s="337"/>
    </row>
    <row r="686">
      <c r="C686" s="43"/>
      <c r="H686" s="337"/>
    </row>
    <row r="687">
      <c r="C687" s="43"/>
      <c r="H687" s="337"/>
    </row>
    <row r="688">
      <c r="C688" s="43"/>
      <c r="H688" s="337"/>
    </row>
    <row r="689">
      <c r="C689" s="43"/>
      <c r="H689" s="337"/>
    </row>
    <row r="690">
      <c r="C690" s="43"/>
      <c r="H690" s="337"/>
    </row>
    <row r="691">
      <c r="C691" s="43"/>
      <c r="H691" s="337"/>
    </row>
    <row r="692">
      <c r="C692" s="43"/>
      <c r="H692" s="337"/>
    </row>
    <row r="693">
      <c r="C693" s="43"/>
      <c r="H693" s="337"/>
    </row>
    <row r="694">
      <c r="C694" s="43"/>
      <c r="H694" s="337"/>
    </row>
    <row r="695">
      <c r="C695" s="43"/>
      <c r="H695" s="337"/>
    </row>
    <row r="696">
      <c r="C696" s="43"/>
      <c r="H696" s="337"/>
    </row>
    <row r="697">
      <c r="C697" s="43"/>
      <c r="H697" s="337"/>
    </row>
    <row r="698">
      <c r="C698" s="43"/>
      <c r="H698" s="337"/>
    </row>
    <row r="699">
      <c r="C699" s="43"/>
      <c r="H699" s="337"/>
    </row>
    <row r="700">
      <c r="C700" s="43"/>
      <c r="H700" s="337"/>
    </row>
    <row r="701">
      <c r="C701" s="43"/>
      <c r="H701" s="337"/>
    </row>
    <row r="702">
      <c r="C702" s="43"/>
      <c r="H702" s="337"/>
    </row>
    <row r="703">
      <c r="C703" s="43"/>
      <c r="H703" s="337"/>
    </row>
    <row r="704">
      <c r="C704" s="43"/>
      <c r="H704" s="337"/>
    </row>
    <row r="705">
      <c r="C705" s="43"/>
      <c r="H705" s="337"/>
    </row>
    <row r="706">
      <c r="C706" s="43"/>
      <c r="H706" s="337"/>
    </row>
    <row r="707">
      <c r="C707" s="43"/>
      <c r="H707" s="337"/>
    </row>
    <row r="708">
      <c r="C708" s="43"/>
      <c r="H708" s="337"/>
    </row>
    <row r="709">
      <c r="C709" s="43"/>
      <c r="H709" s="337"/>
    </row>
    <row r="710">
      <c r="C710" s="43"/>
      <c r="H710" s="337"/>
    </row>
    <row r="711">
      <c r="C711" s="43"/>
      <c r="H711" s="337"/>
    </row>
    <row r="712">
      <c r="C712" s="43"/>
      <c r="H712" s="337"/>
    </row>
    <row r="713">
      <c r="C713" s="43"/>
      <c r="H713" s="337"/>
    </row>
    <row r="714">
      <c r="C714" s="43"/>
      <c r="H714" s="337"/>
    </row>
    <row r="715">
      <c r="C715" s="43"/>
      <c r="H715" s="337"/>
    </row>
    <row r="716">
      <c r="C716" s="43"/>
      <c r="H716" s="337"/>
    </row>
    <row r="717">
      <c r="C717" s="43"/>
      <c r="H717" s="337"/>
    </row>
    <row r="718">
      <c r="C718" s="43"/>
      <c r="H718" s="337"/>
    </row>
    <row r="719">
      <c r="C719" s="43"/>
      <c r="H719" s="337"/>
    </row>
    <row r="720">
      <c r="C720" s="43"/>
      <c r="H720" s="337"/>
    </row>
    <row r="721">
      <c r="C721" s="43"/>
      <c r="H721" s="337"/>
    </row>
    <row r="722">
      <c r="C722" s="43"/>
      <c r="H722" s="337"/>
    </row>
    <row r="723">
      <c r="C723" s="43"/>
      <c r="H723" s="337"/>
    </row>
    <row r="724">
      <c r="C724" s="43"/>
      <c r="H724" s="337"/>
    </row>
    <row r="725">
      <c r="C725" s="43"/>
      <c r="H725" s="337"/>
    </row>
    <row r="726">
      <c r="C726" s="43"/>
      <c r="H726" s="337"/>
    </row>
    <row r="727">
      <c r="C727" s="43"/>
      <c r="H727" s="337"/>
    </row>
    <row r="728">
      <c r="C728" s="43"/>
      <c r="H728" s="337"/>
    </row>
    <row r="729">
      <c r="C729" s="43"/>
      <c r="H729" s="337"/>
    </row>
    <row r="730">
      <c r="C730" s="43"/>
      <c r="H730" s="337"/>
    </row>
    <row r="731">
      <c r="C731" s="43"/>
      <c r="H731" s="337"/>
    </row>
    <row r="732">
      <c r="C732" s="43"/>
      <c r="H732" s="337"/>
    </row>
    <row r="733">
      <c r="C733" s="43"/>
      <c r="H733" s="337"/>
    </row>
    <row r="734">
      <c r="C734" s="43"/>
      <c r="H734" s="337"/>
    </row>
    <row r="735">
      <c r="C735" s="43"/>
      <c r="H735" s="337"/>
    </row>
    <row r="736">
      <c r="C736" s="43"/>
      <c r="H736" s="337"/>
    </row>
    <row r="737">
      <c r="C737" s="43"/>
      <c r="H737" s="337"/>
    </row>
    <row r="738">
      <c r="C738" s="43"/>
      <c r="H738" s="337"/>
    </row>
    <row r="739">
      <c r="C739" s="43"/>
      <c r="H739" s="337"/>
    </row>
    <row r="740">
      <c r="C740" s="43"/>
      <c r="H740" s="337"/>
    </row>
    <row r="741">
      <c r="C741" s="43"/>
      <c r="H741" s="337"/>
    </row>
    <row r="742">
      <c r="C742" s="43"/>
      <c r="H742" s="337"/>
    </row>
    <row r="743">
      <c r="C743" s="43"/>
      <c r="H743" s="337"/>
    </row>
    <row r="744">
      <c r="C744" s="43"/>
      <c r="H744" s="337"/>
    </row>
    <row r="745">
      <c r="C745" s="43"/>
      <c r="H745" s="337"/>
    </row>
    <row r="746">
      <c r="C746" s="43"/>
      <c r="H746" s="337"/>
    </row>
    <row r="747">
      <c r="C747" s="43"/>
      <c r="H747" s="337"/>
    </row>
    <row r="748">
      <c r="C748" s="43"/>
      <c r="H748" s="337"/>
    </row>
    <row r="749">
      <c r="C749" s="43"/>
      <c r="H749" s="337"/>
    </row>
    <row r="750">
      <c r="C750" s="43"/>
      <c r="H750" s="337"/>
    </row>
    <row r="751">
      <c r="C751" s="43"/>
      <c r="H751" s="337"/>
    </row>
    <row r="752">
      <c r="C752" s="43"/>
      <c r="H752" s="337"/>
    </row>
    <row r="753">
      <c r="C753" s="43"/>
      <c r="H753" s="337"/>
    </row>
    <row r="754">
      <c r="C754" s="43"/>
      <c r="H754" s="337"/>
    </row>
    <row r="755">
      <c r="C755" s="43"/>
      <c r="H755" s="337"/>
    </row>
    <row r="756">
      <c r="C756" s="43"/>
      <c r="H756" s="337"/>
    </row>
    <row r="757">
      <c r="C757" s="43"/>
      <c r="H757" s="337"/>
    </row>
    <row r="758">
      <c r="C758" s="43"/>
      <c r="H758" s="337"/>
    </row>
    <row r="759">
      <c r="C759" s="43"/>
      <c r="H759" s="337"/>
    </row>
    <row r="760">
      <c r="C760" s="43"/>
      <c r="H760" s="337"/>
    </row>
    <row r="761">
      <c r="C761" s="43"/>
      <c r="H761" s="337"/>
    </row>
    <row r="762">
      <c r="C762" s="43"/>
      <c r="H762" s="337"/>
    </row>
    <row r="763">
      <c r="C763" s="43"/>
      <c r="H763" s="337"/>
    </row>
    <row r="764">
      <c r="C764" s="43"/>
      <c r="H764" s="337"/>
    </row>
    <row r="765">
      <c r="C765" s="43"/>
      <c r="H765" s="337"/>
    </row>
    <row r="766">
      <c r="C766" s="43"/>
      <c r="H766" s="337"/>
    </row>
    <row r="767">
      <c r="C767" s="43"/>
      <c r="H767" s="337"/>
    </row>
    <row r="768">
      <c r="C768" s="43"/>
      <c r="H768" s="337"/>
    </row>
    <row r="769">
      <c r="C769" s="43"/>
      <c r="H769" s="337"/>
    </row>
    <row r="770">
      <c r="C770" s="43"/>
      <c r="H770" s="337"/>
    </row>
    <row r="771">
      <c r="C771" s="43"/>
      <c r="H771" s="337"/>
    </row>
    <row r="772">
      <c r="C772" s="43"/>
      <c r="H772" s="337"/>
    </row>
    <row r="773">
      <c r="C773" s="43"/>
      <c r="H773" s="337"/>
    </row>
    <row r="774">
      <c r="C774" s="43"/>
      <c r="H774" s="337"/>
    </row>
    <row r="775">
      <c r="C775" s="43"/>
      <c r="H775" s="337"/>
    </row>
    <row r="776">
      <c r="C776" s="43"/>
      <c r="H776" s="337"/>
    </row>
    <row r="777">
      <c r="C777" s="43"/>
      <c r="H777" s="337"/>
    </row>
    <row r="778">
      <c r="C778" s="43"/>
      <c r="H778" s="337"/>
    </row>
    <row r="779">
      <c r="C779" s="43"/>
      <c r="H779" s="337"/>
    </row>
    <row r="780">
      <c r="C780" s="43"/>
      <c r="H780" s="337"/>
    </row>
    <row r="781">
      <c r="C781" s="43"/>
      <c r="H781" s="337"/>
    </row>
    <row r="782">
      <c r="C782" s="43"/>
      <c r="H782" s="337"/>
    </row>
    <row r="783">
      <c r="C783" s="43"/>
      <c r="H783" s="337"/>
    </row>
    <row r="784">
      <c r="C784" s="43"/>
      <c r="H784" s="337"/>
    </row>
    <row r="785">
      <c r="C785" s="43"/>
      <c r="H785" s="337"/>
    </row>
    <row r="786">
      <c r="C786" s="43"/>
      <c r="H786" s="337"/>
    </row>
    <row r="787">
      <c r="C787" s="43"/>
      <c r="H787" s="337"/>
    </row>
    <row r="788">
      <c r="C788" s="43"/>
      <c r="H788" s="337"/>
    </row>
    <row r="789">
      <c r="C789" s="43"/>
      <c r="H789" s="337"/>
    </row>
    <row r="790">
      <c r="C790" s="43"/>
      <c r="H790" s="337"/>
    </row>
    <row r="791">
      <c r="C791" s="43"/>
      <c r="H791" s="337"/>
    </row>
    <row r="792">
      <c r="C792" s="43"/>
      <c r="H792" s="337"/>
    </row>
    <row r="793">
      <c r="C793" s="43"/>
      <c r="H793" s="337"/>
    </row>
    <row r="794">
      <c r="C794" s="43"/>
      <c r="H794" s="337"/>
    </row>
    <row r="795">
      <c r="C795" s="43"/>
      <c r="H795" s="337"/>
    </row>
    <row r="796">
      <c r="C796" s="43"/>
      <c r="H796" s="337"/>
    </row>
    <row r="797">
      <c r="C797" s="43"/>
      <c r="H797" s="337"/>
    </row>
    <row r="798">
      <c r="C798" s="43"/>
      <c r="H798" s="337"/>
    </row>
    <row r="799">
      <c r="C799" s="43"/>
      <c r="H799" s="337"/>
    </row>
    <row r="800">
      <c r="C800" s="43"/>
      <c r="H800" s="337"/>
    </row>
    <row r="801">
      <c r="C801" s="43"/>
      <c r="H801" s="337"/>
    </row>
    <row r="802">
      <c r="C802" s="43"/>
      <c r="H802" s="337"/>
    </row>
    <row r="803">
      <c r="C803" s="43"/>
      <c r="H803" s="337"/>
    </row>
    <row r="804">
      <c r="C804" s="43"/>
      <c r="H804" s="337"/>
    </row>
    <row r="805">
      <c r="C805" s="43"/>
      <c r="H805" s="337"/>
    </row>
    <row r="806">
      <c r="C806" s="43"/>
      <c r="H806" s="337"/>
    </row>
    <row r="807">
      <c r="C807" s="43"/>
      <c r="H807" s="337"/>
    </row>
    <row r="808">
      <c r="C808" s="43"/>
      <c r="H808" s="337"/>
    </row>
    <row r="809">
      <c r="C809" s="43"/>
      <c r="H809" s="337"/>
    </row>
    <row r="810">
      <c r="C810" s="43"/>
      <c r="H810" s="337"/>
    </row>
    <row r="811">
      <c r="C811" s="43"/>
      <c r="H811" s="337"/>
    </row>
    <row r="812">
      <c r="C812" s="43"/>
      <c r="H812" s="337"/>
    </row>
    <row r="813">
      <c r="C813" s="43"/>
      <c r="H813" s="337"/>
    </row>
    <row r="814">
      <c r="C814" s="43"/>
      <c r="H814" s="337"/>
    </row>
    <row r="815">
      <c r="C815" s="43"/>
      <c r="H815" s="337"/>
    </row>
    <row r="816">
      <c r="C816" s="43"/>
      <c r="H816" s="337"/>
    </row>
    <row r="817">
      <c r="C817" s="43"/>
      <c r="H817" s="337"/>
    </row>
    <row r="818">
      <c r="C818" s="43"/>
      <c r="H818" s="337"/>
    </row>
    <row r="819">
      <c r="C819" s="43"/>
      <c r="H819" s="337"/>
    </row>
    <row r="820">
      <c r="C820" s="43"/>
      <c r="H820" s="337"/>
    </row>
    <row r="821">
      <c r="C821" s="43"/>
      <c r="H821" s="337"/>
    </row>
    <row r="822">
      <c r="C822" s="43"/>
      <c r="H822" s="337"/>
    </row>
    <row r="823">
      <c r="C823" s="43"/>
      <c r="H823" s="337"/>
    </row>
    <row r="824">
      <c r="C824" s="43"/>
      <c r="H824" s="337"/>
    </row>
    <row r="825">
      <c r="C825" s="43"/>
      <c r="H825" s="337"/>
    </row>
    <row r="826">
      <c r="C826" s="43"/>
      <c r="H826" s="337"/>
    </row>
    <row r="827">
      <c r="C827" s="43"/>
      <c r="H827" s="337"/>
    </row>
    <row r="828">
      <c r="C828" s="43"/>
      <c r="H828" s="337"/>
    </row>
    <row r="829">
      <c r="C829" s="43"/>
      <c r="H829" s="337"/>
    </row>
    <row r="830">
      <c r="C830" s="43"/>
      <c r="H830" s="337"/>
    </row>
    <row r="831">
      <c r="C831" s="43"/>
      <c r="H831" s="337"/>
    </row>
    <row r="832">
      <c r="C832" s="43"/>
      <c r="H832" s="337"/>
    </row>
    <row r="833">
      <c r="C833" s="43"/>
      <c r="H833" s="337"/>
    </row>
    <row r="834">
      <c r="C834" s="43"/>
      <c r="H834" s="337"/>
    </row>
    <row r="835">
      <c r="C835" s="43"/>
      <c r="H835" s="337"/>
    </row>
    <row r="836">
      <c r="C836" s="43"/>
      <c r="H836" s="337"/>
    </row>
    <row r="837">
      <c r="C837" s="43"/>
      <c r="H837" s="337"/>
    </row>
    <row r="838">
      <c r="C838" s="43"/>
      <c r="H838" s="337"/>
    </row>
    <row r="839">
      <c r="C839" s="43"/>
      <c r="H839" s="337"/>
    </row>
    <row r="840">
      <c r="C840" s="43"/>
      <c r="H840" s="337"/>
    </row>
    <row r="841">
      <c r="C841" s="43"/>
      <c r="H841" s="337"/>
    </row>
    <row r="842">
      <c r="C842" s="43"/>
      <c r="H842" s="337"/>
    </row>
    <row r="843">
      <c r="C843" s="43"/>
      <c r="H843" s="337"/>
    </row>
    <row r="844">
      <c r="C844" s="43"/>
      <c r="H844" s="337"/>
    </row>
    <row r="845">
      <c r="C845" s="43"/>
      <c r="H845" s="337"/>
    </row>
    <row r="846">
      <c r="C846" s="43"/>
      <c r="H846" s="337"/>
    </row>
    <row r="847">
      <c r="C847" s="43"/>
      <c r="H847" s="337"/>
    </row>
    <row r="848">
      <c r="C848" s="43"/>
      <c r="H848" s="337"/>
    </row>
    <row r="849">
      <c r="C849" s="43"/>
      <c r="H849" s="337"/>
    </row>
    <row r="850">
      <c r="C850" s="43"/>
      <c r="H850" s="337"/>
    </row>
    <row r="851">
      <c r="C851" s="43"/>
      <c r="H851" s="337"/>
    </row>
    <row r="852">
      <c r="C852" s="43"/>
      <c r="H852" s="337"/>
    </row>
    <row r="853">
      <c r="C853" s="43"/>
      <c r="H853" s="337"/>
    </row>
    <row r="854">
      <c r="C854" s="43"/>
      <c r="H854" s="337"/>
    </row>
    <row r="855">
      <c r="C855" s="43"/>
      <c r="H855" s="337"/>
    </row>
    <row r="856">
      <c r="C856" s="43"/>
      <c r="H856" s="337"/>
    </row>
    <row r="857">
      <c r="C857" s="43"/>
      <c r="H857" s="337"/>
    </row>
    <row r="858">
      <c r="C858" s="43"/>
      <c r="H858" s="337"/>
    </row>
    <row r="859">
      <c r="C859" s="43"/>
      <c r="H859" s="337"/>
    </row>
    <row r="860">
      <c r="C860" s="43"/>
      <c r="H860" s="337"/>
    </row>
    <row r="861">
      <c r="C861" s="43"/>
      <c r="H861" s="337"/>
    </row>
    <row r="862">
      <c r="C862" s="43"/>
      <c r="H862" s="337"/>
    </row>
    <row r="863">
      <c r="C863" s="43"/>
      <c r="H863" s="337"/>
    </row>
    <row r="864">
      <c r="C864" s="43"/>
      <c r="H864" s="337"/>
    </row>
    <row r="865">
      <c r="C865" s="43"/>
      <c r="H865" s="337"/>
    </row>
    <row r="866">
      <c r="C866" s="43"/>
      <c r="H866" s="337"/>
    </row>
    <row r="867">
      <c r="C867" s="43"/>
      <c r="H867" s="337"/>
    </row>
    <row r="868">
      <c r="C868" s="43"/>
      <c r="H868" s="337"/>
    </row>
    <row r="869">
      <c r="C869" s="43"/>
      <c r="H869" s="337"/>
    </row>
    <row r="870">
      <c r="C870" s="43"/>
      <c r="H870" s="337"/>
    </row>
    <row r="871">
      <c r="C871" s="43"/>
      <c r="H871" s="337"/>
    </row>
    <row r="872">
      <c r="C872" s="43"/>
      <c r="H872" s="337"/>
    </row>
    <row r="873">
      <c r="C873" s="43"/>
      <c r="H873" s="337"/>
    </row>
    <row r="874">
      <c r="C874" s="43"/>
      <c r="H874" s="337"/>
    </row>
    <row r="875">
      <c r="C875" s="43"/>
      <c r="H875" s="337"/>
    </row>
    <row r="876">
      <c r="C876" s="43"/>
      <c r="H876" s="337"/>
    </row>
    <row r="877">
      <c r="C877" s="43"/>
      <c r="H877" s="337"/>
    </row>
    <row r="878">
      <c r="C878" s="43"/>
      <c r="H878" s="337"/>
    </row>
    <row r="879">
      <c r="C879" s="43"/>
      <c r="H879" s="337"/>
    </row>
    <row r="880">
      <c r="C880" s="43"/>
      <c r="H880" s="337"/>
    </row>
    <row r="881">
      <c r="C881" s="43"/>
      <c r="H881" s="337"/>
    </row>
    <row r="882">
      <c r="C882" s="43"/>
      <c r="H882" s="337"/>
    </row>
    <row r="883">
      <c r="C883" s="43"/>
      <c r="H883" s="337"/>
    </row>
    <row r="884">
      <c r="C884" s="43"/>
      <c r="H884" s="337"/>
    </row>
    <row r="885">
      <c r="C885" s="43"/>
      <c r="H885" s="337"/>
    </row>
    <row r="886">
      <c r="C886" s="43"/>
      <c r="H886" s="337"/>
    </row>
    <row r="887">
      <c r="C887" s="43"/>
      <c r="H887" s="337"/>
    </row>
    <row r="888">
      <c r="C888" s="43"/>
      <c r="H888" s="337"/>
    </row>
    <row r="889">
      <c r="C889" s="43"/>
      <c r="H889" s="337"/>
    </row>
    <row r="890">
      <c r="C890" s="43"/>
      <c r="H890" s="337"/>
    </row>
    <row r="891">
      <c r="C891" s="43"/>
      <c r="H891" s="337"/>
    </row>
    <row r="892">
      <c r="C892" s="43"/>
      <c r="H892" s="337"/>
    </row>
    <row r="893">
      <c r="C893" s="43"/>
      <c r="H893" s="337"/>
    </row>
    <row r="894">
      <c r="C894" s="43"/>
      <c r="H894" s="337"/>
    </row>
    <row r="895">
      <c r="C895" s="43"/>
      <c r="H895" s="337"/>
    </row>
    <row r="896">
      <c r="C896" s="43"/>
      <c r="H896" s="337"/>
    </row>
    <row r="897">
      <c r="C897" s="43"/>
      <c r="H897" s="337"/>
    </row>
    <row r="898">
      <c r="C898" s="43"/>
      <c r="H898" s="337"/>
    </row>
    <row r="899">
      <c r="C899" s="43"/>
      <c r="H899" s="337"/>
    </row>
    <row r="900">
      <c r="C900" s="43"/>
      <c r="H900" s="337"/>
    </row>
    <row r="901">
      <c r="C901" s="43"/>
      <c r="H901" s="337"/>
    </row>
    <row r="902">
      <c r="C902" s="43"/>
      <c r="H902" s="337"/>
    </row>
    <row r="903">
      <c r="C903" s="43"/>
      <c r="H903" s="337"/>
    </row>
    <row r="904">
      <c r="C904" s="43"/>
      <c r="H904" s="337"/>
    </row>
    <row r="905">
      <c r="C905" s="43"/>
      <c r="H905" s="337"/>
    </row>
    <row r="906">
      <c r="C906" s="43"/>
      <c r="H906" s="337"/>
    </row>
    <row r="907">
      <c r="C907" s="43"/>
      <c r="H907" s="337"/>
    </row>
    <row r="908">
      <c r="C908" s="43"/>
      <c r="H908" s="337"/>
    </row>
    <row r="909">
      <c r="C909" s="43"/>
      <c r="H909" s="337"/>
    </row>
    <row r="910">
      <c r="C910" s="43"/>
      <c r="H910" s="337"/>
    </row>
    <row r="911">
      <c r="C911" s="43"/>
      <c r="H911" s="337"/>
    </row>
    <row r="912">
      <c r="C912" s="43"/>
      <c r="H912" s="337"/>
    </row>
    <row r="913">
      <c r="C913" s="43"/>
      <c r="H913" s="337"/>
    </row>
    <row r="914">
      <c r="C914" s="43"/>
      <c r="H914" s="337"/>
    </row>
    <row r="915">
      <c r="C915" s="43"/>
      <c r="H915" s="337"/>
    </row>
    <row r="916">
      <c r="C916" s="43"/>
      <c r="H916" s="337"/>
    </row>
    <row r="917">
      <c r="C917" s="43"/>
      <c r="H917" s="337"/>
    </row>
    <row r="918">
      <c r="C918" s="43"/>
      <c r="H918" s="337"/>
    </row>
    <row r="919">
      <c r="C919" s="43"/>
      <c r="H919" s="337"/>
    </row>
    <row r="920">
      <c r="C920" s="43"/>
      <c r="H920" s="337"/>
    </row>
    <row r="921">
      <c r="C921" s="43"/>
      <c r="H921" s="337"/>
    </row>
    <row r="922">
      <c r="C922" s="43"/>
      <c r="H922" s="337"/>
    </row>
    <row r="923">
      <c r="C923" s="43"/>
      <c r="H923" s="337"/>
    </row>
    <row r="924">
      <c r="C924" s="43"/>
      <c r="H924" s="337"/>
    </row>
    <row r="925">
      <c r="C925" s="43"/>
      <c r="H925" s="337"/>
    </row>
    <row r="926">
      <c r="C926" s="43"/>
      <c r="H926" s="337"/>
    </row>
    <row r="927">
      <c r="C927" s="43"/>
      <c r="H927" s="337"/>
    </row>
    <row r="928">
      <c r="C928" s="43"/>
      <c r="H928" s="337"/>
    </row>
    <row r="929">
      <c r="C929" s="43"/>
      <c r="H929" s="337"/>
    </row>
    <row r="930">
      <c r="C930" s="43"/>
      <c r="H930" s="337"/>
    </row>
    <row r="931">
      <c r="C931" s="43"/>
      <c r="H931" s="337"/>
    </row>
    <row r="932">
      <c r="C932" s="43"/>
      <c r="H932" s="337"/>
    </row>
    <row r="933">
      <c r="C933" s="43"/>
      <c r="H933" s="337"/>
    </row>
    <row r="934">
      <c r="C934" s="43"/>
      <c r="H934" s="337"/>
    </row>
    <row r="935">
      <c r="C935" s="43"/>
      <c r="H935" s="337"/>
    </row>
    <row r="936">
      <c r="C936" s="43"/>
      <c r="H936" s="337"/>
    </row>
    <row r="937">
      <c r="C937" s="43"/>
      <c r="H937" s="337"/>
    </row>
    <row r="938">
      <c r="C938" s="43"/>
      <c r="H938" s="337"/>
    </row>
    <row r="939">
      <c r="C939" s="43"/>
      <c r="H939" s="337"/>
    </row>
    <row r="940">
      <c r="C940" s="43"/>
      <c r="H940" s="337"/>
    </row>
    <row r="941">
      <c r="C941" s="43"/>
      <c r="H941" s="337"/>
    </row>
    <row r="942">
      <c r="C942" s="43"/>
      <c r="H942" s="337"/>
    </row>
    <row r="943">
      <c r="C943" s="43"/>
      <c r="H943" s="337"/>
    </row>
    <row r="944">
      <c r="C944" s="43"/>
      <c r="H944" s="337"/>
    </row>
    <row r="945">
      <c r="C945" s="43"/>
      <c r="H945" s="337"/>
    </row>
    <row r="946">
      <c r="C946" s="43"/>
      <c r="H946" s="337"/>
    </row>
    <row r="947">
      <c r="C947" s="43"/>
      <c r="H947" s="337"/>
    </row>
    <row r="948">
      <c r="C948" s="43"/>
      <c r="H948" s="337"/>
    </row>
    <row r="949">
      <c r="C949" s="43"/>
      <c r="H949" s="337"/>
    </row>
    <row r="950">
      <c r="C950" s="43"/>
      <c r="H950" s="337"/>
    </row>
    <row r="951">
      <c r="C951" s="43"/>
      <c r="H951" s="337"/>
    </row>
    <row r="952">
      <c r="C952" s="43"/>
      <c r="H952" s="337"/>
    </row>
    <row r="953">
      <c r="C953" s="43"/>
      <c r="H953" s="337"/>
    </row>
    <row r="954">
      <c r="C954" s="43"/>
      <c r="H954" s="337"/>
    </row>
    <row r="955">
      <c r="C955" s="43"/>
      <c r="H955" s="337"/>
    </row>
    <row r="956">
      <c r="C956" s="43"/>
      <c r="H956" s="337"/>
    </row>
    <row r="957">
      <c r="C957" s="43"/>
      <c r="H957" s="337"/>
    </row>
    <row r="958">
      <c r="C958" s="43"/>
      <c r="H958" s="337"/>
    </row>
    <row r="959">
      <c r="C959" s="43"/>
      <c r="H959" s="337"/>
    </row>
    <row r="960">
      <c r="C960" s="43"/>
      <c r="H960" s="337"/>
    </row>
    <row r="961">
      <c r="C961" s="43"/>
      <c r="H961" s="337"/>
    </row>
    <row r="962">
      <c r="C962" s="43"/>
      <c r="H962" s="337"/>
    </row>
    <row r="963">
      <c r="C963" s="43"/>
      <c r="H963" s="337"/>
    </row>
    <row r="964">
      <c r="C964" s="43"/>
      <c r="H964" s="337"/>
    </row>
    <row r="965">
      <c r="C965" s="43"/>
      <c r="H965" s="337"/>
    </row>
    <row r="966">
      <c r="C966" s="43"/>
      <c r="H966" s="337"/>
    </row>
    <row r="967">
      <c r="C967" s="43"/>
      <c r="H967" s="337"/>
    </row>
    <row r="968">
      <c r="C968" s="43"/>
      <c r="H968" s="337"/>
    </row>
    <row r="969">
      <c r="C969" s="43"/>
      <c r="H969" s="337"/>
    </row>
    <row r="970">
      <c r="C970" s="43"/>
      <c r="H970" s="337"/>
    </row>
    <row r="971">
      <c r="C971" s="43"/>
      <c r="H971" s="337"/>
    </row>
    <row r="972">
      <c r="C972" s="43"/>
      <c r="H972" s="337"/>
    </row>
    <row r="973">
      <c r="C973" s="43"/>
      <c r="D973" s="44"/>
      <c r="H973" s="337"/>
    </row>
    <row r="974">
      <c r="C974" s="43"/>
      <c r="H974" s="337"/>
    </row>
    <row r="975">
      <c r="C975" s="43"/>
      <c r="H975" s="337"/>
    </row>
    <row r="976">
      <c r="C976" s="43"/>
      <c r="H976" s="337"/>
    </row>
    <row r="977">
      <c r="C977" s="43"/>
      <c r="H977" s="337"/>
    </row>
    <row r="978">
      <c r="C978" s="43"/>
      <c r="H978" s="337"/>
    </row>
    <row r="979">
      <c r="C979" s="43"/>
      <c r="H979" s="337"/>
    </row>
    <row r="980">
      <c r="C980" s="43"/>
      <c r="H980" s="337"/>
    </row>
    <row r="981">
      <c r="C981" s="43"/>
      <c r="H981" s="337"/>
    </row>
    <row r="982">
      <c r="C982" s="43"/>
      <c r="H982" s="337"/>
    </row>
    <row r="983">
      <c r="C983" s="43"/>
      <c r="H983" s="337"/>
    </row>
    <row r="984">
      <c r="C984" s="43"/>
      <c r="H984" s="337"/>
    </row>
    <row r="985">
      <c r="C985" s="43"/>
      <c r="H985" s="337"/>
    </row>
    <row r="986">
      <c r="C986" s="43"/>
      <c r="H986" s="337"/>
    </row>
    <row r="987">
      <c r="C987" s="43"/>
      <c r="H987" s="337"/>
    </row>
    <row r="988">
      <c r="C988" s="43"/>
      <c r="H988" s="337"/>
    </row>
    <row r="989">
      <c r="C989" s="43"/>
      <c r="H989" s="337"/>
    </row>
    <row r="990">
      <c r="C990" s="43"/>
      <c r="H990" s="337"/>
    </row>
    <row r="991">
      <c r="C991" s="43"/>
      <c r="H991" s="337"/>
    </row>
    <row r="992">
      <c r="C992" s="43"/>
      <c r="H992" s="337"/>
    </row>
    <row r="993">
      <c r="C993" s="43"/>
      <c r="H993" s="337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1386</v>
      </c>
      <c r="B5" s="5" t="s">
        <v>3033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3034</v>
      </c>
      <c r="F8" s="20" t="s">
        <v>12</v>
      </c>
      <c r="G8" s="21" t="s">
        <v>3035</v>
      </c>
      <c r="H8" s="20" t="s">
        <v>14</v>
      </c>
    </row>
    <row r="9">
      <c r="A9" s="48" t="s">
        <v>130</v>
      </c>
      <c r="B9" s="52" t="s">
        <v>1706</v>
      </c>
      <c r="C9" s="36"/>
      <c r="D9" s="53">
        <v>14900.0</v>
      </c>
      <c r="E9" s="50">
        <f t="shared" ref="E9:E21" si="1">D9+1000</f>
        <v>15900</v>
      </c>
      <c r="F9" s="50">
        <f t="shared" ref="F9:F21" si="2">E9*3%+E9</f>
        <v>16377</v>
      </c>
      <c r="G9" s="50">
        <f t="shared" ref="G9:G21" si="3">E9*4*0.8%*107%+E9*1.5%*107%+E9</f>
        <v>16699.611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3036</v>
      </c>
      <c r="C10" s="65"/>
      <c r="D10" s="53">
        <v>15350.0</v>
      </c>
      <c r="E10" s="50">
        <f t="shared" si="1"/>
        <v>16350</v>
      </c>
      <c r="F10" s="50">
        <f t="shared" si="2"/>
        <v>16840.5</v>
      </c>
      <c r="G10" s="50">
        <f t="shared" si="3"/>
        <v>17172.2415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329</v>
      </c>
      <c r="B11" s="52" t="s">
        <v>3037</v>
      </c>
      <c r="C11" s="48"/>
      <c r="D11" s="53">
        <v>25350.0</v>
      </c>
      <c r="E11" s="50">
        <f t="shared" si="1"/>
        <v>26350</v>
      </c>
      <c r="F11" s="50">
        <f t="shared" si="2"/>
        <v>27140.5</v>
      </c>
      <c r="G11" s="50">
        <f t="shared" si="3"/>
        <v>27675.1415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52" t="s">
        <v>3038</v>
      </c>
      <c r="C12" s="48"/>
      <c r="D12" s="53">
        <v>19800.0</v>
      </c>
      <c r="E12" s="50">
        <f t="shared" si="1"/>
        <v>20800</v>
      </c>
      <c r="F12" s="50">
        <f t="shared" si="2"/>
        <v>21424</v>
      </c>
      <c r="G12" s="50">
        <f t="shared" si="3"/>
        <v>21846.032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2" t="s">
        <v>3039</v>
      </c>
      <c r="C13" s="48"/>
      <c r="D13" s="53">
        <v>27250.0</v>
      </c>
      <c r="E13" s="50">
        <f t="shared" si="1"/>
        <v>28250</v>
      </c>
      <c r="F13" s="50">
        <f t="shared" si="2"/>
        <v>29097.5</v>
      </c>
      <c r="G13" s="50">
        <f t="shared" si="3"/>
        <v>29670.6925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52" t="s">
        <v>3040</v>
      </c>
      <c r="C14" s="48"/>
      <c r="D14" s="53">
        <v>23300.0</v>
      </c>
      <c r="E14" s="50">
        <f t="shared" si="1"/>
        <v>24300</v>
      </c>
      <c r="F14" s="50">
        <f t="shared" si="2"/>
        <v>25029</v>
      </c>
      <c r="G14" s="50">
        <f t="shared" si="3"/>
        <v>25522.047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329</v>
      </c>
      <c r="B15" s="52" t="s">
        <v>3041</v>
      </c>
      <c r="C15" s="64"/>
      <c r="D15" s="53">
        <v>18200.0</v>
      </c>
      <c r="E15" s="50">
        <f t="shared" si="1"/>
        <v>19200</v>
      </c>
      <c r="F15" s="50">
        <f t="shared" si="2"/>
        <v>19776</v>
      </c>
      <c r="G15" s="50">
        <f t="shared" si="3"/>
        <v>20165.568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45</v>
      </c>
      <c r="B16" s="52" t="s">
        <v>1642</v>
      </c>
      <c r="C16" s="65"/>
      <c r="D16" s="53">
        <v>10700.0</v>
      </c>
      <c r="E16" s="50">
        <f t="shared" si="1"/>
        <v>11700</v>
      </c>
      <c r="F16" s="50">
        <f t="shared" si="2"/>
        <v>12051</v>
      </c>
      <c r="G16" s="50">
        <f t="shared" si="3"/>
        <v>12288.393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282</v>
      </c>
      <c r="B17" s="52" t="s">
        <v>1154</v>
      </c>
      <c r="C17" s="48"/>
      <c r="D17" s="53">
        <v>7700.0</v>
      </c>
      <c r="E17" s="50">
        <f t="shared" si="1"/>
        <v>8700</v>
      </c>
      <c r="F17" s="50">
        <f t="shared" si="2"/>
        <v>8961</v>
      </c>
      <c r="G17" s="50">
        <f t="shared" si="3"/>
        <v>9137.523</v>
      </c>
      <c r="H17" s="77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282</v>
      </c>
      <c r="B18" s="52" t="s">
        <v>3042</v>
      </c>
      <c r="C18" s="52" t="s">
        <v>762</v>
      </c>
      <c r="D18" s="53">
        <v>10500.0</v>
      </c>
      <c r="E18" s="50">
        <f t="shared" si="1"/>
        <v>11500</v>
      </c>
      <c r="F18" s="50">
        <f t="shared" si="2"/>
        <v>11845</v>
      </c>
      <c r="G18" s="50">
        <f t="shared" si="3"/>
        <v>12078.335</v>
      </c>
      <c r="H18" s="77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65</v>
      </c>
      <c r="B19" s="52" t="s">
        <v>1354</v>
      </c>
      <c r="C19" s="48"/>
      <c r="D19" s="53">
        <v>8900.0</v>
      </c>
      <c r="E19" s="50">
        <f t="shared" si="1"/>
        <v>9900</v>
      </c>
      <c r="F19" s="50">
        <f t="shared" si="2"/>
        <v>10197</v>
      </c>
      <c r="G19" s="50">
        <f t="shared" si="3"/>
        <v>10397.871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146</v>
      </c>
      <c r="B20" s="52" t="s">
        <v>688</v>
      </c>
      <c r="C20" s="48"/>
      <c r="D20" s="53">
        <v>4300.0</v>
      </c>
      <c r="E20" s="50">
        <f t="shared" si="1"/>
        <v>5300</v>
      </c>
      <c r="F20" s="50">
        <f t="shared" si="2"/>
        <v>5459</v>
      </c>
      <c r="G20" s="50">
        <f t="shared" si="3"/>
        <v>5566.537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107</v>
      </c>
      <c r="B21" s="52" t="s">
        <v>845</v>
      </c>
      <c r="C21" s="64"/>
      <c r="D21" s="53">
        <v>4200.0</v>
      </c>
      <c r="E21" s="50">
        <f t="shared" si="1"/>
        <v>5200</v>
      </c>
      <c r="F21" s="50">
        <f t="shared" si="2"/>
        <v>5356</v>
      </c>
      <c r="G21" s="50">
        <f t="shared" si="3"/>
        <v>5461.508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79"/>
      <c r="C25" s="79"/>
      <c r="D25" s="80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83"/>
      <c r="B26" s="7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83"/>
      <c r="B27" s="7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83"/>
      <c r="B28" s="7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7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7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7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7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7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7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7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7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2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/>
      <c r="C39" s="2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2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2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2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B43" s="47"/>
      <c r="C43" s="43"/>
      <c r="D43" s="66"/>
      <c r="E43" s="44"/>
      <c r="F43" s="45"/>
      <c r="G43" s="45"/>
      <c r="H43" s="67"/>
    </row>
    <row r="44">
      <c r="A44" s="47"/>
      <c r="B44" s="47"/>
      <c r="C44" s="43"/>
      <c r="D44" s="66"/>
      <c r="E44" s="44"/>
      <c r="F44" s="45"/>
      <c r="G44" s="45"/>
      <c r="H44" s="67"/>
    </row>
    <row r="45">
      <c r="A45" s="47"/>
      <c r="B45" s="47"/>
      <c r="C45" s="43"/>
      <c r="D45" s="66"/>
      <c r="E45" s="44"/>
      <c r="F45" s="45"/>
      <c r="G45" s="45"/>
      <c r="H45" s="67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68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  <c r="E94" s="44"/>
    </row>
    <row r="95">
      <c r="D95" s="54"/>
      <c r="E95" s="44"/>
    </row>
    <row r="96">
      <c r="D96" s="54"/>
      <c r="E96" s="44"/>
    </row>
    <row r="97">
      <c r="D97" s="54"/>
      <c r="E97" s="44"/>
    </row>
    <row r="98">
      <c r="D98" s="54"/>
      <c r="E98" s="44"/>
    </row>
    <row r="99">
      <c r="D99" s="54"/>
      <c r="E99" s="44"/>
    </row>
    <row r="100">
      <c r="D100" s="54"/>
      <c r="E100" s="44"/>
    </row>
    <row r="101">
      <c r="D101" s="54"/>
    </row>
    <row r="102">
      <c r="D102" s="54"/>
    </row>
    <row r="103">
      <c r="D103" s="54"/>
    </row>
    <row r="104">
      <c r="D104" s="54"/>
    </row>
    <row r="105">
      <c r="D105" s="54"/>
    </row>
    <row r="106">
      <c r="D106" s="54"/>
    </row>
    <row r="107">
      <c r="D107" s="54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143">
      <c r="D143" s="55"/>
    </row>
    <row r="144">
      <c r="D144" s="55"/>
    </row>
    <row r="145">
      <c r="D145" s="55"/>
    </row>
    <row r="146">
      <c r="D146" s="55"/>
    </row>
    <row r="147">
      <c r="D147" s="55"/>
    </row>
    <row r="990">
      <c r="E990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2.5"/>
    <col customWidth="1" min="7" max="7" width="12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3043</v>
      </c>
      <c r="B5" s="5" t="s">
        <v>3044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3045</v>
      </c>
      <c r="F8" s="20" t="s">
        <v>12</v>
      </c>
      <c r="G8" s="21" t="s">
        <v>3046</v>
      </c>
      <c r="H8" s="20" t="s">
        <v>14</v>
      </c>
    </row>
    <row r="9">
      <c r="A9" s="48" t="s">
        <v>130</v>
      </c>
      <c r="B9" s="48" t="s">
        <v>1551</v>
      </c>
      <c r="C9" s="36"/>
      <c r="D9" s="61">
        <v>13100.0</v>
      </c>
      <c r="E9" s="26">
        <f t="shared" ref="E9:E11" si="1">D9+1000</f>
        <v>14100</v>
      </c>
      <c r="F9" s="50">
        <f t="shared" ref="F9:F11" si="2">E9*3%+E9</f>
        <v>14523</v>
      </c>
      <c r="G9" s="50">
        <f t="shared" ref="G9:G11" si="3">E9*4*0.8%*107%+E9*1.5%*107%+E9</f>
        <v>14809.089</v>
      </c>
      <c r="H9" s="56" t="s">
        <v>3047</v>
      </c>
    </row>
    <row r="10">
      <c r="A10" s="52" t="s">
        <v>130</v>
      </c>
      <c r="B10" s="72" t="s">
        <v>1551</v>
      </c>
      <c r="C10" s="73"/>
      <c r="D10" s="105">
        <v>15500.0</v>
      </c>
      <c r="E10" s="26">
        <f t="shared" si="1"/>
        <v>16500</v>
      </c>
      <c r="F10" s="50">
        <f t="shared" si="2"/>
        <v>16995</v>
      </c>
      <c r="G10" s="50">
        <f t="shared" si="3"/>
        <v>17329.785</v>
      </c>
      <c r="H10" s="56" t="s">
        <v>47</v>
      </c>
    </row>
    <row r="11">
      <c r="A11" s="72" t="s">
        <v>282</v>
      </c>
      <c r="B11" s="72" t="s">
        <v>3048</v>
      </c>
      <c r="C11" s="73"/>
      <c r="D11" s="105">
        <v>10100.0</v>
      </c>
      <c r="E11" s="26">
        <f t="shared" si="1"/>
        <v>11100</v>
      </c>
      <c r="F11" s="50">
        <f t="shared" si="2"/>
        <v>11433</v>
      </c>
      <c r="G11" s="50">
        <f t="shared" si="3"/>
        <v>11658.219</v>
      </c>
      <c r="H11" s="56" t="s">
        <v>47</v>
      </c>
    </row>
    <row r="12">
      <c r="C12" s="43"/>
      <c r="D12" s="44"/>
      <c r="E12" s="45"/>
      <c r="F12" s="45"/>
      <c r="G12" s="46"/>
    </row>
    <row r="13">
      <c r="C13" s="43"/>
      <c r="D13" s="44"/>
      <c r="E13" s="45"/>
      <c r="F13" s="45"/>
      <c r="G13" s="46"/>
    </row>
    <row r="14">
      <c r="C14" s="43"/>
      <c r="D14" s="44"/>
      <c r="E14" s="45"/>
      <c r="F14" s="45"/>
      <c r="G14" s="46"/>
    </row>
    <row r="15">
      <c r="C15" s="43"/>
      <c r="D15" s="44"/>
      <c r="E15" s="45"/>
      <c r="F15" s="45"/>
      <c r="G15" s="46"/>
    </row>
    <row r="16">
      <c r="C16" s="43"/>
      <c r="D16" s="44"/>
      <c r="E16" s="45"/>
      <c r="F16" s="45"/>
      <c r="G16" s="46"/>
    </row>
    <row r="17">
      <c r="C17" s="43"/>
      <c r="D17" s="44"/>
      <c r="E17" s="45"/>
      <c r="F17" s="45"/>
      <c r="G17" s="46"/>
    </row>
    <row r="18">
      <c r="C18" s="43"/>
      <c r="D18" s="44"/>
      <c r="E18" s="45"/>
      <c r="F18" s="45"/>
      <c r="G18" s="46"/>
    </row>
    <row r="19">
      <c r="C19" s="43"/>
      <c r="D19" s="44"/>
      <c r="E19" s="45"/>
      <c r="F19" s="45"/>
      <c r="G19" s="46"/>
    </row>
    <row r="20">
      <c r="C20" s="43"/>
      <c r="D20" s="44"/>
      <c r="E20" s="45"/>
      <c r="F20" s="45"/>
      <c r="G20" s="46"/>
    </row>
    <row r="21">
      <c r="C21" s="43"/>
      <c r="D21" s="44"/>
      <c r="E21" s="45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</row>
    <row r="51">
      <c r="C51" s="43"/>
      <c r="D51" s="44"/>
    </row>
    <row r="52">
      <c r="C52" s="43"/>
      <c r="D52" s="44"/>
    </row>
    <row r="53">
      <c r="C53" s="43"/>
      <c r="D53" s="44"/>
    </row>
    <row r="54">
      <c r="C54" s="43"/>
      <c r="D54" s="44"/>
    </row>
    <row r="55">
      <c r="C55" s="43"/>
      <c r="D55" s="44"/>
    </row>
    <row r="56">
      <c r="C56" s="43"/>
      <c r="D56" s="44"/>
    </row>
    <row r="57">
      <c r="C57" s="43"/>
      <c r="D57" s="44"/>
    </row>
    <row r="58">
      <c r="C58" s="43"/>
      <c r="D58" s="44"/>
    </row>
    <row r="59">
      <c r="C59" s="43"/>
      <c r="D59" s="44"/>
    </row>
    <row r="60">
      <c r="C60" s="43"/>
    </row>
    <row r="61">
      <c r="C61" s="43"/>
    </row>
    <row r="62">
      <c r="C62" s="43"/>
    </row>
    <row r="63">
      <c r="C63" s="43"/>
    </row>
    <row r="64">
      <c r="C64" s="43"/>
    </row>
    <row r="65">
      <c r="C65" s="43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  <c r="D949" s="44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7" width="13.75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910</v>
      </c>
      <c r="B5" s="5" t="s">
        <v>3049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3050</v>
      </c>
      <c r="F8" s="20" t="s">
        <v>12</v>
      </c>
      <c r="G8" s="21" t="s">
        <v>3051</v>
      </c>
      <c r="H8" s="20" t="s">
        <v>14</v>
      </c>
    </row>
    <row r="9">
      <c r="A9" s="52" t="s">
        <v>58</v>
      </c>
      <c r="B9" s="52" t="s">
        <v>782</v>
      </c>
      <c r="C9" s="64" t="s">
        <v>328</v>
      </c>
      <c r="D9" s="61">
        <v>10000.0</v>
      </c>
      <c r="E9" s="26">
        <f t="shared" ref="E9:E35" si="1">D9+900</f>
        <v>10900</v>
      </c>
      <c r="F9" s="50">
        <f t="shared" ref="F9:F35" si="2">E9*3%+E9</f>
        <v>11227</v>
      </c>
      <c r="G9" s="50">
        <f t="shared" ref="G9:G35" si="3">E9*4*0.8%*107%+E9*1.5%*107%+E9</f>
        <v>11448.161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2345</v>
      </c>
      <c r="C10" s="36"/>
      <c r="D10" s="61">
        <v>10600.0</v>
      </c>
      <c r="E10" s="26">
        <f t="shared" si="1"/>
        <v>11500</v>
      </c>
      <c r="F10" s="50">
        <f t="shared" si="2"/>
        <v>11845</v>
      </c>
      <c r="G10" s="50">
        <f t="shared" si="3"/>
        <v>12078.335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1747</v>
      </c>
      <c r="C11" s="73"/>
      <c r="D11" s="105">
        <v>12350.0</v>
      </c>
      <c r="E11" s="26">
        <f t="shared" si="1"/>
        <v>13250</v>
      </c>
      <c r="F11" s="50">
        <f t="shared" si="2"/>
        <v>13647.5</v>
      </c>
      <c r="G11" s="50">
        <f t="shared" si="3"/>
        <v>13916.3425</v>
      </c>
      <c r="H11" s="56" t="s">
        <v>31</v>
      </c>
    </row>
    <row r="12">
      <c r="A12" s="52" t="s">
        <v>130</v>
      </c>
      <c r="B12" s="52" t="s">
        <v>2950</v>
      </c>
      <c r="C12" s="73"/>
      <c r="D12" s="105">
        <v>12350.0</v>
      </c>
      <c r="E12" s="26">
        <f t="shared" si="1"/>
        <v>13250</v>
      </c>
      <c r="F12" s="50">
        <f t="shared" si="2"/>
        <v>13647.5</v>
      </c>
      <c r="G12" s="50">
        <f t="shared" si="3"/>
        <v>13916.3425</v>
      </c>
      <c r="H12" s="56" t="s">
        <v>31</v>
      </c>
    </row>
    <row r="13">
      <c r="A13" s="22" t="s">
        <v>130</v>
      </c>
      <c r="B13" s="23" t="s">
        <v>1294</v>
      </c>
      <c r="C13" s="33"/>
      <c r="D13" s="90">
        <v>13450.0</v>
      </c>
      <c r="E13" s="26">
        <f t="shared" si="1"/>
        <v>14350</v>
      </c>
      <c r="F13" s="26">
        <f t="shared" si="2"/>
        <v>14780.5</v>
      </c>
      <c r="G13" s="26">
        <f t="shared" si="3"/>
        <v>15071.6615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130</v>
      </c>
      <c r="B14" s="52" t="s">
        <v>2725</v>
      </c>
      <c r="C14" s="36"/>
      <c r="D14" s="61">
        <v>13800.0</v>
      </c>
      <c r="E14" s="26">
        <f t="shared" si="1"/>
        <v>14700</v>
      </c>
      <c r="F14" s="50">
        <f t="shared" si="2"/>
        <v>15141</v>
      </c>
      <c r="G14" s="50">
        <f t="shared" si="3"/>
        <v>15439.263</v>
      </c>
      <c r="H14" s="77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130</v>
      </c>
      <c r="B15" s="72" t="s">
        <v>1551</v>
      </c>
      <c r="C15" s="73"/>
      <c r="D15" s="105">
        <v>13800.0</v>
      </c>
      <c r="E15" s="26">
        <f t="shared" si="1"/>
        <v>14700</v>
      </c>
      <c r="F15" s="50">
        <f t="shared" si="2"/>
        <v>15141</v>
      </c>
      <c r="G15" s="50">
        <f t="shared" si="3"/>
        <v>15439.263</v>
      </c>
      <c r="H15" s="56" t="s">
        <v>31</v>
      </c>
    </row>
    <row r="16">
      <c r="A16" s="52" t="s">
        <v>130</v>
      </c>
      <c r="B16" s="72" t="s">
        <v>2771</v>
      </c>
      <c r="C16" s="73"/>
      <c r="D16" s="105">
        <v>17000.0</v>
      </c>
      <c r="E16" s="26">
        <f t="shared" si="1"/>
        <v>17900</v>
      </c>
      <c r="F16" s="50">
        <f t="shared" si="2"/>
        <v>18437</v>
      </c>
      <c r="G16" s="50">
        <f t="shared" si="3"/>
        <v>18800.191</v>
      </c>
      <c r="H16" s="56" t="s">
        <v>31</v>
      </c>
    </row>
    <row r="17">
      <c r="A17" s="52" t="s">
        <v>130</v>
      </c>
      <c r="B17" s="72" t="s">
        <v>1552</v>
      </c>
      <c r="C17" s="104" t="s">
        <v>328</v>
      </c>
      <c r="D17" s="105">
        <v>15300.0</v>
      </c>
      <c r="E17" s="26">
        <f t="shared" si="1"/>
        <v>16200</v>
      </c>
      <c r="F17" s="50">
        <f t="shared" si="2"/>
        <v>16686</v>
      </c>
      <c r="G17" s="50">
        <f t="shared" si="3"/>
        <v>17014.698</v>
      </c>
      <c r="H17" s="56" t="s">
        <v>31</v>
      </c>
    </row>
    <row r="18">
      <c r="A18" s="48" t="s">
        <v>329</v>
      </c>
      <c r="B18" s="52" t="s">
        <v>3052</v>
      </c>
      <c r="C18" s="65"/>
      <c r="D18" s="61">
        <v>10500.0</v>
      </c>
      <c r="E18" s="26">
        <f t="shared" si="1"/>
        <v>11400</v>
      </c>
      <c r="F18" s="50">
        <f t="shared" si="2"/>
        <v>11742</v>
      </c>
      <c r="G18" s="50">
        <f t="shared" si="3"/>
        <v>11973.306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329</v>
      </c>
      <c r="B19" s="52" t="s">
        <v>3053</v>
      </c>
      <c r="C19" s="65"/>
      <c r="D19" s="61">
        <v>11000.0</v>
      </c>
      <c r="E19" s="26">
        <f t="shared" si="1"/>
        <v>11900</v>
      </c>
      <c r="F19" s="50">
        <f t="shared" si="2"/>
        <v>12257</v>
      </c>
      <c r="G19" s="50">
        <f t="shared" si="3"/>
        <v>12498.451</v>
      </c>
      <c r="H19" s="77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329</v>
      </c>
      <c r="B20" s="52" t="s">
        <v>3054</v>
      </c>
      <c r="C20" s="65"/>
      <c r="D20" s="61">
        <v>11650.0</v>
      </c>
      <c r="E20" s="26">
        <f t="shared" si="1"/>
        <v>12550</v>
      </c>
      <c r="F20" s="50">
        <f t="shared" si="2"/>
        <v>12926.5</v>
      </c>
      <c r="G20" s="50">
        <f t="shared" si="3"/>
        <v>13181.1395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idden="1">
      <c r="A21" s="48" t="s">
        <v>329</v>
      </c>
      <c r="B21" s="52" t="s">
        <v>3055</v>
      </c>
      <c r="C21" s="65"/>
      <c r="D21" s="61">
        <v>11650.0</v>
      </c>
      <c r="E21" s="26">
        <f t="shared" si="1"/>
        <v>12550</v>
      </c>
      <c r="F21" s="50">
        <f t="shared" si="2"/>
        <v>12926.5</v>
      </c>
      <c r="G21" s="50">
        <f t="shared" si="3"/>
        <v>13181.1395</v>
      </c>
      <c r="H21" s="77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8" t="s">
        <v>329</v>
      </c>
      <c r="B22" s="52" t="s">
        <v>1223</v>
      </c>
      <c r="C22" s="65"/>
      <c r="D22" s="61">
        <v>11500.0</v>
      </c>
      <c r="E22" s="26">
        <f t="shared" si="1"/>
        <v>12400</v>
      </c>
      <c r="F22" s="50">
        <f t="shared" si="2"/>
        <v>12772</v>
      </c>
      <c r="G22" s="50">
        <f t="shared" si="3"/>
        <v>13023.596</v>
      </c>
      <c r="H22" s="77" t="s">
        <v>31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329</v>
      </c>
      <c r="B23" s="52" t="s">
        <v>1560</v>
      </c>
      <c r="C23" s="65"/>
      <c r="D23" s="61">
        <v>11800.0</v>
      </c>
      <c r="E23" s="26">
        <f t="shared" si="1"/>
        <v>12700</v>
      </c>
      <c r="F23" s="50">
        <f t="shared" si="2"/>
        <v>13081</v>
      </c>
      <c r="G23" s="50">
        <f t="shared" si="3"/>
        <v>13338.683</v>
      </c>
      <c r="H23" s="77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45</v>
      </c>
      <c r="B24" s="52" t="s">
        <v>2601</v>
      </c>
      <c r="C24" s="36"/>
      <c r="D24" s="61">
        <v>10300.0</v>
      </c>
      <c r="E24" s="26">
        <f t="shared" si="1"/>
        <v>11200</v>
      </c>
      <c r="F24" s="50">
        <f t="shared" si="2"/>
        <v>11536</v>
      </c>
      <c r="G24" s="50">
        <f t="shared" si="3"/>
        <v>11763.248</v>
      </c>
      <c r="H24" s="77" t="s">
        <v>31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8" t="s">
        <v>45</v>
      </c>
      <c r="B25" s="52" t="s">
        <v>3056</v>
      </c>
      <c r="C25" s="65"/>
      <c r="D25" s="61">
        <v>11000.0</v>
      </c>
      <c r="E25" s="26">
        <f t="shared" si="1"/>
        <v>11900</v>
      </c>
      <c r="F25" s="50">
        <f t="shared" si="2"/>
        <v>12257</v>
      </c>
      <c r="G25" s="50">
        <f t="shared" si="3"/>
        <v>12498.451</v>
      </c>
      <c r="H25" s="77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2" t="s">
        <v>45</v>
      </c>
      <c r="B26" s="72" t="s">
        <v>3057</v>
      </c>
      <c r="C26" s="73"/>
      <c r="D26" s="105">
        <v>8600.0</v>
      </c>
      <c r="E26" s="26">
        <f t="shared" si="1"/>
        <v>9500</v>
      </c>
      <c r="F26" s="50">
        <f t="shared" si="2"/>
        <v>9785</v>
      </c>
      <c r="G26" s="50">
        <f t="shared" si="3"/>
        <v>9977.755</v>
      </c>
      <c r="H26" s="56" t="s">
        <v>31</v>
      </c>
    </row>
    <row r="27">
      <c r="A27" s="52" t="s">
        <v>104</v>
      </c>
      <c r="B27" s="52" t="s">
        <v>1595</v>
      </c>
      <c r="C27" s="65"/>
      <c r="D27" s="61">
        <v>9900.0</v>
      </c>
      <c r="E27" s="26">
        <f t="shared" si="1"/>
        <v>10800</v>
      </c>
      <c r="F27" s="50">
        <f t="shared" si="2"/>
        <v>11124</v>
      </c>
      <c r="G27" s="50">
        <f t="shared" si="3"/>
        <v>11343.132</v>
      </c>
      <c r="H27" s="77" t="s">
        <v>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2" t="s">
        <v>174</v>
      </c>
      <c r="B28" s="72" t="s">
        <v>1568</v>
      </c>
      <c r="C28" s="73"/>
      <c r="D28" s="105">
        <v>10100.0</v>
      </c>
      <c r="E28" s="26">
        <f t="shared" si="1"/>
        <v>11000</v>
      </c>
      <c r="F28" s="50">
        <f t="shared" si="2"/>
        <v>11330</v>
      </c>
      <c r="G28" s="50">
        <f t="shared" si="3"/>
        <v>11553.19</v>
      </c>
      <c r="H28" s="56" t="s">
        <v>31</v>
      </c>
    </row>
    <row r="29">
      <c r="A29" s="52" t="s">
        <v>282</v>
      </c>
      <c r="B29" s="52" t="s">
        <v>3058</v>
      </c>
      <c r="C29" s="78"/>
      <c r="D29" s="61">
        <v>7300.0</v>
      </c>
      <c r="E29" s="26">
        <f t="shared" si="1"/>
        <v>8200</v>
      </c>
      <c r="F29" s="50">
        <f t="shared" si="2"/>
        <v>8446</v>
      </c>
      <c r="G29" s="50">
        <f t="shared" si="3"/>
        <v>8612.378</v>
      </c>
      <c r="H29" s="92" t="s">
        <v>22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2" t="s">
        <v>282</v>
      </c>
      <c r="B30" s="52" t="s">
        <v>3059</v>
      </c>
      <c r="C30" s="78"/>
      <c r="D30" s="61">
        <v>8500.0</v>
      </c>
      <c r="E30" s="26">
        <f t="shared" si="1"/>
        <v>9400</v>
      </c>
      <c r="F30" s="50">
        <f t="shared" si="2"/>
        <v>9682</v>
      </c>
      <c r="G30" s="50">
        <f t="shared" si="3"/>
        <v>9872.726</v>
      </c>
      <c r="H30" s="132" t="s">
        <v>31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2" t="s">
        <v>63</v>
      </c>
      <c r="B31" s="52" t="s">
        <v>809</v>
      </c>
      <c r="C31" s="78"/>
      <c r="D31" s="61">
        <v>9200.0</v>
      </c>
      <c r="E31" s="26">
        <f t="shared" si="1"/>
        <v>10100</v>
      </c>
      <c r="F31" s="50">
        <f t="shared" si="2"/>
        <v>10403</v>
      </c>
      <c r="G31" s="50">
        <f t="shared" si="3"/>
        <v>10607.929</v>
      </c>
      <c r="H31" s="92" t="s">
        <v>22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2" t="s">
        <v>65</v>
      </c>
      <c r="B32" s="52" t="s">
        <v>1354</v>
      </c>
      <c r="C32" s="65"/>
      <c r="D32" s="61">
        <v>8700.0</v>
      </c>
      <c r="E32" s="26">
        <f t="shared" si="1"/>
        <v>9600</v>
      </c>
      <c r="F32" s="50">
        <f t="shared" si="2"/>
        <v>9888</v>
      </c>
      <c r="G32" s="50">
        <f t="shared" si="3"/>
        <v>10082.784</v>
      </c>
      <c r="H32" s="57" t="s">
        <v>22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idden="1">
      <c r="A33" s="52" t="s">
        <v>67</v>
      </c>
      <c r="B33" s="52" t="s">
        <v>1098</v>
      </c>
      <c r="C33" s="65"/>
      <c r="D33" s="61">
        <v>7200.0</v>
      </c>
      <c r="E33" s="26">
        <f t="shared" si="1"/>
        <v>8100</v>
      </c>
      <c r="F33" s="50">
        <f t="shared" si="2"/>
        <v>8343</v>
      </c>
      <c r="G33" s="50">
        <f t="shared" si="3"/>
        <v>8507.349</v>
      </c>
      <c r="H33" s="56" t="s">
        <v>31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52" t="s">
        <v>23</v>
      </c>
      <c r="B34" s="52" t="s">
        <v>2554</v>
      </c>
      <c r="C34" s="65"/>
      <c r="D34" s="61">
        <v>6350.0</v>
      </c>
      <c r="E34" s="26">
        <f t="shared" si="1"/>
        <v>7250</v>
      </c>
      <c r="F34" s="50">
        <f t="shared" si="2"/>
        <v>7467.5</v>
      </c>
      <c r="G34" s="50">
        <f t="shared" si="3"/>
        <v>7614.6025</v>
      </c>
      <c r="H34" s="56" t="s">
        <v>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idden="1">
      <c r="A35" s="52" t="s">
        <v>107</v>
      </c>
      <c r="B35" s="52" t="s">
        <v>845</v>
      </c>
      <c r="C35" s="65"/>
      <c r="D35" s="61">
        <v>3300.0</v>
      </c>
      <c r="E35" s="26">
        <f t="shared" si="1"/>
        <v>4200</v>
      </c>
      <c r="F35" s="50">
        <f t="shared" si="2"/>
        <v>4326</v>
      </c>
      <c r="G35" s="50">
        <f t="shared" si="3"/>
        <v>4411.218</v>
      </c>
      <c r="H35" s="57" t="s">
        <v>22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  <c r="E68" s="45"/>
      <c r="F68" s="45"/>
      <c r="G68" s="46"/>
    </row>
    <row r="69">
      <c r="C69" s="43"/>
      <c r="D69" s="44"/>
      <c r="E69" s="45"/>
      <c r="F69" s="45"/>
      <c r="G69" s="46"/>
    </row>
    <row r="70">
      <c r="C70" s="43"/>
      <c r="D70" s="44"/>
      <c r="E70" s="45"/>
      <c r="F70" s="45"/>
      <c r="G70" s="46"/>
    </row>
    <row r="71">
      <c r="C71" s="43"/>
      <c r="D71" s="44"/>
      <c r="E71" s="45"/>
      <c r="F71" s="45"/>
      <c r="G71" s="46"/>
    </row>
    <row r="72">
      <c r="C72" s="43"/>
      <c r="D72" s="44"/>
      <c r="E72" s="45"/>
      <c r="F72" s="45"/>
      <c r="G72" s="46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  <c r="D77" s="44"/>
    </row>
    <row r="78">
      <c r="C78" s="43"/>
      <c r="D78" s="44"/>
    </row>
    <row r="79">
      <c r="C79" s="43"/>
      <c r="D79" s="44"/>
    </row>
    <row r="80">
      <c r="C80" s="43"/>
      <c r="D80" s="44"/>
    </row>
    <row r="81">
      <c r="C81" s="43"/>
      <c r="D81" s="44"/>
    </row>
    <row r="82">
      <c r="C82" s="43"/>
      <c r="D82" s="44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  <c r="D972" s="44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2.5"/>
    <col customWidth="1" min="7" max="7" width="12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183</v>
      </c>
      <c r="B4" s="2"/>
      <c r="C4" s="2"/>
      <c r="D4" s="2"/>
      <c r="E4" s="2"/>
      <c r="F4" s="2"/>
      <c r="G4" s="2"/>
      <c r="H4" s="2"/>
    </row>
    <row r="5" ht="24.0" customHeight="1">
      <c r="A5" s="4" t="s">
        <v>3060</v>
      </c>
      <c r="B5" s="5" t="s">
        <v>3061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3062</v>
      </c>
      <c r="F8" s="20" t="s">
        <v>12</v>
      </c>
      <c r="G8" s="21" t="s">
        <v>3063</v>
      </c>
      <c r="H8" s="20" t="s">
        <v>14</v>
      </c>
    </row>
    <row r="9">
      <c r="A9" s="22" t="s">
        <v>130</v>
      </c>
      <c r="B9" s="23" t="s">
        <v>1294</v>
      </c>
      <c r="C9" s="131"/>
      <c r="D9" s="90">
        <v>13400.0</v>
      </c>
      <c r="E9" s="26">
        <f t="shared" ref="E9:E11" si="1">D9+1000</f>
        <v>14400</v>
      </c>
      <c r="F9" s="26">
        <f t="shared" ref="F9:F11" si="2">E9*3%+E9</f>
        <v>14832</v>
      </c>
      <c r="G9" s="26">
        <f t="shared" ref="G9:G11" si="3">E9*4*0.8%*107%+E9*1.5%*107%+E9</f>
        <v>15124.176</v>
      </c>
      <c r="H9" s="91" t="s">
        <v>3064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 t="s">
        <v>174</v>
      </c>
      <c r="B10" s="23" t="s">
        <v>1568</v>
      </c>
      <c r="C10" s="33"/>
      <c r="D10" s="90">
        <v>10950.0</v>
      </c>
      <c r="E10" s="26">
        <f t="shared" si="1"/>
        <v>11950</v>
      </c>
      <c r="F10" s="26">
        <f t="shared" si="2"/>
        <v>12308.5</v>
      </c>
      <c r="G10" s="26">
        <f t="shared" si="3"/>
        <v>12550.9655</v>
      </c>
      <c r="H10" s="92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63</v>
      </c>
      <c r="B11" s="23" t="s">
        <v>809</v>
      </c>
      <c r="C11" s="33"/>
      <c r="D11" s="90">
        <v>11000.0</v>
      </c>
      <c r="E11" s="26">
        <f t="shared" si="1"/>
        <v>12000</v>
      </c>
      <c r="F11" s="26">
        <f t="shared" si="2"/>
        <v>12360</v>
      </c>
      <c r="G11" s="26">
        <f t="shared" si="3"/>
        <v>12603.48</v>
      </c>
      <c r="H11" s="92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C12" s="43"/>
      <c r="D12" s="44"/>
      <c r="E12" s="45"/>
      <c r="F12" s="45"/>
      <c r="G12" s="46"/>
    </row>
    <row r="13">
      <c r="C13" s="43"/>
      <c r="D13" s="44"/>
      <c r="E13" s="45"/>
      <c r="F13" s="45"/>
      <c r="G13" s="46"/>
    </row>
    <row r="14">
      <c r="C14" s="43"/>
      <c r="D14" s="44"/>
      <c r="E14" s="45"/>
      <c r="F14" s="45"/>
      <c r="G14" s="46"/>
    </row>
    <row r="15">
      <c r="C15" s="43"/>
      <c r="D15" s="44"/>
      <c r="E15" s="45"/>
      <c r="F15" s="45"/>
      <c r="G15" s="46"/>
    </row>
    <row r="16">
      <c r="C16" s="43"/>
      <c r="D16" s="44"/>
      <c r="E16" s="45"/>
      <c r="F16" s="45"/>
      <c r="G16" s="46"/>
    </row>
    <row r="17">
      <c r="C17" s="43"/>
      <c r="D17" s="44"/>
      <c r="E17" s="45"/>
      <c r="F17" s="45"/>
      <c r="G17" s="46"/>
    </row>
    <row r="18">
      <c r="C18" s="43"/>
      <c r="D18" s="44"/>
      <c r="E18" s="45"/>
      <c r="F18" s="45"/>
      <c r="G18" s="46"/>
    </row>
    <row r="19">
      <c r="C19" s="43"/>
      <c r="D19" s="44"/>
      <c r="E19" s="45"/>
      <c r="F19" s="45"/>
      <c r="G19" s="46"/>
    </row>
    <row r="20">
      <c r="C20" s="43"/>
      <c r="D20" s="44"/>
      <c r="E20" s="45"/>
      <c r="F20" s="45"/>
      <c r="G20" s="46"/>
    </row>
    <row r="21">
      <c r="C21" s="43"/>
      <c r="D21" s="44"/>
      <c r="E21" s="45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</row>
    <row r="54">
      <c r="C54" s="43"/>
      <c r="D54" s="44"/>
    </row>
    <row r="55">
      <c r="C55" s="43"/>
      <c r="D55" s="44"/>
    </row>
    <row r="56">
      <c r="C56" s="43"/>
      <c r="D56" s="44"/>
    </row>
    <row r="57">
      <c r="C57" s="43"/>
      <c r="D57" s="44"/>
    </row>
    <row r="58">
      <c r="C58" s="43"/>
      <c r="D58" s="44"/>
    </row>
    <row r="59">
      <c r="C59" s="43"/>
      <c r="D59" s="44"/>
    </row>
    <row r="60">
      <c r="C60" s="43"/>
      <c r="D60" s="44"/>
    </row>
    <row r="61">
      <c r="C61" s="43"/>
      <c r="D61" s="44"/>
    </row>
    <row r="62">
      <c r="C62" s="43"/>
      <c r="D62" s="44"/>
    </row>
    <row r="63">
      <c r="C63" s="43"/>
    </row>
    <row r="64">
      <c r="C64" s="43"/>
    </row>
    <row r="65">
      <c r="C65" s="43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  <c r="D952" s="44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88"/>
    <col customWidth="1" min="6" max="6" width="13.75"/>
    <col customWidth="1" min="7" max="7" width="13.5"/>
    <col customWidth="1" min="8" max="8" width="7.88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" t="s">
        <v>1</v>
      </c>
      <c r="B2" s="2"/>
      <c r="C2" s="2"/>
      <c r="D2" s="2"/>
      <c r="E2" s="2"/>
      <c r="F2" s="2"/>
      <c r="G2" s="2"/>
      <c r="H2" s="2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" t="s">
        <v>2</v>
      </c>
      <c r="B3" s="2"/>
      <c r="C3" s="2"/>
      <c r="D3" s="2"/>
      <c r="E3" s="2"/>
      <c r="F3" s="2"/>
      <c r="G3" s="2"/>
      <c r="H3" s="2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" t="s">
        <v>2767</v>
      </c>
      <c r="B4" s="2"/>
      <c r="C4" s="2"/>
      <c r="D4" s="2"/>
      <c r="E4" s="2"/>
      <c r="F4" s="2"/>
      <c r="G4" s="2"/>
      <c r="H4" s="2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24.0" customHeight="1">
      <c r="A5" s="166" t="s">
        <v>229</v>
      </c>
      <c r="B5" s="167" t="s">
        <v>3065</v>
      </c>
      <c r="C5" s="6"/>
      <c r="D5" s="6"/>
      <c r="E5" s="6"/>
      <c r="F5" s="7"/>
      <c r="G5" s="168"/>
      <c r="H5" s="16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.5" customHeight="1">
      <c r="A6" s="7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70"/>
      <c r="B7" s="171"/>
      <c r="C7" s="172"/>
      <c r="D7" s="173"/>
      <c r="E7" s="174" t="s">
        <v>6</v>
      </c>
      <c r="F7" s="6"/>
      <c r="G7" s="7"/>
      <c r="H7" s="171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3066</v>
      </c>
      <c r="F8" s="20" t="s">
        <v>12</v>
      </c>
      <c r="G8" s="21" t="s">
        <v>3067</v>
      </c>
      <c r="H8" s="20" t="s">
        <v>14</v>
      </c>
    </row>
    <row r="9">
      <c r="A9" s="48" t="s">
        <v>130</v>
      </c>
      <c r="B9" s="48" t="s">
        <v>2223</v>
      </c>
      <c r="C9" s="65"/>
      <c r="D9" s="61">
        <v>16900.0</v>
      </c>
      <c r="E9" s="50">
        <f t="shared" ref="E9:E18" si="1">D9+900</f>
        <v>17800</v>
      </c>
      <c r="F9" s="50">
        <f t="shared" ref="F9:F18" si="2">E9*3%+E9</f>
        <v>18334</v>
      </c>
      <c r="G9" s="50">
        <f t="shared" ref="G9:G18" si="3">E9*4*0.8%*107%+E9*1.5%*107%+E9</f>
        <v>18695.162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130</v>
      </c>
      <c r="B10" s="52" t="s">
        <v>2143</v>
      </c>
      <c r="C10" s="65"/>
      <c r="D10" s="61">
        <v>17000.0</v>
      </c>
      <c r="E10" s="50">
        <f t="shared" si="1"/>
        <v>17900</v>
      </c>
      <c r="F10" s="50">
        <f t="shared" si="2"/>
        <v>18437</v>
      </c>
      <c r="G10" s="50">
        <f t="shared" si="3"/>
        <v>18800.191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52" t="s">
        <v>1552</v>
      </c>
      <c r="C11" s="64" t="s">
        <v>309</v>
      </c>
      <c r="D11" s="61">
        <v>14400.0</v>
      </c>
      <c r="E11" s="50">
        <f t="shared" si="1"/>
        <v>15300</v>
      </c>
      <c r="F11" s="50">
        <f t="shared" si="2"/>
        <v>15759</v>
      </c>
      <c r="G11" s="50">
        <f t="shared" si="3"/>
        <v>16069.437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2628</v>
      </c>
      <c r="C12" s="36"/>
      <c r="D12" s="61">
        <v>17700.0</v>
      </c>
      <c r="E12" s="50">
        <f t="shared" si="1"/>
        <v>18600</v>
      </c>
      <c r="F12" s="50">
        <f t="shared" si="2"/>
        <v>19158</v>
      </c>
      <c r="G12" s="50">
        <f t="shared" si="3"/>
        <v>19535.394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130</v>
      </c>
      <c r="B13" s="52" t="s">
        <v>1505</v>
      </c>
      <c r="C13" s="36"/>
      <c r="D13" s="61">
        <v>19700.0</v>
      </c>
      <c r="E13" s="50">
        <f t="shared" si="1"/>
        <v>20600</v>
      </c>
      <c r="F13" s="50">
        <f t="shared" si="2"/>
        <v>21218</v>
      </c>
      <c r="G13" s="50">
        <f t="shared" si="3"/>
        <v>21635.974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48" t="s">
        <v>2521</v>
      </c>
      <c r="C14" s="48"/>
      <c r="D14" s="61">
        <v>17200.0</v>
      </c>
      <c r="E14" s="50">
        <f t="shared" si="1"/>
        <v>18100</v>
      </c>
      <c r="F14" s="26">
        <f t="shared" si="2"/>
        <v>18643</v>
      </c>
      <c r="G14" s="50">
        <f t="shared" si="3"/>
        <v>19010.249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52" t="s">
        <v>3068</v>
      </c>
      <c r="C15" s="78"/>
      <c r="D15" s="61">
        <v>19200.0</v>
      </c>
      <c r="E15" s="50">
        <f t="shared" si="1"/>
        <v>20100</v>
      </c>
      <c r="F15" s="26">
        <f t="shared" si="2"/>
        <v>20703</v>
      </c>
      <c r="G15" s="50">
        <f t="shared" si="3"/>
        <v>21110.829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48" t="s">
        <v>2944</v>
      </c>
      <c r="C16" s="78" t="s">
        <v>309</v>
      </c>
      <c r="D16" s="61">
        <v>16600.0</v>
      </c>
      <c r="E16" s="50">
        <f t="shared" si="1"/>
        <v>17500</v>
      </c>
      <c r="F16" s="26">
        <f t="shared" si="2"/>
        <v>18025</v>
      </c>
      <c r="G16" s="50">
        <f t="shared" si="3"/>
        <v>18380.075</v>
      </c>
      <c r="H16" s="56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52" t="s">
        <v>3069</v>
      </c>
      <c r="C17" s="64" t="s">
        <v>309</v>
      </c>
      <c r="D17" s="61">
        <v>19500.0</v>
      </c>
      <c r="E17" s="50">
        <f t="shared" si="1"/>
        <v>20400</v>
      </c>
      <c r="F17" s="26">
        <f t="shared" si="2"/>
        <v>21012</v>
      </c>
      <c r="G17" s="50">
        <f t="shared" si="3"/>
        <v>21425.916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104</v>
      </c>
      <c r="B18" s="52" t="s">
        <v>2946</v>
      </c>
      <c r="C18" s="64" t="s">
        <v>309</v>
      </c>
      <c r="D18" s="61">
        <v>13400.0</v>
      </c>
      <c r="E18" s="50">
        <f t="shared" si="1"/>
        <v>14300</v>
      </c>
      <c r="F18" s="26">
        <f t="shared" si="2"/>
        <v>14729</v>
      </c>
      <c r="G18" s="50">
        <f t="shared" si="3"/>
        <v>15019.147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285"/>
      <c r="D19" s="80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8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8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  <c r="E979" s="44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7" width="13.5"/>
    <col customWidth="1" min="8" max="8" width="7.88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" t="s">
        <v>1</v>
      </c>
      <c r="B2" s="2"/>
      <c r="C2" s="2"/>
      <c r="D2" s="2"/>
      <c r="E2" s="2"/>
      <c r="F2" s="2"/>
      <c r="G2" s="2"/>
      <c r="H2" s="2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" t="s">
        <v>2</v>
      </c>
      <c r="B3" s="2"/>
      <c r="C3" s="2"/>
      <c r="D3" s="2"/>
      <c r="E3" s="2"/>
      <c r="F3" s="2"/>
      <c r="G3" s="2"/>
      <c r="H3" s="2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" t="s">
        <v>2767</v>
      </c>
      <c r="B4" s="2"/>
      <c r="C4" s="2"/>
      <c r="D4" s="2"/>
      <c r="E4" s="2"/>
      <c r="F4" s="2"/>
      <c r="G4" s="2"/>
      <c r="H4" s="2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24.0" customHeight="1">
      <c r="A5" s="166" t="s">
        <v>3070</v>
      </c>
      <c r="B5" s="167" t="s">
        <v>3071</v>
      </c>
      <c r="C5" s="6"/>
      <c r="D5" s="6"/>
      <c r="E5" s="6"/>
      <c r="F5" s="7"/>
      <c r="G5" s="168"/>
      <c r="H5" s="16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.5" customHeight="1">
      <c r="A6" s="7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70"/>
      <c r="B7" s="171"/>
      <c r="C7" s="172"/>
      <c r="D7" s="173"/>
      <c r="E7" s="174" t="s">
        <v>6</v>
      </c>
      <c r="F7" s="6"/>
      <c r="G7" s="7"/>
      <c r="H7" s="171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3072</v>
      </c>
      <c r="F8" s="20" t="s">
        <v>12</v>
      </c>
      <c r="G8" s="21" t="s">
        <v>3073</v>
      </c>
      <c r="H8" s="20" t="s">
        <v>14</v>
      </c>
    </row>
    <row r="9">
      <c r="A9" s="48" t="s">
        <v>329</v>
      </c>
      <c r="B9" s="52" t="s">
        <v>3074</v>
      </c>
      <c r="C9" s="78"/>
      <c r="D9" s="61">
        <v>21500.0</v>
      </c>
      <c r="E9" s="50">
        <f>D9+1000</f>
        <v>22500</v>
      </c>
      <c r="F9" s="26">
        <f>E9*3%+E9</f>
        <v>23175</v>
      </c>
      <c r="G9" s="50">
        <f>E9*4*0.8%*107%+E9*1.5%*107%+E9</f>
        <v>23631.525</v>
      </c>
      <c r="H9" s="77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83"/>
      <c r="B10" s="79"/>
      <c r="C10" s="99"/>
      <c r="D10" s="84"/>
      <c r="E10" s="81"/>
      <c r="F10" s="81"/>
      <c r="G10" s="81"/>
      <c r="H10" s="8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30"/>
      <c r="C11" s="285"/>
      <c r="D11" s="80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285"/>
      <c r="D12" s="80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9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79"/>
      <c r="C14" s="9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98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8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8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B25" s="47"/>
      <c r="C25" s="43"/>
      <c r="D25" s="66"/>
      <c r="E25" s="44"/>
      <c r="F25" s="45"/>
      <c r="G25" s="45"/>
      <c r="H25" s="67"/>
    </row>
    <row r="26">
      <c r="A26" s="47"/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68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</row>
    <row r="74">
      <c r="C74" s="43"/>
      <c r="D74" s="54"/>
      <c r="E74" s="44"/>
    </row>
    <row r="75">
      <c r="C75" s="43"/>
      <c r="D75" s="54"/>
      <c r="E75" s="44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</row>
    <row r="84">
      <c r="C84" s="43"/>
      <c r="D84" s="54"/>
    </row>
    <row r="85">
      <c r="C85" s="43"/>
      <c r="D85" s="5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5"/>
    </row>
    <row r="91">
      <c r="C91" s="43"/>
      <c r="D91" s="55"/>
    </row>
    <row r="92">
      <c r="C92" s="43"/>
      <c r="D92" s="55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  <c r="E972" s="44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4.75"/>
    <col customWidth="1" min="6" max="6" width="14.5"/>
    <col customWidth="1" min="7" max="7" width="13.75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636</v>
      </c>
      <c r="B5" s="5" t="s">
        <v>3075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3076</v>
      </c>
      <c r="F8" s="20" t="s">
        <v>12</v>
      </c>
      <c r="G8" s="21" t="s">
        <v>3077</v>
      </c>
      <c r="H8" s="20" t="s">
        <v>14</v>
      </c>
    </row>
    <row r="9">
      <c r="A9" s="52" t="s">
        <v>130</v>
      </c>
      <c r="B9" s="52" t="s">
        <v>2697</v>
      </c>
      <c r="C9" s="65"/>
      <c r="D9" s="61">
        <v>13900.0</v>
      </c>
      <c r="E9" s="50">
        <f t="shared" ref="E9:E19" si="1">D9+1000</f>
        <v>14900</v>
      </c>
      <c r="F9" s="50">
        <f t="shared" ref="F9:F19" si="2">E9*3%+E9</f>
        <v>15347</v>
      </c>
      <c r="G9" s="50">
        <f t="shared" ref="G9:G19" si="3">E9*4*0.8%*107%+E9*1.5%*107%+E9</f>
        <v>15649.321</v>
      </c>
      <c r="H9" s="100">
        <v>25.0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2698</v>
      </c>
      <c r="C10" s="65"/>
      <c r="D10" s="61">
        <v>16550.0</v>
      </c>
      <c r="E10" s="50">
        <f t="shared" si="1"/>
        <v>17550</v>
      </c>
      <c r="F10" s="50">
        <f t="shared" si="2"/>
        <v>18076.5</v>
      </c>
      <c r="G10" s="50">
        <f t="shared" si="3"/>
        <v>18432.5895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130</v>
      </c>
      <c r="B11" s="48" t="s">
        <v>3078</v>
      </c>
      <c r="C11" s="36"/>
      <c r="D11" s="61">
        <v>17150.0</v>
      </c>
      <c r="E11" s="50">
        <f t="shared" si="1"/>
        <v>18150</v>
      </c>
      <c r="F11" s="50">
        <f t="shared" si="2"/>
        <v>18694.5</v>
      </c>
      <c r="G11" s="50">
        <f t="shared" si="3"/>
        <v>19062.7635</v>
      </c>
      <c r="H11" s="7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130</v>
      </c>
      <c r="B12" s="52" t="s">
        <v>2224</v>
      </c>
      <c r="C12" s="36"/>
      <c r="D12" s="286">
        <v>19200.0</v>
      </c>
      <c r="E12" s="50">
        <f t="shared" si="1"/>
        <v>20200</v>
      </c>
      <c r="F12" s="50">
        <f t="shared" si="2"/>
        <v>20806</v>
      </c>
      <c r="G12" s="50">
        <f t="shared" si="3"/>
        <v>21215.858</v>
      </c>
      <c r="H12" s="100">
        <v>25.0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130</v>
      </c>
      <c r="B13" s="52" t="s">
        <v>2225</v>
      </c>
      <c r="C13" s="65"/>
      <c r="D13" s="61">
        <v>19200.0</v>
      </c>
      <c r="E13" s="50">
        <f t="shared" si="1"/>
        <v>20200</v>
      </c>
      <c r="F13" s="50">
        <f t="shared" si="2"/>
        <v>20806</v>
      </c>
      <c r="G13" s="50">
        <f t="shared" si="3"/>
        <v>21215.858</v>
      </c>
      <c r="H13" s="100">
        <v>25.0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52" t="s">
        <v>3079</v>
      </c>
      <c r="C14" s="65"/>
      <c r="D14" s="61">
        <v>19500.0</v>
      </c>
      <c r="E14" s="50">
        <f t="shared" si="1"/>
        <v>20500</v>
      </c>
      <c r="F14" s="26">
        <f t="shared" si="2"/>
        <v>21115</v>
      </c>
      <c r="G14" s="50">
        <f t="shared" si="3"/>
        <v>21530.945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52" t="s">
        <v>2701</v>
      </c>
      <c r="C15" s="36"/>
      <c r="D15" s="61">
        <v>17800.0</v>
      </c>
      <c r="E15" s="50">
        <f t="shared" si="1"/>
        <v>18800</v>
      </c>
      <c r="F15" s="26">
        <f t="shared" si="2"/>
        <v>19364</v>
      </c>
      <c r="G15" s="50">
        <f t="shared" si="3"/>
        <v>19745.452</v>
      </c>
      <c r="H15" s="56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45</v>
      </c>
      <c r="B16" s="52" t="s">
        <v>1642</v>
      </c>
      <c r="C16" s="65"/>
      <c r="D16" s="61">
        <v>14850.0</v>
      </c>
      <c r="E16" s="50">
        <f t="shared" si="1"/>
        <v>15850</v>
      </c>
      <c r="F16" s="26">
        <f t="shared" si="2"/>
        <v>16325.5</v>
      </c>
      <c r="G16" s="50">
        <f t="shared" si="3"/>
        <v>16647.0965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282</v>
      </c>
      <c r="B17" s="52" t="s">
        <v>3080</v>
      </c>
      <c r="C17" s="36"/>
      <c r="D17" s="61">
        <v>14000.0</v>
      </c>
      <c r="E17" s="50">
        <f t="shared" si="1"/>
        <v>15000</v>
      </c>
      <c r="F17" s="26">
        <f t="shared" si="2"/>
        <v>15450</v>
      </c>
      <c r="G17" s="50">
        <f t="shared" si="3"/>
        <v>15754.35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282</v>
      </c>
      <c r="B18" s="52" t="s">
        <v>3081</v>
      </c>
      <c r="C18" s="65"/>
      <c r="D18" s="61">
        <v>15000.0</v>
      </c>
      <c r="E18" s="50">
        <f t="shared" si="1"/>
        <v>16000</v>
      </c>
      <c r="F18" s="26">
        <f t="shared" si="2"/>
        <v>16480</v>
      </c>
      <c r="G18" s="50">
        <f t="shared" si="3"/>
        <v>16804.64</v>
      </c>
      <c r="H18" s="56" t="s">
        <v>31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67</v>
      </c>
      <c r="B19" s="52" t="s">
        <v>1253</v>
      </c>
      <c r="C19" s="65"/>
      <c r="D19" s="61">
        <v>6000.0</v>
      </c>
      <c r="E19" s="50">
        <f t="shared" si="1"/>
        <v>7000</v>
      </c>
      <c r="F19" s="26">
        <f t="shared" si="2"/>
        <v>7210</v>
      </c>
      <c r="G19" s="50">
        <f t="shared" si="3"/>
        <v>7352.03</v>
      </c>
      <c r="H19" s="56" t="s">
        <v>31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B20" s="47"/>
      <c r="C20" s="43"/>
      <c r="D20" s="44"/>
      <c r="E20" s="45"/>
      <c r="F20" s="45"/>
      <c r="G20" s="67"/>
    </row>
    <row r="21">
      <c r="A21" s="47"/>
      <c r="B21" s="47"/>
      <c r="C21" s="43"/>
      <c r="D21" s="44"/>
      <c r="E21" s="45"/>
      <c r="F21" s="45"/>
      <c r="G21" s="67"/>
    </row>
    <row r="22">
      <c r="A22" s="47"/>
      <c r="B22" s="47"/>
      <c r="C22" s="43"/>
      <c r="D22" s="44"/>
      <c r="E22" s="45"/>
      <c r="F22" s="45"/>
      <c r="G22" s="67"/>
    </row>
    <row r="23">
      <c r="C23" s="43"/>
      <c r="D23" s="44"/>
      <c r="E23" s="45"/>
      <c r="F23" s="45"/>
      <c r="G23" s="46"/>
    </row>
    <row r="24">
      <c r="C24" s="43"/>
      <c r="D24" s="44"/>
      <c r="E24" s="68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</row>
    <row r="55">
      <c r="C55" s="43"/>
      <c r="D55" s="44"/>
    </row>
    <row r="56">
      <c r="C56" s="43"/>
      <c r="D56" s="44"/>
    </row>
    <row r="57">
      <c r="C57" s="43"/>
      <c r="D57" s="44"/>
    </row>
    <row r="58">
      <c r="C58" s="43"/>
      <c r="D58" s="44"/>
    </row>
    <row r="59">
      <c r="C59" s="43"/>
      <c r="D59" s="44"/>
    </row>
    <row r="60">
      <c r="C60" s="43"/>
      <c r="D60" s="44"/>
    </row>
    <row r="61">
      <c r="C61" s="43"/>
      <c r="D61" s="44"/>
    </row>
    <row r="62">
      <c r="C62" s="43"/>
      <c r="D62" s="44"/>
    </row>
    <row r="63">
      <c r="C63" s="43"/>
      <c r="D63" s="44"/>
    </row>
    <row r="64">
      <c r="C64" s="43"/>
    </row>
    <row r="65">
      <c r="C65" s="43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  <c r="D953" s="44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38"/>
    <col customWidth="1" min="6" max="6" width="13.63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1254</v>
      </c>
      <c r="B5" s="5" t="s">
        <v>3082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3083</v>
      </c>
      <c r="F8" s="20" t="s">
        <v>12</v>
      </c>
      <c r="G8" s="21" t="s">
        <v>3084</v>
      </c>
      <c r="H8" s="20" t="s">
        <v>14</v>
      </c>
    </row>
    <row r="9">
      <c r="A9" s="52" t="s">
        <v>130</v>
      </c>
      <c r="B9" s="52" t="s">
        <v>1294</v>
      </c>
      <c r="C9" s="65"/>
      <c r="D9" s="53">
        <v>15900.0</v>
      </c>
      <c r="E9" s="50">
        <f t="shared" ref="E9:E23" si="1">D9+1000</f>
        <v>16900</v>
      </c>
      <c r="F9" s="50">
        <f t="shared" ref="F9:F23" si="2">E9*3%+E9</f>
        <v>17407</v>
      </c>
      <c r="G9" s="50">
        <f t="shared" ref="G9:G23" si="3">E9*4*0.8%*107%+E9*1.5%*107%+E9</f>
        <v>17749.901</v>
      </c>
      <c r="H9" s="57" t="s">
        <v>22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2712</v>
      </c>
      <c r="C10" s="64" t="s">
        <v>708</v>
      </c>
      <c r="D10" s="53">
        <v>18700.0</v>
      </c>
      <c r="E10" s="50">
        <f t="shared" si="1"/>
        <v>19700</v>
      </c>
      <c r="F10" s="50">
        <f t="shared" si="2"/>
        <v>20291</v>
      </c>
      <c r="G10" s="50">
        <f t="shared" si="3"/>
        <v>20690.713</v>
      </c>
      <c r="H10" s="57" t="s">
        <v>22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329</v>
      </c>
      <c r="B11" s="58" t="s">
        <v>1826</v>
      </c>
      <c r="C11" s="58"/>
      <c r="D11" s="86">
        <v>15000.0</v>
      </c>
      <c r="E11" s="50">
        <f t="shared" si="1"/>
        <v>16000</v>
      </c>
      <c r="F11" s="40">
        <f t="shared" si="2"/>
        <v>16480</v>
      </c>
      <c r="G11" s="40">
        <f t="shared" si="3"/>
        <v>16804.64</v>
      </c>
      <c r="H11" s="56" t="s">
        <v>766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37" t="s">
        <v>3085</v>
      </c>
      <c r="C12" s="58"/>
      <c r="D12" s="86">
        <v>15500.0</v>
      </c>
      <c r="E12" s="50">
        <f t="shared" si="1"/>
        <v>16500</v>
      </c>
      <c r="F12" s="40">
        <f t="shared" si="2"/>
        <v>16995</v>
      </c>
      <c r="G12" s="40">
        <f t="shared" si="3"/>
        <v>17329.785</v>
      </c>
      <c r="H12" s="56" t="s">
        <v>1037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37" t="s">
        <v>3086</v>
      </c>
      <c r="C13" s="115"/>
      <c r="D13" s="86">
        <v>17600.0</v>
      </c>
      <c r="E13" s="50">
        <f t="shared" si="1"/>
        <v>18600</v>
      </c>
      <c r="F13" s="40">
        <f t="shared" si="2"/>
        <v>19158</v>
      </c>
      <c r="G13" s="40">
        <f t="shared" si="3"/>
        <v>19535.394</v>
      </c>
      <c r="H13" s="56" t="s">
        <v>769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52" t="s">
        <v>2982</v>
      </c>
      <c r="C14" s="78"/>
      <c r="D14" s="53">
        <v>15500.0</v>
      </c>
      <c r="E14" s="50">
        <f t="shared" si="1"/>
        <v>16500</v>
      </c>
      <c r="F14" s="50">
        <f t="shared" si="2"/>
        <v>16995</v>
      </c>
      <c r="G14" s="50">
        <f t="shared" si="3"/>
        <v>17329.785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52" t="s">
        <v>3087</v>
      </c>
      <c r="C15" s="78"/>
      <c r="D15" s="53">
        <v>21000.0</v>
      </c>
      <c r="E15" s="50">
        <f t="shared" si="1"/>
        <v>22000</v>
      </c>
      <c r="F15" s="50">
        <f t="shared" si="2"/>
        <v>22660</v>
      </c>
      <c r="G15" s="50">
        <f t="shared" si="3"/>
        <v>23106.38</v>
      </c>
      <c r="H15" s="77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329</v>
      </c>
      <c r="B16" s="52" t="s">
        <v>3088</v>
      </c>
      <c r="C16" s="64" t="s">
        <v>708</v>
      </c>
      <c r="D16" s="53">
        <v>17100.0</v>
      </c>
      <c r="E16" s="50">
        <f t="shared" si="1"/>
        <v>18100</v>
      </c>
      <c r="F16" s="50">
        <f t="shared" si="2"/>
        <v>18643</v>
      </c>
      <c r="G16" s="50">
        <f t="shared" si="3"/>
        <v>19010.249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45</v>
      </c>
      <c r="B17" s="52" t="s">
        <v>3089</v>
      </c>
      <c r="C17" s="36"/>
      <c r="D17" s="53">
        <v>9500.0</v>
      </c>
      <c r="E17" s="50">
        <f t="shared" si="1"/>
        <v>10500</v>
      </c>
      <c r="F17" s="50">
        <f t="shared" si="2"/>
        <v>10815</v>
      </c>
      <c r="G17" s="50">
        <f t="shared" si="3"/>
        <v>11028.045</v>
      </c>
      <c r="H17" s="56" t="s">
        <v>129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45</v>
      </c>
      <c r="B18" s="52" t="s">
        <v>2718</v>
      </c>
      <c r="C18" s="65"/>
      <c r="D18" s="53">
        <v>11850.0</v>
      </c>
      <c r="E18" s="50">
        <f t="shared" si="1"/>
        <v>12850</v>
      </c>
      <c r="F18" s="50">
        <f t="shared" si="2"/>
        <v>13235.5</v>
      </c>
      <c r="G18" s="50">
        <f t="shared" si="3"/>
        <v>13496.2265</v>
      </c>
      <c r="H18" s="57" t="s">
        <v>22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45</v>
      </c>
      <c r="B19" s="52" t="s">
        <v>3090</v>
      </c>
      <c r="C19" s="65"/>
      <c r="D19" s="53">
        <v>10500.0</v>
      </c>
      <c r="E19" s="50">
        <f t="shared" si="1"/>
        <v>11500</v>
      </c>
      <c r="F19" s="50">
        <f t="shared" si="2"/>
        <v>11845</v>
      </c>
      <c r="G19" s="50">
        <f t="shared" si="3"/>
        <v>12078.335</v>
      </c>
      <c r="H19" s="56" t="s">
        <v>556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65</v>
      </c>
      <c r="B20" s="52" t="s">
        <v>1354</v>
      </c>
      <c r="C20" s="64"/>
      <c r="D20" s="53">
        <v>8900.0</v>
      </c>
      <c r="E20" s="50">
        <f t="shared" si="1"/>
        <v>9900</v>
      </c>
      <c r="F20" s="50">
        <f t="shared" si="2"/>
        <v>10197</v>
      </c>
      <c r="G20" s="50">
        <f t="shared" si="3"/>
        <v>10397.871</v>
      </c>
      <c r="H20" s="57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35</v>
      </c>
      <c r="B21" s="52" t="s">
        <v>400</v>
      </c>
      <c r="C21" s="48"/>
      <c r="D21" s="53">
        <v>6400.0</v>
      </c>
      <c r="E21" s="50">
        <f t="shared" si="1"/>
        <v>7400</v>
      </c>
      <c r="F21" s="50">
        <f t="shared" si="2"/>
        <v>7622</v>
      </c>
      <c r="G21" s="50">
        <f t="shared" si="3"/>
        <v>7772.146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107</v>
      </c>
      <c r="B22" s="52" t="s">
        <v>845</v>
      </c>
      <c r="C22" s="64"/>
      <c r="D22" s="53">
        <v>2800.0</v>
      </c>
      <c r="E22" s="50">
        <f t="shared" si="1"/>
        <v>3800</v>
      </c>
      <c r="F22" s="50">
        <f t="shared" si="2"/>
        <v>3914</v>
      </c>
      <c r="G22" s="50">
        <f t="shared" si="3"/>
        <v>3991.102</v>
      </c>
      <c r="H22" s="56" t="s">
        <v>749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107</v>
      </c>
      <c r="B23" s="52" t="s">
        <v>845</v>
      </c>
      <c r="C23" s="64"/>
      <c r="D23" s="53">
        <v>3750.0</v>
      </c>
      <c r="E23" s="50">
        <f t="shared" si="1"/>
        <v>4750</v>
      </c>
      <c r="F23" s="50">
        <f t="shared" si="2"/>
        <v>4892.5</v>
      </c>
      <c r="G23" s="50">
        <f t="shared" si="3"/>
        <v>4988.8775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7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7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7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8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8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8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9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9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A38" s="47"/>
      <c r="B38" s="47"/>
      <c r="C38" s="43"/>
      <c r="D38" s="66"/>
      <c r="E38" s="44"/>
      <c r="F38" s="45"/>
      <c r="G38" s="45"/>
      <c r="H38" s="67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68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  <c r="E92" s="44"/>
    </row>
    <row r="93">
      <c r="C93" s="43"/>
      <c r="D93" s="54"/>
      <c r="E93" s="4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4"/>
    </row>
    <row r="100">
      <c r="C100" s="43"/>
      <c r="D100" s="54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  <c r="E983" s="44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343</v>
      </c>
      <c r="B5" s="5" t="s">
        <v>3091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3092</v>
      </c>
      <c r="F8" s="20" t="s">
        <v>12</v>
      </c>
      <c r="G8" s="21" t="s">
        <v>3093</v>
      </c>
      <c r="H8" s="20" t="s">
        <v>14</v>
      </c>
    </row>
    <row r="9">
      <c r="A9" s="32" t="s">
        <v>130</v>
      </c>
      <c r="B9" s="52" t="s">
        <v>2173</v>
      </c>
      <c r="C9" s="34"/>
      <c r="D9" s="90">
        <v>15300.0</v>
      </c>
      <c r="E9" s="26">
        <f t="shared" ref="E9:E23" si="1">D9+1000</f>
        <v>16300</v>
      </c>
      <c r="F9" s="26">
        <f t="shared" ref="F9:F23" si="2">E9*3%+E9</f>
        <v>16789</v>
      </c>
      <c r="G9" s="26">
        <f t="shared" ref="G9:G23" si="3">E9*4*0.8%*107%+E9*1.5%*107%+E9</f>
        <v>17119.727</v>
      </c>
      <c r="H9" s="56" t="s">
        <v>172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130</v>
      </c>
      <c r="B10" s="52" t="s">
        <v>2989</v>
      </c>
      <c r="C10" s="34"/>
      <c r="D10" s="90">
        <v>15900.0</v>
      </c>
      <c r="E10" s="26">
        <f t="shared" si="1"/>
        <v>16900</v>
      </c>
      <c r="F10" s="26">
        <f t="shared" si="2"/>
        <v>17407</v>
      </c>
      <c r="G10" s="26">
        <f t="shared" si="3"/>
        <v>17749.901</v>
      </c>
      <c r="H10" s="56" t="s">
        <v>757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130</v>
      </c>
      <c r="B11" s="23" t="s">
        <v>2725</v>
      </c>
      <c r="C11" s="34"/>
      <c r="D11" s="90">
        <v>13600.0</v>
      </c>
      <c r="E11" s="26">
        <f t="shared" si="1"/>
        <v>14600</v>
      </c>
      <c r="F11" s="26">
        <f t="shared" si="2"/>
        <v>15038</v>
      </c>
      <c r="G11" s="26">
        <f t="shared" si="3"/>
        <v>15334.234</v>
      </c>
      <c r="H11" s="56" t="s">
        <v>747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130</v>
      </c>
      <c r="B12" s="23" t="s">
        <v>3036</v>
      </c>
      <c r="C12" s="34"/>
      <c r="D12" s="90">
        <v>16200.0</v>
      </c>
      <c r="E12" s="26">
        <f t="shared" si="1"/>
        <v>17200</v>
      </c>
      <c r="F12" s="26">
        <f t="shared" si="2"/>
        <v>17716</v>
      </c>
      <c r="G12" s="26">
        <f t="shared" si="3"/>
        <v>18064.988</v>
      </c>
      <c r="H12" s="56" t="s">
        <v>472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37" t="s">
        <v>2087</v>
      </c>
      <c r="C13" s="62"/>
      <c r="D13" s="86">
        <v>14200.0</v>
      </c>
      <c r="E13" s="26">
        <f t="shared" si="1"/>
        <v>15200</v>
      </c>
      <c r="F13" s="40">
        <f t="shared" si="2"/>
        <v>15656</v>
      </c>
      <c r="G13" s="40">
        <f t="shared" si="3"/>
        <v>15964.408</v>
      </c>
      <c r="H13" s="60" t="s">
        <v>769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37" t="s">
        <v>3094</v>
      </c>
      <c r="C14" s="62"/>
      <c r="D14" s="86">
        <v>17600.0</v>
      </c>
      <c r="E14" s="26">
        <f t="shared" si="1"/>
        <v>18600</v>
      </c>
      <c r="F14" s="40">
        <f t="shared" si="2"/>
        <v>19158</v>
      </c>
      <c r="G14" s="40">
        <f t="shared" si="3"/>
        <v>19535.394</v>
      </c>
      <c r="H14" s="60" t="s">
        <v>1519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37" t="s">
        <v>2991</v>
      </c>
      <c r="C15" s="62"/>
      <c r="D15" s="86">
        <v>15200.0</v>
      </c>
      <c r="E15" s="26">
        <f t="shared" si="1"/>
        <v>16200</v>
      </c>
      <c r="F15" s="40">
        <f t="shared" si="2"/>
        <v>16686</v>
      </c>
      <c r="G15" s="40">
        <f t="shared" si="3"/>
        <v>17014.698</v>
      </c>
      <c r="H15" s="60" t="s">
        <v>278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58" t="s">
        <v>3095</v>
      </c>
      <c r="C16" s="62"/>
      <c r="D16" s="86">
        <v>22250.0</v>
      </c>
      <c r="E16" s="26">
        <f t="shared" si="1"/>
        <v>23250</v>
      </c>
      <c r="F16" s="40">
        <f t="shared" si="2"/>
        <v>23947.5</v>
      </c>
      <c r="G16" s="40">
        <f t="shared" si="3"/>
        <v>24419.2425</v>
      </c>
      <c r="H16" s="60" t="s">
        <v>1092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37" t="s">
        <v>3096</v>
      </c>
      <c r="C17" s="62"/>
      <c r="D17" s="86">
        <v>14800.0</v>
      </c>
      <c r="E17" s="26">
        <f t="shared" si="1"/>
        <v>15800</v>
      </c>
      <c r="F17" s="40">
        <f t="shared" si="2"/>
        <v>16274</v>
      </c>
      <c r="G17" s="40">
        <f t="shared" si="3"/>
        <v>16594.582</v>
      </c>
      <c r="H17" s="60" t="s">
        <v>384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45</v>
      </c>
      <c r="B18" s="52" t="s">
        <v>3097</v>
      </c>
      <c r="C18" s="36"/>
      <c r="D18" s="53">
        <v>11700.0</v>
      </c>
      <c r="E18" s="26">
        <f t="shared" si="1"/>
        <v>12700</v>
      </c>
      <c r="F18" s="40">
        <f t="shared" si="2"/>
        <v>13081</v>
      </c>
      <c r="G18" s="40">
        <f t="shared" si="3"/>
        <v>13338.683</v>
      </c>
      <c r="H18" s="56" t="s">
        <v>749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45</v>
      </c>
      <c r="B19" s="52" t="s">
        <v>1642</v>
      </c>
      <c r="C19" s="36"/>
      <c r="D19" s="53">
        <v>12000.0</v>
      </c>
      <c r="E19" s="26">
        <f t="shared" si="1"/>
        <v>13000</v>
      </c>
      <c r="F19" s="40">
        <f t="shared" si="2"/>
        <v>13390</v>
      </c>
      <c r="G19" s="40">
        <f t="shared" si="3"/>
        <v>13653.77</v>
      </c>
      <c r="H19" s="57" t="s">
        <v>22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8" t="s">
        <v>282</v>
      </c>
      <c r="B20" s="52" t="s">
        <v>3098</v>
      </c>
      <c r="C20" s="36"/>
      <c r="D20" s="49">
        <v>13750.0</v>
      </c>
      <c r="E20" s="26">
        <f t="shared" si="1"/>
        <v>14750</v>
      </c>
      <c r="F20" s="40">
        <f t="shared" si="2"/>
        <v>15192.5</v>
      </c>
      <c r="G20" s="40">
        <f t="shared" si="3"/>
        <v>15491.7775</v>
      </c>
      <c r="H20" s="63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282</v>
      </c>
      <c r="B21" s="52" t="s">
        <v>3099</v>
      </c>
      <c r="C21" s="36"/>
      <c r="D21" s="53">
        <v>10200.0</v>
      </c>
      <c r="E21" s="26">
        <f t="shared" si="1"/>
        <v>11200</v>
      </c>
      <c r="F21" s="40">
        <f t="shared" si="2"/>
        <v>11536</v>
      </c>
      <c r="G21" s="40">
        <f t="shared" si="3"/>
        <v>11763.248</v>
      </c>
      <c r="H21" s="60" t="s">
        <v>172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282</v>
      </c>
      <c r="B22" s="52" t="s">
        <v>3100</v>
      </c>
      <c r="C22" s="36"/>
      <c r="D22" s="53">
        <v>10700.0</v>
      </c>
      <c r="E22" s="26">
        <f t="shared" si="1"/>
        <v>11700</v>
      </c>
      <c r="F22" s="40">
        <f t="shared" si="2"/>
        <v>12051</v>
      </c>
      <c r="G22" s="40">
        <f t="shared" si="3"/>
        <v>12288.393</v>
      </c>
      <c r="H22" s="60" t="s">
        <v>683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idden="1">
      <c r="A23" s="52" t="s">
        <v>107</v>
      </c>
      <c r="B23" s="52" t="s">
        <v>845</v>
      </c>
      <c r="C23" s="36"/>
      <c r="D23" s="53">
        <v>3900.0</v>
      </c>
      <c r="E23" s="26">
        <f t="shared" si="1"/>
        <v>4900</v>
      </c>
      <c r="F23" s="40">
        <f t="shared" si="2"/>
        <v>5047</v>
      </c>
      <c r="G23" s="40">
        <f t="shared" si="3"/>
        <v>5146.421</v>
      </c>
      <c r="H23" s="60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7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68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981">
      <c r="E981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7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486</v>
      </c>
      <c r="B5" s="5" t="s">
        <v>3101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3102</v>
      </c>
      <c r="F8" s="20" t="s">
        <v>12</v>
      </c>
      <c r="G8" s="21" t="s">
        <v>3103</v>
      </c>
      <c r="H8" s="20" t="s">
        <v>14</v>
      </c>
    </row>
    <row r="9">
      <c r="A9" s="32" t="s">
        <v>130</v>
      </c>
      <c r="B9" s="23" t="s">
        <v>2697</v>
      </c>
      <c r="C9" s="24"/>
      <c r="D9" s="90">
        <v>14200.0</v>
      </c>
      <c r="E9" s="26">
        <f t="shared" ref="E9:E17" si="1">D9+1000</f>
        <v>15200</v>
      </c>
      <c r="F9" s="26">
        <f t="shared" ref="F9:F17" si="2">E9*3%+E9</f>
        <v>15656</v>
      </c>
      <c r="G9" s="26">
        <f t="shared" ref="G9:G17" si="3">E9*4*0.8%*107%+E9*1.5%*107%+E9</f>
        <v>15964.408</v>
      </c>
      <c r="H9" s="77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130</v>
      </c>
      <c r="B10" s="23" t="s">
        <v>1551</v>
      </c>
      <c r="C10" s="24"/>
      <c r="D10" s="90">
        <v>15150.0</v>
      </c>
      <c r="E10" s="26">
        <f t="shared" si="1"/>
        <v>16150</v>
      </c>
      <c r="F10" s="26">
        <f t="shared" si="2"/>
        <v>16634.5</v>
      </c>
      <c r="G10" s="26">
        <f t="shared" si="3"/>
        <v>16962.1835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130</v>
      </c>
      <c r="B11" s="23" t="s">
        <v>2698</v>
      </c>
      <c r="C11" s="24"/>
      <c r="D11" s="90">
        <v>17200.0</v>
      </c>
      <c r="E11" s="26">
        <f t="shared" si="1"/>
        <v>18200</v>
      </c>
      <c r="F11" s="26">
        <f t="shared" si="2"/>
        <v>18746</v>
      </c>
      <c r="G11" s="26">
        <f t="shared" si="3"/>
        <v>19115.278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130</v>
      </c>
      <c r="B12" s="23" t="s">
        <v>3104</v>
      </c>
      <c r="C12" s="24"/>
      <c r="D12" s="90">
        <v>19000.0</v>
      </c>
      <c r="E12" s="26">
        <f t="shared" si="1"/>
        <v>20000</v>
      </c>
      <c r="F12" s="26">
        <f t="shared" si="2"/>
        <v>20600</v>
      </c>
      <c r="G12" s="26">
        <f t="shared" si="3"/>
        <v>21005.8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130</v>
      </c>
      <c r="B13" s="23" t="s">
        <v>2629</v>
      </c>
      <c r="C13" s="34"/>
      <c r="D13" s="90">
        <v>20000.0</v>
      </c>
      <c r="E13" s="26">
        <f t="shared" si="1"/>
        <v>21000</v>
      </c>
      <c r="F13" s="26">
        <f t="shared" si="2"/>
        <v>21630</v>
      </c>
      <c r="G13" s="26">
        <f t="shared" si="3"/>
        <v>22056.09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2" t="s">
        <v>130</v>
      </c>
      <c r="B14" s="23" t="s">
        <v>2568</v>
      </c>
      <c r="C14" s="24"/>
      <c r="D14" s="90">
        <v>26150.0</v>
      </c>
      <c r="E14" s="26">
        <f t="shared" si="1"/>
        <v>27150</v>
      </c>
      <c r="F14" s="26">
        <f t="shared" si="2"/>
        <v>27964.5</v>
      </c>
      <c r="G14" s="26">
        <f t="shared" si="3"/>
        <v>28515.3735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37" t="s">
        <v>3105</v>
      </c>
      <c r="C15" s="38"/>
      <c r="D15" s="86">
        <v>19000.0</v>
      </c>
      <c r="E15" s="26">
        <f t="shared" si="1"/>
        <v>20000</v>
      </c>
      <c r="F15" s="40">
        <f t="shared" si="2"/>
        <v>20600</v>
      </c>
      <c r="G15" s="40">
        <f t="shared" si="3"/>
        <v>21005.8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37" t="s">
        <v>3106</v>
      </c>
      <c r="C16" s="38"/>
      <c r="D16" s="86">
        <v>23000.0</v>
      </c>
      <c r="E16" s="26">
        <f t="shared" si="1"/>
        <v>24000</v>
      </c>
      <c r="F16" s="40">
        <f t="shared" si="2"/>
        <v>24720</v>
      </c>
      <c r="G16" s="40">
        <f t="shared" si="3"/>
        <v>25206.96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65</v>
      </c>
      <c r="B17" s="52" t="s">
        <v>1575</v>
      </c>
      <c r="C17" s="64" t="s">
        <v>328</v>
      </c>
      <c r="D17" s="53">
        <v>9600.0</v>
      </c>
      <c r="E17" s="26">
        <f t="shared" si="1"/>
        <v>10600</v>
      </c>
      <c r="F17" s="40">
        <f t="shared" si="2"/>
        <v>10918</v>
      </c>
      <c r="G17" s="40">
        <f t="shared" si="3"/>
        <v>11133.074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98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8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8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68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</row>
    <row r="77">
      <c r="C77" s="43"/>
      <c r="D77" s="54"/>
      <c r="E77" s="44"/>
    </row>
    <row r="78">
      <c r="C78" s="43"/>
      <c r="D78" s="54"/>
      <c r="E78" s="44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</row>
    <row r="87">
      <c r="C87" s="43"/>
      <c r="D87" s="54"/>
    </row>
    <row r="88">
      <c r="C88" s="43"/>
      <c r="D88" s="5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5"/>
    </row>
    <row r="94">
      <c r="C94" s="43"/>
      <c r="D94" s="55"/>
    </row>
    <row r="95">
      <c r="C95" s="43"/>
      <c r="D95" s="55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  <c r="E975" s="44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3107</v>
      </c>
      <c r="B5" s="5" t="s">
        <v>3108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3109</v>
      </c>
      <c r="F8" s="20" t="s">
        <v>12</v>
      </c>
      <c r="G8" s="21" t="s">
        <v>3110</v>
      </c>
      <c r="H8" s="20" t="s">
        <v>14</v>
      </c>
    </row>
    <row r="9">
      <c r="A9" s="22" t="s">
        <v>282</v>
      </c>
      <c r="B9" s="23" t="s">
        <v>2077</v>
      </c>
      <c r="C9" s="34"/>
      <c r="D9" s="90">
        <v>10600.0</v>
      </c>
      <c r="E9" s="26">
        <f>D9+1000</f>
        <v>11600</v>
      </c>
      <c r="F9" s="26">
        <f>E9*3%+E9</f>
        <v>11948</v>
      </c>
      <c r="G9" s="26">
        <f>E9*4*0.8%*107%+E9*1.5%*107%+E9</f>
        <v>12183.364</v>
      </c>
      <c r="H9" s="91" t="s">
        <v>99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83"/>
      <c r="B10" s="79"/>
      <c r="C10" s="29"/>
      <c r="D10" s="84"/>
      <c r="E10" s="81"/>
      <c r="F10" s="81"/>
      <c r="G10" s="81"/>
      <c r="H10" s="8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83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83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7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7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B27" s="47"/>
      <c r="C27" s="43"/>
      <c r="D27" s="66"/>
      <c r="E27" s="44"/>
      <c r="F27" s="45"/>
      <c r="G27" s="45"/>
      <c r="H27" s="67"/>
    </row>
    <row r="28">
      <c r="A28" s="47"/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68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974">
      <c r="E974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38"/>
    <col customWidth="1" min="6" max="6" width="13.5"/>
    <col customWidth="1" min="7" max="7" width="13.63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3111</v>
      </c>
      <c r="B5" s="5" t="s">
        <v>3112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3113</v>
      </c>
      <c r="F8" s="20" t="s">
        <v>12</v>
      </c>
      <c r="G8" s="21" t="s">
        <v>3114</v>
      </c>
      <c r="H8" s="20" t="s">
        <v>14</v>
      </c>
    </row>
    <row r="9">
      <c r="A9" s="52" t="s">
        <v>130</v>
      </c>
      <c r="B9" s="52" t="s">
        <v>1551</v>
      </c>
      <c r="C9" s="65"/>
      <c r="D9" s="61">
        <v>13600.0</v>
      </c>
      <c r="E9" s="50">
        <f t="shared" ref="E9:E17" si="1">D9+800</f>
        <v>14400</v>
      </c>
      <c r="F9" s="50">
        <f t="shared" ref="F9:F17" si="2">E9*3%+E9</f>
        <v>14832</v>
      </c>
      <c r="G9" s="50">
        <f t="shared" ref="G9:G17" si="3">E9*4*0.8%*107%+E9*1.5%*107%+E9</f>
        <v>15124.176</v>
      </c>
      <c r="H9" s="100">
        <v>25.0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1552</v>
      </c>
      <c r="C10" s="64"/>
      <c r="D10" s="61">
        <v>14000.0</v>
      </c>
      <c r="E10" s="50">
        <f t="shared" si="1"/>
        <v>14800</v>
      </c>
      <c r="F10" s="50">
        <f t="shared" si="2"/>
        <v>15244</v>
      </c>
      <c r="G10" s="50">
        <f t="shared" si="3"/>
        <v>15544.292</v>
      </c>
      <c r="H10" s="338">
        <v>5024.0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52" t="s">
        <v>2895</v>
      </c>
      <c r="C11" s="48"/>
      <c r="D11" s="61">
        <v>21300.0</v>
      </c>
      <c r="E11" s="50">
        <f t="shared" si="1"/>
        <v>22100</v>
      </c>
      <c r="F11" s="50">
        <f t="shared" si="2"/>
        <v>22763</v>
      </c>
      <c r="G11" s="50">
        <f t="shared" si="3"/>
        <v>23211.409</v>
      </c>
      <c r="H11" s="7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52" t="s">
        <v>1857</v>
      </c>
      <c r="C12" s="48"/>
      <c r="D12" s="61">
        <v>18900.0</v>
      </c>
      <c r="E12" s="50">
        <f t="shared" si="1"/>
        <v>19700</v>
      </c>
      <c r="F12" s="50">
        <f t="shared" si="2"/>
        <v>20291</v>
      </c>
      <c r="G12" s="50">
        <f t="shared" si="3"/>
        <v>20690.713</v>
      </c>
      <c r="H12" s="7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52" t="s">
        <v>1642</v>
      </c>
      <c r="C13" s="78"/>
      <c r="D13" s="61">
        <v>11300.0</v>
      </c>
      <c r="E13" s="50">
        <f t="shared" si="1"/>
        <v>12100</v>
      </c>
      <c r="F13" s="50">
        <f t="shared" si="2"/>
        <v>12463</v>
      </c>
      <c r="G13" s="50">
        <f t="shared" si="3"/>
        <v>12708.509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174</v>
      </c>
      <c r="B14" s="52" t="s">
        <v>1568</v>
      </c>
      <c r="C14" s="78"/>
      <c r="D14" s="61">
        <v>12200.0</v>
      </c>
      <c r="E14" s="50">
        <f t="shared" si="1"/>
        <v>13000</v>
      </c>
      <c r="F14" s="50">
        <f t="shared" si="2"/>
        <v>13390</v>
      </c>
      <c r="G14" s="50">
        <f t="shared" si="3"/>
        <v>13653.77</v>
      </c>
      <c r="H14" s="215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25</v>
      </c>
      <c r="B15" s="202" t="s">
        <v>2921</v>
      </c>
      <c r="C15" s="64"/>
      <c r="D15" s="61">
        <v>7000.0</v>
      </c>
      <c r="E15" s="50">
        <f t="shared" si="1"/>
        <v>7800</v>
      </c>
      <c r="F15" s="50">
        <f t="shared" si="2"/>
        <v>8034</v>
      </c>
      <c r="G15" s="50">
        <f t="shared" si="3"/>
        <v>8192.262</v>
      </c>
      <c r="H15" s="215" t="s">
        <v>31</v>
      </c>
    </row>
    <row r="16" hidden="1">
      <c r="A16" s="52" t="s">
        <v>67</v>
      </c>
      <c r="B16" s="52" t="s">
        <v>730</v>
      </c>
      <c r="C16" s="78"/>
      <c r="D16" s="61">
        <v>3500.0</v>
      </c>
      <c r="E16" s="50">
        <f t="shared" si="1"/>
        <v>4300</v>
      </c>
      <c r="F16" s="50">
        <f t="shared" si="2"/>
        <v>4429</v>
      </c>
      <c r="G16" s="50">
        <f t="shared" si="3"/>
        <v>4516.247</v>
      </c>
      <c r="H16" s="215" t="s">
        <v>31</v>
      </c>
    </row>
    <row r="17" hidden="1">
      <c r="A17" s="52" t="s">
        <v>107</v>
      </c>
      <c r="B17" s="52" t="s">
        <v>845</v>
      </c>
      <c r="C17" s="78"/>
      <c r="D17" s="61">
        <v>3500.0</v>
      </c>
      <c r="E17" s="50">
        <f t="shared" si="1"/>
        <v>4300</v>
      </c>
      <c r="F17" s="50">
        <f t="shared" si="2"/>
        <v>4429</v>
      </c>
      <c r="G17" s="50">
        <f t="shared" si="3"/>
        <v>4516.247</v>
      </c>
      <c r="H17" s="215" t="s">
        <v>47</v>
      </c>
    </row>
    <row r="18">
      <c r="C18" s="43"/>
      <c r="D18" s="44"/>
      <c r="E18" s="45"/>
      <c r="F18" s="45"/>
      <c r="G18" s="46"/>
    </row>
    <row r="19">
      <c r="C19" s="43"/>
      <c r="D19" s="44"/>
      <c r="E19" s="45"/>
      <c r="F19" s="45"/>
      <c r="G19" s="46"/>
    </row>
    <row r="20">
      <c r="C20" s="43"/>
      <c r="D20" s="44"/>
      <c r="E20" s="45"/>
      <c r="F20" s="45"/>
      <c r="G20" s="46"/>
    </row>
    <row r="21">
      <c r="C21" s="43"/>
      <c r="D21" s="44"/>
      <c r="E21" s="45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</row>
    <row r="51">
      <c r="C51" s="43"/>
      <c r="D51" s="44"/>
    </row>
    <row r="52">
      <c r="C52" s="43"/>
      <c r="D52" s="44"/>
    </row>
    <row r="53">
      <c r="C53" s="43"/>
      <c r="D53" s="44"/>
    </row>
    <row r="54">
      <c r="C54" s="43"/>
      <c r="D54" s="44"/>
    </row>
    <row r="55">
      <c r="C55" s="43"/>
      <c r="D55" s="44"/>
    </row>
    <row r="56">
      <c r="C56" s="43"/>
      <c r="D56" s="44"/>
    </row>
    <row r="57">
      <c r="C57" s="43"/>
      <c r="D57" s="44"/>
    </row>
    <row r="58">
      <c r="C58" s="43"/>
      <c r="D58" s="44"/>
    </row>
    <row r="59">
      <c r="C59" s="43"/>
      <c r="D59" s="44"/>
    </row>
    <row r="60">
      <c r="C60" s="43"/>
    </row>
    <row r="61">
      <c r="C61" s="43"/>
    </row>
    <row r="62">
      <c r="C62" s="43"/>
    </row>
    <row r="63">
      <c r="C63" s="43"/>
    </row>
    <row r="64">
      <c r="C64" s="43"/>
    </row>
    <row r="65">
      <c r="C65" s="43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  <c r="D949" s="44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2.5"/>
    <col customWidth="1" min="7" max="7" width="12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3115</v>
      </c>
      <c r="B5" s="5" t="s">
        <v>3116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3117</v>
      </c>
      <c r="F8" s="20" t="s">
        <v>12</v>
      </c>
      <c r="G8" s="21" t="s">
        <v>3118</v>
      </c>
      <c r="H8" s="20" t="s">
        <v>14</v>
      </c>
    </row>
    <row r="9">
      <c r="A9" s="52" t="s">
        <v>45</v>
      </c>
      <c r="B9" s="37" t="s">
        <v>2717</v>
      </c>
      <c r="C9" s="58"/>
      <c r="D9" s="59">
        <v>8650.0</v>
      </c>
      <c r="E9" s="40">
        <f t="shared" ref="E9:E13" si="1">D9+800</f>
        <v>9450</v>
      </c>
      <c r="F9" s="40">
        <f t="shared" ref="F9:F13" si="2">E9*3%+E9</f>
        <v>9733.5</v>
      </c>
      <c r="G9" s="40">
        <f t="shared" ref="G9:G13" si="3">E9*4*0.8%*107%+E9*1.5%*107%+E9</f>
        <v>9925.2405</v>
      </c>
      <c r="H9" s="51" t="s">
        <v>47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45</v>
      </c>
      <c r="B10" s="37" t="s">
        <v>1642</v>
      </c>
      <c r="C10" s="58"/>
      <c r="D10" s="59">
        <v>12800.0</v>
      </c>
      <c r="E10" s="40">
        <f t="shared" si="1"/>
        <v>13600</v>
      </c>
      <c r="F10" s="40">
        <f t="shared" si="2"/>
        <v>14008</v>
      </c>
      <c r="G10" s="40">
        <f t="shared" si="3"/>
        <v>14283.944</v>
      </c>
      <c r="H10" s="51" t="s">
        <v>47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 t="s">
        <v>65</v>
      </c>
      <c r="B11" s="23" t="s">
        <v>1354</v>
      </c>
      <c r="C11" s="24"/>
      <c r="D11" s="90">
        <v>7750.0</v>
      </c>
      <c r="E11" s="40">
        <f t="shared" si="1"/>
        <v>8550</v>
      </c>
      <c r="F11" s="26">
        <f t="shared" si="2"/>
        <v>8806.5</v>
      </c>
      <c r="G11" s="26">
        <f t="shared" si="3"/>
        <v>8979.9795</v>
      </c>
      <c r="H11" s="339" t="s">
        <v>47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2" t="s">
        <v>67</v>
      </c>
      <c r="B12" s="23" t="s">
        <v>730</v>
      </c>
      <c r="C12" s="34"/>
      <c r="D12" s="90">
        <v>3300.0</v>
      </c>
      <c r="E12" s="40">
        <f t="shared" si="1"/>
        <v>4100</v>
      </c>
      <c r="F12" s="26">
        <f t="shared" si="2"/>
        <v>4223</v>
      </c>
      <c r="G12" s="26">
        <f t="shared" si="3"/>
        <v>4306.189</v>
      </c>
      <c r="H12" s="136" t="s">
        <v>47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2" t="s">
        <v>25</v>
      </c>
      <c r="B13" s="23" t="s">
        <v>3119</v>
      </c>
      <c r="C13" s="24"/>
      <c r="D13" s="90">
        <v>3700.0</v>
      </c>
      <c r="E13" s="40">
        <f t="shared" si="1"/>
        <v>4500</v>
      </c>
      <c r="F13" s="26">
        <f t="shared" si="2"/>
        <v>4635</v>
      </c>
      <c r="G13" s="26">
        <f t="shared" si="3"/>
        <v>4726.305</v>
      </c>
      <c r="H13" s="339" t="s">
        <v>47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C14" s="43"/>
      <c r="D14" s="44"/>
      <c r="E14" s="45"/>
      <c r="F14" s="45"/>
      <c r="G14" s="46"/>
    </row>
    <row r="15">
      <c r="C15" s="43"/>
      <c r="D15" s="44"/>
      <c r="E15" s="45"/>
      <c r="F15" s="45"/>
      <c r="G15" s="46"/>
    </row>
    <row r="16">
      <c r="C16" s="43"/>
      <c r="D16" s="44"/>
      <c r="E16" s="45"/>
      <c r="F16" s="45"/>
      <c r="G16" s="46"/>
    </row>
    <row r="17">
      <c r="C17" s="43"/>
      <c r="D17" s="44"/>
      <c r="E17" s="45"/>
      <c r="F17" s="45"/>
      <c r="G17" s="46"/>
    </row>
    <row r="18">
      <c r="C18" s="43"/>
      <c r="D18" s="44"/>
      <c r="E18" s="45"/>
      <c r="F18" s="45"/>
      <c r="G18" s="46"/>
    </row>
    <row r="19">
      <c r="C19" s="43"/>
      <c r="D19" s="44"/>
      <c r="E19" s="45"/>
      <c r="F19" s="45"/>
      <c r="G19" s="46"/>
    </row>
    <row r="20">
      <c r="C20" s="43"/>
      <c r="D20" s="44"/>
      <c r="E20" s="45"/>
      <c r="F20" s="45"/>
      <c r="G20" s="46"/>
    </row>
    <row r="21">
      <c r="C21" s="43"/>
      <c r="D21" s="44"/>
      <c r="E21" s="45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</row>
    <row r="58">
      <c r="C58" s="43"/>
      <c r="D58" s="44"/>
    </row>
    <row r="59">
      <c r="C59" s="43"/>
      <c r="D59" s="44"/>
    </row>
    <row r="60">
      <c r="C60" s="43"/>
      <c r="D60" s="44"/>
    </row>
    <row r="61">
      <c r="C61" s="43"/>
      <c r="D61" s="44"/>
    </row>
    <row r="62">
      <c r="C62" s="43"/>
      <c r="D62" s="44"/>
    </row>
    <row r="63">
      <c r="C63" s="43"/>
      <c r="D63" s="44"/>
    </row>
    <row r="64">
      <c r="C64" s="43"/>
      <c r="D64" s="44"/>
    </row>
    <row r="65">
      <c r="C65" s="43"/>
      <c r="D65" s="44"/>
    </row>
    <row r="66">
      <c r="C66" s="43"/>
      <c r="D66" s="44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  <c r="D956" s="44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3120</v>
      </c>
      <c r="B5" s="5" t="s">
        <v>3121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3122</v>
      </c>
      <c r="F8" s="20" t="s">
        <v>12</v>
      </c>
      <c r="G8" s="21" t="s">
        <v>3123</v>
      </c>
      <c r="H8" s="20" t="s">
        <v>14</v>
      </c>
    </row>
    <row r="9">
      <c r="A9" s="52" t="s">
        <v>20</v>
      </c>
      <c r="B9" s="52" t="s">
        <v>3124</v>
      </c>
      <c r="C9" s="78"/>
      <c r="D9" s="53">
        <v>3000.0</v>
      </c>
      <c r="E9" s="50">
        <f>D9+750</f>
        <v>3750</v>
      </c>
      <c r="F9" s="50">
        <f t="shared" ref="F9:F10" si="1">E9*2%*107%+E9</f>
        <v>3830.25</v>
      </c>
      <c r="G9" s="50">
        <f t="shared" ref="G9:G10" si="2">E9*4*0.8%*107%+E9*1.5%*107%+E9</f>
        <v>3938.5875</v>
      </c>
      <c r="H9" s="95" t="s">
        <v>3125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20</v>
      </c>
      <c r="B10" s="52" t="s">
        <v>3124</v>
      </c>
      <c r="C10" s="78"/>
      <c r="D10" s="53">
        <v>3450.0</v>
      </c>
      <c r="E10" s="50">
        <f>D10+500</f>
        <v>3950</v>
      </c>
      <c r="F10" s="50">
        <f t="shared" si="1"/>
        <v>4034.53</v>
      </c>
      <c r="G10" s="50">
        <f t="shared" si="2"/>
        <v>4148.6455</v>
      </c>
      <c r="H10" s="56" t="s">
        <v>79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79"/>
      <c r="D12" s="80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3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30"/>
      <c r="C21" s="29"/>
      <c r="D21" s="84"/>
      <c r="E21" s="138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68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977">
      <c r="E97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63"/>
    <col customWidth="1" min="6" max="6" width="13.75"/>
    <col customWidth="1" min="7" max="7" width="13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2003</v>
      </c>
      <c r="B5" s="5" t="s">
        <v>3126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3127</v>
      </c>
      <c r="F8" s="20" t="s">
        <v>12</v>
      </c>
      <c r="G8" s="21" t="s">
        <v>3128</v>
      </c>
      <c r="H8" s="20" t="s">
        <v>14</v>
      </c>
    </row>
    <row r="9">
      <c r="A9" s="52" t="s">
        <v>130</v>
      </c>
      <c r="B9" s="52" t="s">
        <v>1294</v>
      </c>
      <c r="C9" s="65"/>
      <c r="D9" s="53">
        <v>12600.0</v>
      </c>
      <c r="E9" s="50">
        <f t="shared" ref="E9:E26" si="1">D9+1000</f>
        <v>13600</v>
      </c>
      <c r="F9" s="50">
        <f t="shared" ref="F9:F26" si="2">E9*3%+E9</f>
        <v>14008</v>
      </c>
      <c r="G9" s="50">
        <f t="shared" ref="G9:G26" si="3">E9*4*0.8%*107%+E9*1.5%*107%+E9</f>
        <v>14283.944</v>
      </c>
      <c r="H9" s="60" t="s">
        <v>1039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1551</v>
      </c>
      <c r="C10" s="65"/>
      <c r="D10" s="53">
        <v>14100.0</v>
      </c>
      <c r="E10" s="50">
        <f t="shared" si="1"/>
        <v>15100</v>
      </c>
      <c r="F10" s="50">
        <f t="shared" si="2"/>
        <v>15553</v>
      </c>
      <c r="G10" s="50">
        <f t="shared" si="3"/>
        <v>15859.379</v>
      </c>
      <c r="H10" s="60" t="s">
        <v>556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3129</v>
      </c>
      <c r="C11" s="64" t="s">
        <v>309</v>
      </c>
      <c r="D11" s="53">
        <v>16100.0</v>
      </c>
      <c r="E11" s="50">
        <f t="shared" si="1"/>
        <v>17100</v>
      </c>
      <c r="F11" s="50">
        <f t="shared" si="2"/>
        <v>17613</v>
      </c>
      <c r="G11" s="50">
        <f t="shared" si="3"/>
        <v>17959.959</v>
      </c>
      <c r="H11" s="56" t="s">
        <v>2184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37" t="s">
        <v>3130</v>
      </c>
      <c r="C12" s="117" t="s">
        <v>309</v>
      </c>
      <c r="D12" s="86">
        <v>19000.0</v>
      </c>
      <c r="E12" s="50">
        <f t="shared" si="1"/>
        <v>20000</v>
      </c>
      <c r="F12" s="40">
        <f t="shared" si="2"/>
        <v>20600</v>
      </c>
      <c r="G12" s="40">
        <f t="shared" si="3"/>
        <v>21005.8</v>
      </c>
      <c r="H12" s="60" t="s">
        <v>1197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37" t="s">
        <v>3131</v>
      </c>
      <c r="C13" s="38"/>
      <c r="D13" s="86">
        <v>11200.0</v>
      </c>
      <c r="E13" s="50">
        <f t="shared" si="1"/>
        <v>12200</v>
      </c>
      <c r="F13" s="40">
        <f t="shared" si="2"/>
        <v>12566</v>
      </c>
      <c r="G13" s="40">
        <f t="shared" si="3"/>
        <v>12813.538</v>
      </c>
      <c r="H13" s="60" t="s">
        <v>172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37" t="s">
        <v>3132</v>
      </c>
      <c r="C14" s="38"/>
      <c r="D14" s="86">
        <v>18100.0</v>
      </c>
      <c r="E14" s="50">
        <f t="shared" si="1"/>
        <v>19100</v>
      </c>
      <c r="F14" s="40">
        <f t="shared" si="2"/>
        <v>19673</v>
      </c>
      <c r="G14" s="40">
        <f t="shared" si="3"/>
        <v>20060.539</v>
      </c>
      <c r="H14" s="60" t="s">
        <v>683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48" t="s">
        <v>329</v>
      </c>
      <c r="B15" s="37" t="s">
        <v>3133</v>
      </c>
      <c r="C15" s="38"/>
      <c r="D15" s="88">
        <v>12800.0</v>
      </c>
      <c r="E15" s="50">
        <f t="shared" si="1"/>
        <v>13800</v>
      </c>
      <c r="F15" s="40">
        <f t="shared" si="2"/>
        <v>14214</v>
      </c>
      <c r="G15" s="40">
        <f t="shared" si="3"/>
        <v>14494.002</v>
      </c>
      <c r="H15" s="60" t="s">
        <v>203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48" t="s">
        <v>329</v>
      </c>
      <c r="B16" s="37" t="s">
        <v>3134</v>
      </c>
      <c r="C16" s="38"/>
      <c r="D16" s="86">
        <v>18000.0</v>
      </c>
      <c r="E16" s="50">
        <f t="shared" si="1"/>
        <v>19000</v>
      </c>
      <c r="F16" s="40">
        <f t="shared" si="2"/>
        <v>19570</v>
      </c>
      <c r="G16" s="40">
        <f t="shared" si="3"/>
        <v>19955.51</v>
      </c>
      <c r="H16" s="60" t="s">
        <v>1669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37" t="s">
        <v>1799</v>
      </c>
      <c r="C17" s="38"/>
      <c r="D17" s="86">
        <v>12800.0</v>
      </c>
      <c r="E17" s="50">
        <f t="shared" si="1"/>
        <v>13800</v>
      </c>
      <c r="F17" s="40">
        <f t="shared" si="2"/>
        <v>14214</v>
      </c>
      <c r="G17" s="40">
        <f t="shared" si="3"/>
        <v>14494.002</v>
      </c>
      <c r="H17" s="60" t="s">
        <v>1176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37" t="s">
        <v>3135</v>
      </c>
      <c r="C18" s="62"/>
      <c r="D18" s="86">
        <v>20000.0</v>
      </c>
      <c r="E18" s="50">
        <f t="shared" si="1"/>
        <v>21000</v>
      </c>
      <c r="F18" s="40">
        <f t="shared" si="2"/>
        <v>21630</v>
      </c>
      <c r="G18" s="40">
        <f t="shared" si="3"/>
        <v>22056.09</v>
      </c>
      <c r="H18" s="60" t="s">
        <v>172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8" t="s">
        <v>329</v>
      </c>
      <c r="B19" s="37" t="s">
        <v>3136</v>
      </c>
      <c r="C19" s="38"/>
      <c r="D19" s="86">
        <v>23700.0</v>
      </c>
      <c r="E19" s="50">
        <f t="shared" si="1"/>
        <v>24700</v>
      </c>
      <c r="F19" s="40">
        <f t="shared" si="2"/>
        <v>25441</v>
      </c>
      <c r="G19" s="40">
        <f t="shared" si="3"/>
        <v>25942.163</v>
      </c>
      <c r="H19" s="60" t="s">
        <v>517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45</v>
      </c>
      <c r="B20" s="37" t="s">
        <v>1642</v>
      </c>
      <c r="C20" s="115"/>
      <c r="D20" s="86">
        <v>12600.0</v>
      </c>
      <c r="E20" s="50">
        <f t="shared" si="1"/>
        <v>13600</v>
      </c>
      <c r="F20" s="40">
        <f t="shared" si="2"/>
        <v>14008</v>
      </c>
      <c r="G20" s="40">
        <f t="shared" si="3"/>
        <v>14283.944</v>
      </c>
      <c r="H20" s="60" t="s">
        <v>852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45</v>
      </c>
      <c r="B21" s="37" t="s">
        <v>1642</v>
      </c>
      <c r="C21" s="115"/>
      <c r="D21" s="86">
        <v>13850.0</v>
      </c>
      <c r="E21" s="50">
        <f t="shared" si="1"/>
        <v>14850</v>
      </c>
      <c r="F21" s="40">
        <f t="shared" si="2"/>
        <v>15295.5</v>
      </c>
      <c r="G21" s="40">
        <f t="shared" si="3"/>
        <v>15596.8065</v>
      </c>
      <c r="H21" s="51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282</v>
      </c>
      <c r="B22" s="52" t="s">
        <v>1264</v>
      </c>
      <c r="C22" s="78"/>
      <c r="D22" s="53">
        <v>10500.0</v>
      </c>
      <c r="E22" s="50">
        <f t="shared" si="1"/>
        <v>11500</v>
      </c>
      <c r="F22" s="50">
        <f t="shared" si="2"/>
        <v>11845</v>
      </c>
      <c r="G22" s="50">
        <f t="shared" si="3"/>
        <v>12078.335</v>
      </c>
      <c r="H22" s="56" t="s">
        <v>1370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126" t="s">
        <v>65</v>
      </c>
      <c r="B23" s="48" t="s">
        <v>1354</v>
      </c>
      <c r="C23" s="36"/>
      <c r="D23" s="53">
        <v>6700.0</v>
      </c>
      <c r="E23" s="50">
        <f t="shared" si="1"/>
        <v>7700</v>
      </c>
      <c r="F23" s="50">
        <f t="shared" si="2"/>
        <v>7931</v>
      </c>
      <c r="G23" s="50">
        <f t="shared" si="3"/>
        <v>8087.233</v>
      </c>
      <c r="H23" s="56" t="s">
        <v>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89" t="s">
        <v>65</v>
      </c>
      <c r="B24" s="52" t="s">
        <v>1354</v>
      </c>
      <c r="C24" s="65"/>
      <c r="D24" s="53">
        <v>8350.0</v>
      </c>
      <c r="E24" s="50">
        <f t="shared" si="1"/>
        <v>9350</v>
      </c>
      <c r="F24" s="50">
        <f t="shared" si="2"/>
        <v>9630.5</v>
      </c>
      <c r="G24" s="50">
        <f t="shared" si="3"/>
        <v>9820.2115</v>
      </c>
      <c r="H24" s="57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89" t="s">
        <v>25</v>
      </c>
      <c r="B25" s="52" t="s">
        <v>1831</v>
      </c>
      <c r="C25" s="65"/>
      <c r="D25" s="53">
        <v>7650.0</v>
      </c>
      <c r="E25" s="50">
        <f t="shared" si="1"/>
        <v>8650</v>
      </c>
      <c r="F25" s="50">
        <f t="shared" si="2"/>
        <v>8909.5</v>
      </c>
      <c r="G25" s="50">
        <f t="shared" si="3"/>
        <v>9085.0085</v>
      </c>
      <c r="H25" s="56" t="s">
        <v>31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89" t="s">
        <v>23</v>
      </c>
      <c r="B26" s="52" t="s">
        <v>2554</v>
      </c>
      <c r="C26" s="65"/>
      <c r="D26" s="53">
        <v>7150.0</v>
      </c>
      <c r="E26" s="50">
        <f t="shared" si="1"/>
        <v>8150</v>
      </c>
      <c r="F26" s="50">
        <f t="shared" si="2"/>
        <v>8394.5</v>
      </c>
      <c r="G26" s="50">
        <f t="shared" si="3"/>
        <v>8559.8635</v>
      </c>
      <c r="H26" s="56" t="s">
        <v>47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  <c r="D77" s="44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  <c r="D967" s="44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8" width="13.5"/>
    <col customWidth="1" min="9" max="9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</row>
    <row r="4">
      <c r="A4" s="116" t="s">
        <v>2767</v>
      </c>
      <c r="B4" s="2"/>
      <c r="C4" s="2"/>
      <c r="D4" s="2"/>
      <c r="E4" s="2"/>
      <c r="F4" s="2"/>
      <c r="G4" s="2"/>
      <c r="H4" s="2"/>
      <c r="I4" s="2"/>
    </row>
    <row r="5" ht="24.0" customHeight="1">
      <c r="A5" s="4" t="s">
        <v>2157</v>
      </c>
      <c r="B5" s="5" t="s">
        <v>3137</v>
      </c>
      <c r="C5" s="6"/>
      <c r="D5" s="6"/>
      <c r="E5" s="6"/>
      <c r="F5" s="7"/>
      <c r="G5" s="8"/>
      <c r="H5" s="9"/>
      <c r="I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329"/>
      <c r="I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3138</v>
      </c>
      <c r="F8" s="20" t="s">
        <v>12</v>
      </c>
      <c r="G8" s="21" t="s">
        <v>3139</v>
      </c>
      <c r="H8" s="21" t="s">
        <v>3140</v>
      </c>
      <c r="I8" s="20" t="s">
        <v>14</v>
      </c>
    </row>
    <row r="9">
      <c r="A9" s="52" t="s">
        <v>58</v>
      </c>
      <c r="B9" s="52" t="s">
        <v>3141</v>
      </c>
      <c r="C9" s="64"/>
      <c r="D9" s="53">
        <v>11500.0</v>
      </c>
      <c r="E9" s="50">
        <f t="shared" ref="E9:E33" si="1">D9+1000</f>
        <v>12500</v>
      </c>
      <c r="F9" s="50">
        <f t="shared" ref="F9:F33" si="2">E9*3%+E9</f>
        <v>12875</v>
      </c>
      <c r="G9" s="50">
        <f t="shared" ref="G9:G33" si="3">E9*4*0.8%*107%+E9*1.5%*107%+E9</f>
        <v>13128.625</v>
      </c>
      <c r="H9" s="50">
        <f t="shared" ref="H9:H33" si="4">E9*10*0.8%*107%+E9*1.5%*107%+E9</f>
        <v>13770.625</v>
      </c>
      <c r="I9" s="57" t="s">
        <v>22</v>
      </c>
      <c r="J9" s="7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>
      <c r="A10" s="52" t="s">
        <v>130</v>
      </c>
      <c r="B10" s="52" t="s">
        <v>1294</v>
      </c>
      <c r="C10" s="78"/>
      <c r="D10" s="53">
        <v>12900.0</v>
      </c>
      <c r="E10" s="50">
        <f t="shared" si="1"/>
        <v>13900</v>
      </c>
      <c r="F10" s="50">
        <f t="shared" si="2"/>
        <v>14317</v>
      </c>
      <c r="G10" s="50">
        <f t="shared" si="3"/>
        <v>14599.031</v>
      </c>
      <c r="H10" s="50">
        <f t="shared" si="4"/>
        <v>15312.935</v>
      </c>
      <c r="I10" s="57" t="s">
        <v>22</v>
      </c>
      <c r="J10" s="3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52" t="s">
        <v>130</v>
      </c>
      <c r="B11" s="52" t="s">
        <v>1551</v>
      </c>
      <c r="C11" s="78"/>
      <c r="D11" s="53">
        <v>14500.0</v>
      </c>
      <c r="E11" s="50">
        <f t="shared" si="1"/>
        <v>15500</v>
      </c>
      <c r="F11" s="50">
        <f t="shared" si="2"/>
        <v>15965</v>
      </c>
      <c r="G11" s="50">
        <f t="shared" si="3"/>
        <v>16279.495</v>
      </c>
      <c r="H11" s="50">
        <f t="shared" si="4"/>
        <v>17075.575</v>
      </c>
      <c r="I11" s="56" t="s">
        <v>31</v>
      </c>
      <c r="J11" s="30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>
      <c r="A12" s="52" t="s">
        <v>130</v>
      </c>
      <c r="B12" s="52" t="s">
        <v>2712</v>
      </c>
      <c r="C12" s="64" t="s">
        <v>1219</v>
      </c>
      <c r="D12" s="53">
        <v>14500.0</v>
      </c>
      <c r="E12" s="50">
        <f t="shared" si="1"/>
        <v>15500</v>
      </c>
      <c r="F12" s="50">
        <f t="shared" si="2"/>
        <v>15965</v>
      </c>
      <c r="G12" s="50">
        <f t="shared" si="3"/>
        <v>16279.495</v>
      </c>
      <c r="H12" s="50">
        <f t="shared" si="4"/>
        <v>17075.575</v>
      </c>
      <c r="I12" s="56" t="s">
        <v>31</v>
      </c>
      <c r="J12" s="3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hidden="1">
      <c r="A13" s="48" t="s">
        <v>329</v>
      </c>
      <c r="B13" s="52" t="s">
        <v>3142</v>
      </c>
      <c r="C13" s="78"/>
      <c r="D13" s="53">
        <v>17300.0</v>
      </c>
      <c r="E13" s="50">
        <f t="shared" si="1"/>
        <v>18300</v>
      </c>
      <c r="F13" s="50">
        <f t="shared" si="2"/>
        <v>18849</v>
      </c>
      <c r="G13" s="50">
        <f t="shared" si="3"/>
        <v>19220.307</v>
      </c>
      <c r="H13" s="50">
        <f t="shared" si="4"/>
        <v>20160.195</v>
      </c>
      <c r="I13" s="77" t="s">
        <v>31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>
      <c r="A14" s="48" t="s">
        <v>329</v>
      </c>
      <c r="B14" s="52" t="s">
        <v>3143</v>
      </c>
      <c r="C14" s="64"/>
      <c r="D14" s="53">
        <v>16200.0</v>
      </c>
      <c r="E14" s="50">
        <f t="shared" si="1"/>
        <v>17200</v>
      </c>
      <c r="F14" s="50">
        <f t="shared" si="2"/>
        <v>17716</v>
      </c>
      <c r="G14" s="50">
        <f t="shared" si="3"/>
        <v>18064.988</v>
      </c>
      <c r="H14" s="50">
        <f t="shared" si="4"/>
        <v>18948.38</v>
      </c>
      <c r="I14" s="77" t="s">
        <v>31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48" t="s">
        <v>329</v>
      </c>
      <c r="B15" s="52" t="s">
        <v>1491</v>
      </c>
      <c r="C15" s="64" t="s">
        <v>309</v>
      </c>
      <c r="D15" s="53">
        <v>18900.0</v>
      </c>
      <c r="E15" s="50">
        <f t="shared" si="1"/>
        <v>19900</v>
      </c>
      <c r="F15" s="50">
        <f t="shared" si="2"/>
        <v>20497</v>
      </c>
      <c r="G15" s="50">
        <f t="shared" si="3"/>
        <v>20900.771</v>
      </c>
      <c r="H15" s="50">
        <f t="shared" si="4"/>
        <v>21922.835</v>
      </c>
      <c r="I15" s="77" t="s">
        <v>31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>
      <c r="A16" s="48" t="s">
        <v>329</v>
      </c>
      <c r="B16" s="52" t="s">
        <v>1406</v>
      </c>
      <c r="C16" s="64"/>
      <c r="D16" s="53">
        <v>17500.0</v>
      </c>
      <c r="E16" s="50">
        <f t="shared" si="1"/>
        <v>18500</v>
      </c>
      <c r="F16" s="50">
        <f t="shared" si="2"/>
        <v>19055</v>
      </c>
      <c r="G16" s="50">
        <f t="shared" si="3"/>
        <v>19430.365</v>
      </c>
      <c r="H16" s="50">
        <f t="shared" si="4"/>
        <v>20380.525</v>
      </c>
      <c r="I16" s="56" t="s">
        <v>31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52" t="s">
        <v>329</v>
      </c>
      <c r="B17" s="52" t="s">
        <v>3144</v>
      </c>
      <c r="C17" s="64" t="s">
        <v>708</v>
      </c>
      <c r="D17" s="53">
        <v>17900.0</v>
      </c>
      <c r="E17" s="50">
        <f t="shared" si="1"/>
        <v>18900</v>
      </c>
      <c r="F17" s="50">
        <f t="shared" si="2"/>
        <v>19467</v>
      </c>
      <c r="G17" s="50">
        <f t="shared" si="3"/>
        <v>19850.481</v>
      </c>
      <c r="H17" s="50">
        <f t="shared" si="4"/>
        <v>20821.185</v>
      </c>
      <c r="I17" s="56" t="s">
        <v>31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>
      <c r="A18" s="48" t="s">
        <v>282</v>
      </c>
      <c r="B18" s="52" t="s">
        <v>3145</v>
      </c>
      <c r="C18" s="78"/>
      <c r="D18" s="53">
        <v>5100.0</v>
      </c>
      <c r="E18" s="50">
        <f t="shared" si="1"/>
        <v>6100</v>
      </c>
      <c r="F18" s="50">
        <f t="shared" si="2"/>
        <v>6283</v>
      </c>
      <c r="G18" s="50">
        <f t="shared" si="3"/>
        <v>6406.769</v>
      </c>
      <c r="H18" s="50">
        <f t="shared" si="4"/>
        <v>6720.065</v>
      </c>
      <c r="I18" s="56" t="s">
        <v>1235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48" t="s">
        <v>282</v>
      </c>
      <c r="B19" s="52" t="s">
        <v>3146</v>
      </c>
      <c r="C19" s="78"/>
      <c r="D19" s="53">
        <v>7100.0</v>
      </c>
      <c r="E19" s="50">
        <f t="shared" si="1"/>
        <v>8100</v>
      </c>
      <c r="F19" s="50">
        <f t="shared" si="2"/>
        <v>8343</v>
      </c>
      <c r="G19" s="50">
        <f t="shared" si="3"/>
        <v>8507.349</v>
      </c>
      <c r="H19" s="50">
        <f t="shared" si="4"/>
        <v>8923.365</v>
      </c>
      <c r="I19" s="57" t="s">
        <v>22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>
      <c r="A20" s="48" t="s">
        <v>282</v>
      </c>
      <c r="B20" s="52" t="s">
        <v>3147</v>
      </c>
      <c r="C20" s="78"/>
      <c r="D20" s="53">
        <v>8100.0</v>
      </c>
      <c r="E20" s="50">
        <f t="shared" si="1"/>
        <v>9100</v>
      </c>
      <c r="F20" s="50">
        <f t="shared" si="2"/>
        <v>9373</v>
      </c>
      <c r="G20" s="50">
        <f t="shared" si="3"/>
        <v>9557.639</v>
      </c>
      <c r="H20" s="50">
        <f t="shared" si="4"/>
        <v>10025.015</v>
      </c>
      <c r="I20" s="56" t="s">
        <v>421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48" t="s">
        <v>282</v>
      </c>
      <c r="B21" s="52" t="s">
        <v>2077</v>
      </c>
      <c r="C21" s="78"/>
      <c r="D21" s="53">
        <v>9950.0</v>
      </c>
      <c r="E21" s="50">
        <f t="shared" si="1"/>
        <v>10950</v>
      </c>
      <c r="F21" s="50">
        <f t="shared" si="2"/>
        <v>11278.5</v>
      </c>
      <c r="G21" s="50">
        <f t="shared" si="3"/>
        <v>11500.6755</v>
      </c>
      <c r="H21" s="50">
        <f t="shared" si="4"/>
        <v>12063.0675</v>
      </c>
      <c r="I21" s="57" t="s">
        <v>22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>
      <c r="A22" s="48" t="s">
        <v>282</v>
      </c>
      <c r="B22" s="52" t="s">
        <v>2394</v>
      </c>
      <c r="C22" s="78" t="s">
        <v>708</v>
      </c>
      <c r="D22" s="53">
        <v>10600.0</v>
      </c>
      <c r="E22" s="50">
        <f t="shared" si="1"/>
        <v>11600</v>
      </c>
      <c r="F22" s="50">
        <f t="shared" si="2"/>
        <v>11948</v>
      </c>
      <c r="G22" s="50">
        <f t="shared" si="3"/>
        <v>12183.364</v>
      </c>
      <c r="H22" s="50">
        <f t="shared" si="4"/>
        <v>12779.14</v>
      </c>
      <c r="I22" s="56" t="s">
        <v>421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48" t="s">
        <v>282</v>
      </c>
      <c r="B23" s="52" t="s">
        <v>1264</v>
      </c>
      <c r="C23" s="64" t="s">
        <v>708</v>
      </c>
      <c r="D23" s="53">
        <v>14700.0</v>
      </c>
      <c r="E23" s="50">
        <f t="shared" si="1"/>
        <v>15700</v>
      </c>
      <c r="F23" s="50">
        <f t="shared" si="2"/>
        <v>16171</v>
      </c>
      <c r="G23" s="50">
        <f t="shared" si="3"/>
        <v>16489.553</v>
      </c>
      <c r="H23" s="50">
        <f t="shared" si="4"/>
        <v>17295.905</v>
      </c>
      <c r="I23" s="57" t="s">
        <v>22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>
      <c r="A24" s="48" t="s">
        <v>45</v>
      </c>
      <c r="B24" s="52" t="s">
        <v>2601</v>
      </c>
      <c r="C24" s="48"/>
      <c r="D24" s="53">
        <v>11050.0</v>
      </c>
      <c r="E24" s="50">
        <f t="shared" si="1"/>
        <v>12050</v>
      </c>
      <c r="F24" s="50">
        <f t="shared" si="2"/>
        <v>12411.5</v>
      </c>
      <c r="G24" s="50">
        <f t="shared" si="3"/>
        <v>12655.9945</v>
      </c>
      <c r="H24" s="50">
        <f t="shared" si="4"/>
        <v>13274.8825</v>
      </c>
      <c r="I24" s="57" t="s">
        <v>22</v>
      </c>
      <c r="J24" s="79"/>
      <c r="K24" s="7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52" t="s">
        <v>45</v>
      </c>
      <c r="B25" s="52" t="s">
        <v>1642</v>
      </c>
      <c r="C25" s="78"/>
      <c r="D25" s="53">
        <v>12800.0</v>
      </c>
      <c r="E25" s="50">
        <f t="shared" si="1"/>
        <v>13800</v>
      </c>
      <c r="F25" s="50">
        <f t="shared" si="2"/>
        <v>14214</v>
      </c>
      <c r="G25" s="50">
        <f t="shared" si="3"/>
        <v>14494.002</v>
      </c>
      <c r="H25" s="50">
        <f t="shared" si="4"/>
        <v>15202.77</v>
      </c>
      <c r="I25" s="57" t="s">
        <v>22</v>
      </c>
      <c r="J25" s="30"/>
      <c r="K25" s="30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idden="1">
      <c r="A26" s="52" t="s">
        <v>174</v>
      </c>
      <c r="B26" s="52" t="s">
        <v>1568</v>
      </c>
      <c r="C26" s="78"/>
      <c r="D26" s="53">
        <v>10900.0</v>
      </c>
      <c r="E26" s="50">
        <f t="shared" si="1"/>
        <v>11900</v>
      </c>
      <c r="F26" s="50">
        <f t="shared" si="2"/>
        <v>12257</v>
      </c>
      <c r="G26" s="50">
        <f t="shared" si="3"/>
        <v>12498.451</v>
      </c>
      <c r="H26" s="50">
        <f t="shared" si="4"/>
        <v>13109.635</v>
      </c>
      <c r="I26" s="56" t="s">
        <v>47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52" t="s">
        <v>63</v>
      </c>
      <c r="B27" s="52" t="s">
        <v>809</v>
      </c>
      <c r="C27" s="78"/>
      <c r="D27" s="53">
        <v>10300.0</v>
      </c>
      <c r="E27" s="50">
        <f t="shared" si="1"/>
        <v>11300</v>
      </c>
      <c r="F27" s="50">
        <f t="shared" si="2"/>
        <v>11639</v>
      </c>
      <c r="G27" s="50">
        <f t="shared" si="3"/>
        <v>11868.277</v>
      </c>
      <c r="H27" s="50">
        <f t="shared" si="4"/>
        <v>12448.645</v>
      </c>
      <c r="I27" s="57" t="s">
        <v>22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hidden="1">
      <c r="A28" s="52" t="s">
        <v>137</v>
      </c>
      <c r="B28" s="52" t="s">
        <v>1759</v>
      </c>
      <c r="C28" s="64" t="s">
        <v>309</v>
      </c>
      <c r="D28" s="53">
        <v>8750.0</v>
      </c>
      <c r="E28" s="50">
        <f t="shared" si="1"/>
        <v>9750</v>
      </c>
      <c r="F28" s="50">
        <f t="shared" si="2"/>
        <v>10042.5</v>
      </c>
      <c r="G28" s="50">
        <f t="shared" si="3"/>
        <v>10240.3275</v>
      </c>
      <c r="H28" s="50">
        <f t="shared" si="4"/>
        <v>10741.0875</v>
      </c>
      <c r="I28" s="56" t="s">
        <v>31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52" t="s">
        <v>65</v>
      </c>
      <c r="B29" s="52" t="s">
        <v>1354</v>
      </c>
      <c r="C29" s="78"/>
      <c r="D29" s="53">
        <v>8900.0</v>
      </c>
      <c r="E29" s="50">
        <f t="shared" si="1"/>
        <v>9900</v>
      </c>
      <c r="F29" s="50">
        <f t="shared" si="2"/>
        <v>10197</v>
      </c>
      <c r="G29" s="50">
        <f t="shared" si="3"/>
        <v>10397.871</v>
      </c>
      <c r="H29" s="50">
        <f t="shared" si="4"/>
        <v>10906.335</v>
      </c>
      <c r="I29" s="57" t="s">
        <v>22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>
      <c r="A30" s="52" t="s">
        <v>23</v>
      </c>
      <c r="B30" s="52" t="s">
        <v>1694</v>
      </c>
      <c r="C30" s="48"/>
      <c r="D30" s="53">
        <v>5650.0</v>
      </c>
      <c r="E30" s="50">
        <f t="shared" si="1"/>
        <v>6650</v>
      </c>
      <c r="F30" s="50">
        <f t="shared" si="2"/>
        <v>6849.5</v>
      </c>
      <c r="G30" s="50">
        <f t="shared" si="3"/>
        <v>6984.4285</v>
      </c>
      <c r="H30" s="50">
        <f t="shared" si="4"/>
        <v>7325.9725</v>
      </c>
      <c r="I30" s="77" t="s">
        <v>31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52" t="s">
        <v>35</v>
      </c>
      <c r="B31" s="52" t="s">
        <v>673</v>
      </c>
      <c r="C31" s="64" t="s">
        <v>309</v>
      </c>
      <c r="D31" s="53">
        <v>6400.0</v>
      </c>
      <c r="E31" s="50">
        <f t="shared" si="1"/>
        <v>7400</v>
      </c>
      <c r="F31" s="50">
        <f t="shared" si="2"/>
        <v>7622</v>
      </c>
      <c r="G31" s="50">
        <f t="shared" si="3"/>
        <v>7772.146</v>
      </c>
      <c r="H31" s="50">
        <f t="shared" si="4"/>
        <v>8152.21</v>
      </c>
      <c r="I31" s="56" t="s">
        <v>31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>
      <c r="A32" s="48" t="s">
        <v>107</v>
      </c>
      <c r="B32" s="52" t="s">
        <v>3148</v>
      </c>
      <c r="C32" s="48"/>
      <c r="D32" s="53">
        <v>2500.0</v>
      </c>
      <c r="E32" s="50">
        <f t="shared" si="1"/>
        <v>3500</v>
      </c>
      <c r="F32" s="50">
        <f t="shared" si="2"/>
        <v>3605</v>
      </c>
      <c r="G32" s="50">
        <f t="shared" si="3"/>
        <v>3676.015</v>
      </c>
      <c r="H32" s="50">
        <f t="shared" si="4"/>
        <v>3855.775</v>
      </c>
      <c r="I32" s="56" t="s">
        <v>786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52" t="s">
        <v>107</v>
      </c>
      <c r="B33" s="52" t="s">
        <v>845</v>
      </c>
      <c r="C33" s="78"/>
      <c r="D33" s="53">
        <v>3500.0</v>
      </c>
      <c r="E33" s="50">
        <f t="shared" si="1"/>
        <v>4500</v>
      </c>
      <c r="F33" s="50">
        <f t="shared" si="2"/>
        <v>4635</v>
      </c>
      <c r="G33" s="50">
        <f t="shared" si="3"/>
        <v>4726.305</v>
      </c>
      <c r="H33" s="50">
        <f t="shared" si="4"/>
        <v>4957.425</v>
      </c>
      <c r="I33" s="57" t="s">
        <v>22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>
      <c r="A34" s="79"/>
      <c r="B34" s="79"/>
      <c r="C34" s="99"/>
      <c r="D34" s="84"/>
      <c r="E34" s="81"/>
      <c r="F34" s="81"/>
      <c r="G34" s="81"/>
      <c r="H34" s="81"/>
      <c r="I34" s="82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>
      <c r="A35" s="79"/>
      <c r="B35" s="79"/>
      <c r="C35" s="99"/>
      <c r="D35" s="84"/>
      <c r="E35" s="81"/>
      <c r="F35" s="81"/>
      <c r="G35" s="81"/>
      <c r="H35" s="81"/>
      <c r="I35" s="82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>
      <c r="A36" s="79"/>
      <c r="B36" s="79"/>
      <c r="C36" s="99"/>
      <c r="D36" s="84"/>
      <c r="E36" s="81"/>
      <c r="F36" s="81"/>
      <c r="G36" s="81"/>
      <c r="H36" s="81"/>
      <c r="I36" s="82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>
      <c r="A37" s="29"/>
      <c r="B37" s="79"/>
      <c r="C37" s="99"/>
      <c r="D37" s="84"/>
      <c r="E37" s="81"/>
      <c r="F37" s="81"/>
      <c r="G37" s="81"/>
      <c r="H37" s="81"/>
      <c r="I37" s="82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>
      <c r="A38" s="29"/>
      <c r="B38" s="79"/>
      <c r="C38" s="99"/>
      <c r="D38" s="84"/>
      <c r="E38" s="81"/>
      <c r="F38" s="81"/>
      <c r="G38" s="81"/>
      <c r="H38" s="81"/>
      <c r="I38" s="82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79"/>
      <c r="B39" s="29"/>
      <c r="C39" s="99"/>
      <c r="D39" s="84"/>
      <c r="E39" s="81"/>
      <c r="F39" s="81"/>
      <c r="G39" s="81"/>
      <c r="H39" s="81"/>
      <c r="I39" s="82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>
      <c r="A40" s="79"/>
      <c r="B40" s="29"/>
      <c r="C40" s="98"/>
      <c r="D40" s="84"/>
      <c r="E40" s="81"/>
      <c r="F40" s="81"/>
      <c r="G40" s="81"/>
      <c r="H40" s="81"/>
      <c r="I40" s="82"/>
      <c r="J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>
      <c r="A41" s="79"/>
      <c r="B41" s="29"/>
      <c r="C41" s="98"/>
      <c r="D41" s="84"/>
      <c r="E41" s="81"/>
      <c r="F41" s="81"/>
      <c r="G41" s="81"/>
      <c r="H41" s="81"/>
      <c r="I41" s="82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>
      <c r="A42" s="79"/>
      <c r="B42" s="29"/>
      <c r="C42" s="98"/>
      <c r="D42" s="84"/>
      <c r="E42" s="81"/>
      <c r="F42" s="81"/>
      <c r="G42" s="81"/>
      <c r="H42" s="81"/>
      <c r="I42" s="82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79"/>
      <c r="B43" s="29"/>
      <c r="C43" s="99"/>
      <c r="D43" s="84"/>
      <c r="E43" s="81"/>
      <c r="F43" s="81"/>
      <c r="G43" s="81"/>
      <c r="H43" s="81"/>
      <c r="I43" s="82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29"/>
      <c r="B44" s="29"/>
      <c r="C44" s="99"/>
      <c r="D44" s="84"/>
      <c r="E44" s="81"/>
      <c r="F44" s="81"/>
      <c r="G44" s="81"/>
      <c r="H44" s="81"/>
      <c r="I44" s="82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9"/>
      <c r="B45" s="29"/>
      <c r="C45" s="99"/>
      <c r="D45" s="84"/>
      <c r="E45" s="81"/>
      <c r="F45" s="81"/>
      <c r="G45" s="81"/>
      <c r="H45" s="81"/>
      <c r="I45" s="82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79"/>
      <c r="B46" s="29"/>
      <c r="C46" s="99"/>
      <c r="D46" s="84"/>
      <c r="E46" s="81"/>
      <c r="F46" s="81"/>
      <c r="G46" s="81"/>
      <c r="H46" s="81"/>
      <c r="I46" s="82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79"/>
      <c r="B47" s="29"/>
      <c r="C47" s="99"/>
      <c r="D47" s="84"/>
      <c r="E47" s="81"/>
      <c r="F47" s="81"/>
      <c r="G47" s="81"/>
      <c r="H47" s="81"/>
      <c r="I47" s="82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B48" s="47"/>
      <c r="C48" s="43"/>
      <c r="D48" s="66"/>
      <c r="E48" s="44"/>
      <c r="F48" s="45"/>
      <c r="G48" s="45"/>
      <c r="H48" s="45"/>
      <c r="I48" s="67"/>
    </row>
    <row r="49">
      <c r="A49" s="47"/>
      <c r="B49" s="47"/>
      <c r="C49" s="43"/>
      <c r="D49" s="66"/>
      <c r="E49" s="44"/>
      <c r="F49" s="45"/>
      <c r="G49" s="45"/>
      <c r="H49" s="45"/>
      <c r="I49" s="67"/>
    </row>
    <row r="50">
      <c r="A50" s="47"/>
      <c r="B50" s="47"/>
      <c r="C50" s="43"/>
      <c r="D50" s="66"/>
      <c r="E50" s="44"/>
      <c r="F50" s="45"/>
      <c r="G50" s="45"/>
      <c r="H50" s="45"/>
      <c r="I50" s="67"/>
    </row>
    <row r="51">
      <c r="C51" s="43"/>
      <c r="D51" s="54"/>
      <c r="E51" s="44"/>
      <c r="F51" s="45"/>
      <c r="G51" s="45"/>
      <c r="H51" s="45"/>
      <c r="I51" s="46"/>
    </row>
    <row r="52">
      <c r="C52" s="43"/>
      <c r="D52" s="54"/>
      <c r="E52" s="44"/>
      <c r="F52" s="68"/>
      <c r="G52" s="45"/>
      <c r="H52" s="45"/>
      <c r="I52" s="46"/>
    </row>
    <row r="53">
      <c r="C53" s="43"/>
      <c r="D53" s="54"/>
      <c r="E53" s="44"/>
      <c r="F53" s="45"/>
      <c r="G53" s="45"/>
      <c r="H53" s="45"/>
      <c r="I53" s="46"/>
    </row>
    <row r="54">
      <c r="C54" s="43"/>
      <c r="D54" s="54"/>
      <c r="E54" s="44"/>
      <c r="F54" s="45"/>
      <c r="G54" s="45"/>
      <c r="H54" s="45"/>
      <c r="I54" s="46"/>
    </row>
    <row r="55">
      <c r="C55" s="43"/>
      <c r="D55" s="54"/>
      <c r="E55" s="44"/>
      <c r="F55" s="45"/>
      <c r="G55" s="45"/>
      <c r="H55" s="45"/>
      <c r="I55" s="46"/>
    </row>
    <row r="56">
      <c r="C56" s="43"/>
      <c r="D56" s="54"/>
      <c r="E56" s="44"/>
      <c r="F56" s="45"/>
      <c r="G56" s="45"/>
      <c r="H56" s="45"/>
      <c r="I56" s="46"/>
    </row>
    <row r="57">
      <c r="C57" s="43"/>
      <c r="D57" s="54"/>
      <c r="E57" s="44"/>
      <c r="F57" s="45"/>
      <c r="G57" s="45"/>
      <c r="H57" s="45"/>
      <c r="I57" s="46"/>
    </row>
    <row r="58">
      <c r="C58" s="43"/>
      <c r="D58" s="54"/>
      <c r="E58" s="44"/>
      <c r="F58" s="45"/>
      <c r="G58" s="45"/>
      <c r="H58" s="45"/>
      <c r="I58" s="46"/>
    </row>
    <row r="59">
      <c r="C59" s="43"/>
      <c r="D59" s="54"/>
      <c r="E59" s="44"/>
      <c r="F59" s="45"/>
      <c r="G59" s="45"/>
      <c r="H59" s="45"/>
      <c r="I59" s="46"/>
    </row>
    <row r="60">
      <c r="C60" s="43"/>
      <c r="D60" s="54"/>
      <c r="E60" s="44"/>
      <c r="F60" s="45"/>
      <c r="G60" s="45"/>
      <c r="H60" s="45"/>
      <c r="I60" s="46"/>
    </row>
    <row r="61">
      <c r="C61" s="43"/>
      <c r="D61" s="54"/>
      <c r="E61" s="44"/>
      <c r="F61" s="45"/>
      <c r="G61" s="45"/>
      <c r="H61" s="45"/>
      <c r="I61" s="46"/>
    </row>
    <row r="62">
      <c r="C62" s="43"/>
      <c r="D62" s="54"/>
      <c r="E62" s="44"/>
      <c r="F62" s="45"/>
      <c r="G62" s="45"/>
      <c r="H62" s="45"/>
      <c r="I62" s="46"/>
    </row>
    <row r="63">
      <c r="C63" s="43"/>
      <c r="D63" s="54"/>
      <c r="E63" s="44"/>
      <c r="F63" s="45"/>
      <c r="G63" s="45"/>
      <c r="H63" s="45"/>
      <c r="I63" s="46"/>
    </row>
    <row r="64">
      <c r="C64" s="43"/>
      <c r="D64" s="54"/>
      <c r="E64" s="44"/>
      <c r="F64" s="45"/>
      <c r="G64" s="45"/>
      <c r="H64" s="45"/>
      <c r="I64" s="46"/>
    </row>
    <row r="65">
      <c r="C65" s="43"/>
      <c r="D65" s="54"/>
      <c r="E65" s="44"/>
      <c r="F65" s="45"/>
      <c r="G65" s="45"/>
      <c r="H65" s="45"/>
      <c r="I65" s="46"/>
    </row>
    <row r="66">
      <c r="C66" s="43"/>
      <c r="D66" s="54"/>
      <c r="E66" s="44"/>
      <c r="F66" s="45"/>
      <c r="G66" s="45"/>
      <c r="H66" s="45"/>
      <c r="I66" s="46"/>
    </row>
    <row r="67">
      <c r="C67" s="43"/>
      <c r="D67" s="54"/>
      <c r="E67" s="44"/>
      <c r="F67" s="45"/>
      <c r="G67" s="45"/>
      <c r="H67" s="45"/>
      <c r="I67" s="46"/>
    </row>
    <row r="68">
      <c r="C68" s="43"/>
      <c r="D68" s="54"/>
      <c r="E68" s="44"/>
      <c r="F68" s="45"/>
      <c r="G68" s="45"/>
      <c r="H68" s="45"/>
      <c r="I68" s="46"/>
    </row>
    <row r="69">
      <c r="C69" s="43"/>
      <c r="D69" s="54"/>
      <c r="E69" s="44"/>
      <c r="F69" s="45"/>
      <c r="G69" s="45"/>
      <c r="H69" s="45"/>
      <c r="I69" s="46"/>
    </row>
    <row r="70">
      <c r="C70" s="43"/>
      <c r="D70" s="54"/>
      <c r="E70" s="44"/>
      <c r="F70" s="45"/>
      <c r="G70" s="45"/>
      <c r="H70" s="45"/>
      <c r="I70" s="46"/>
    </row>
    <row r="71">
      <c r="C71" s="43"/>
      <c r="D71" s="54"/>
      <c r="E71" s="44"/>
      <c r="F71" s="45"/>
      <c r="G71" s="45"/>
      <c r="H71" s="45"/>
      <c r="I71" s="46"/>
    </row>
    <row r="72">
      <c r="C72" s="43"/>
      <c r="D72" s="54"/>
      <c r="E72" s="44"/>
      <c r="F72" s="45"/>
      <c r="G72" s="45"/>
      <c r="H72" s="45"/>
      <c r="I72" s="46"/>
    </row>
    <row r="73">
      <c r="C73" s="43"/>
      <c r="D73" s="54"/>
      <c r="E73" s="44"/>
      <c r="F73" s="45"/>
      <c r="G73" s="45"/>
      <c r="H73" s="45"/>
      <c r="I73" s="46"/>
    </row>
    <row r="74">
      <c r="C74" s="43"/>
      <c r="D74" s="54"/>
      <c r="E74" s="44"/>
      <c r="F74" s="45"/>
      <c r="G74" s="45"/>
      <c r="H74" s="45"/>
      <c r="I74" s="46"/>
    </row>
    <row r="75">
      <c r="C75" s="43"/>
      <c r="D75" s="54"/>
      <c r="E75" s="44"/>
      <c r="F75" s="45"/>
      <c r="G75" s="45"/>
      <c r="H75" s="45"/>
      <c r="I75" s="46"/>
    </row>
    <row r="76">
      <c r="C76" s="43"/>
      <c r="D76" s="54"/>
      <c r="E76" s="44"/>
      <c r="F76" s="45"/>
      <c r="G76" s="45"/>
      <c r="H76" s="45"/>
      <c r="I76" s="46"/>
    </row>
    <row r="77">
      <c r="C77" s="43"/>
      <c r="D77" s="54"/>
      <c r="E77" s="44"/>
      <c r="F77" s="45"/>
      <c r="G77" s="45"/>
      <c r="H77" s="45"/>
      <c r="I77" s="46"/>
    </row>
    <row r="78">
      <c r="C78" s="43"/>
      <c r="D78" s="54"/>
      <c r="E78" s="44"/>
      <c r="F78" s="45"/>
      <c r="G78" s="45"/>
      <c r="H78" s="45"/>
      <c r="I78" s="46"/>
    </row>
    <row r="79">
      <c r="C79" s="43"/>
      <c r="D79" s="54"/>
      <c r="E79" s="44"/>
      <c r="F79" s="45"/>
      <c r="G79" s="45"/>
      <c r="H79" s="45"/>
      <c r="I79" s="46"/>
    </row>
    <row r="80">
      <c r="C80" s="43"/>
      <c r="D80" s="54"/>
      <c r="E80" s="44"/>
      <c r="F80" s="45"/>
      <c r="G80" s="45"/>
      <c r="H80" s="45"/>
      <c r="I80" s="46"/>
    </row>
    <row r="81">
      <c r="C81" s="43"/>
      <c r="D81" s="54"/>
      <c r="E81" s="44"/>
      <c r="F81" s="45"/>
      <c r="G81" s="45"/>
      <c r="H81" s="45"/>
      <c r="I81" s="46"/>
    </row>
    <row r="82">
      <c r="C82" s="43"/>
      <c r="D82" s="54"/>
      <c r="E82" s="44"/>
      <c r="F82" s="45"/>
      <c r="G82" s="45"/>
      <c r="H82" s="45"/>
      <c r="I82" s="46"/>
    </row>
    <row r="83">
      <c r="C83" s="43"/>
      <c r="D83" s="54"/>
      <c r="E83" s="44"/>
      <c r="F83" s="45"/>
      <c r="G83" s="45"/>
      <c r="H83" s="45"/>
      <c r="I83" s="46"/>
    </row>
    <row r="84">
      <c r="C84" s="43"/>
      <c r="D84" s="54"/>
      <c r="E84" s="44"/>
      <c r="F84" s="45"/>
      <c r="G84" s="45"/>
      <c r="H84" s="45"/>
      <c r="I84" s="46"/>
    </row>
    <row r="85">
      <c r="C85" s="43"/>
      <c r="D85" s="54"/>
      <c r="E85" s="44"/>
      <c r="F85" s="45"/>
      <c r="G85" s="45"/>
      <c r="H85" s="45"/>
      <c r="I85" s="46"/>
    </row>
    <row r="86">
      <c r="C86" s="43"/>
      <c r="D86" s="54"/>
      <c r="E86" s="44"/>
      <c r="F86" s="45"/>
      <c r="G86" s="45"/>
      <c r="H86" s="45"/>
      <c r="I86" s="46"/>
    </row>
    <row r="87">
      <c r="C87" s="43"/>
      <c r="D87" s="54"/>
      <c r="E87" s="44"/>
      <c r="F87" s="45"/>
      <c r="G87" s="45"/>
      <c r="H87" s="45"/>
      <c r="I87" s="46"/>
    </row>
    <row r="88">
      <c r="C88" s="43"/>
      <c r="D88" s="54"/>
      <c r="E88" s="44"/>
      <c r="F88" s="45"/>
      <c r="G88" s="45"/>
      <c r="H88" s="45"/>
      <c r="I88" s="46"/>
    </row>
    <row r="89">
      <c r="C89" s="43"/>
      <c r="D89" s="54"/>
      <c r="E89" s="44"/>
      <c r="F89" s="45"/>
      <c r="G89" s="45"/>
      <c r="H89" s="45"/>
      <c r="I89" s="46"/>
    </row>
    <row r="90">
      <c r="C90" s="43"/>
      <c r="D90" s="54"/>
      <c r="E90" s="44"/>
      <c r="F90" s="45"/>
      <c r="G90" s="45"/>
      <c r="H90" s="45"/>
      <c r="I90" s="46"/>
    </row>
    <row r="91">
      <c r="C91" s="43"/>
      <c r="D91" s="54"/>
      <c r="E91" s="44"/>
      <c r="F91" s="45"/>
      <c r="G91" s="45"/>
      <c r="H91" s="45"/>
      <c r="I91" s="46"/>
    </row>
    <row r="92">
      <c r="C92" s="43"/>
      <c r="D92" s="54"/>
      <c r="E92" s="44"/>
      <c r="F92" s="45"/>
      <c r="G92" s="45"/>
      <c r="H92" s="45"/>
      <c r="I92" s="46"/>
    </row>
    <row r="93">
      <c r="C93" s="43"/>
      <c r="D93" s="54"/>
      <c r="E93" s="44"/>
      <c r="F93" s="45"/>
      <c r="G93" s="45"/>
      <c r="H93" s="45"/>
      <c r="I93" s="46"/>
    </row>
    <row r="94">
      <c r="C94" s="43"/>
      <c r="D94" s="54"/>
      <c r="E94" s="44"/>
      <c r="F94" s="45"/>
      <c r="G94" s="45"/>
      <c r="H94" s="45"/>
      <c r="I94" s="46"/>
    </row>
    <row r="95">
      <c r="C95" s="43"/>
      <c r="D95" s="54"/>
      <c r="E95" s="44"/>
      <c r="F95" s="45"/>
      <c r="G95" s="45"/>
      <c r="H95" s="45"/>
      <c r="I95" s="46"/>
    </row>
    <row r="96">
      <c r="C96" s="43"/>
      <c r="D96" s="54"/>
      <c r="E96" s="44"/>
    </row>
    <row r="97">
      <c r="C97" s="43"/>
      <c r="D97" s="54"/>
      <c r="E97" s="44"/>
    </row>
    <row r="98">
      <c r="C98" s="43"/>
      <c r="D98" s="54"/>
      <c r="E98" s="44"/>
    </row>
    <row r="99">
      <c r="C99" s="43"/>
      <c r="D99" s="54"/>
      <c r="E99" s="44"/>
    </row>
    <row r="100">
      <c r="C100" s="43"/>
      <c r="D100" s="54"/>
      <c r="E100" s="44"/>
    </row>
    <row r="101">
      <c r="C101" s="43"/>
      <c r="D101" s="54"/>
      <c r="E101" s="44"/>
    </row>
    <row r="102">
      <c r="C102" s="43"/>
      <c r="D102" s="54"/>
      <c r="E102" s="44"/>
    </row>
    <row r="103">
      <c r="C103" s="43"/>
      <c r="D103" s="54"/>
      <c r="E103" s="44"/>
    </row>
    <row r="104">
      <c r="C104" s="43"/>
      <c r="D104" s="54"/>
      <c r="E104" s="44"/>
    </row>
    <row r="105">
      <c r="C105" s="43"/>
      <c r="D105" s="54"/>
      <c r="E105" s="44"/>
    </row>
    <row r="106">
      <c r="C106" s="43"/>
      <c r="D106" s="54"/>
    </row>
    <row r="107">
      <c r="C107" s="43"/>
      <c r="D107" s="54"/>
    </row>
    <row r="108">
      <c r="C108" s="43"/>
      <c r="D108" s="54"/>
    </row>
    <row r="109">
      <c r="C109" s="43"/>
      <c r="D109" s="54"/>
    </row>
    <row r="110">
      <c r="C110" s="43"/>
      <c r="D110" s="54"/>
    </row>
    <row r="111">
      <c r="C111" s="43"/>
      <c r="D111" s="54"/>
    </row>
    <row r="112">
      <c r="C112" s="43"/>
      <c r="D112" s="54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  <c r="D139" s="55"/>
    </row>
    <row r="140">
      <c r="C140" s="43"/>
      <c r="D140" s="55"/>
    </row>
    <row r="141">
      <c r="C141" s="43"/>
      <c r="D141" s="55"/>
    </row>
    <row r="142">
      <c r="C142" s="43"/>
      <c r="D142" s="55"/>
    </row>
    <row r="143">
      <c r="C143" s="43"/>
      <c r="D143" s="55"/>
    </row>
    <row r="144">
      <c r="C144" s="43"/>
      <c r="D144" s="55"/>
    </row>
    <row r="145">
      <c r="C145" s="43"/>
      <c r="D145" s="55"/>
    </row>
    <row r="146">
      <c r="C146" s="43"/>
      <c r="D146" s="55"/>
    </row>
    <row r="147">
      <c r="C147" s="43"/>
      <c r="D147" s="55"/>
    </row>
    <row r="148">
      <c r="C148" s="43"/>
      <c r="D148" s="55"/>
    </row>
    <row r="149">
      <c r="C149" s="43"/>
      <c r="D149" s="55"/>
    </row>
    <row r="150">
      <c r="C150" s="43"/>
      <c r="D150" s="55"/>
    </row>
    <row r="151">
      <c r="C151" s="43"/>
      <c r="D151" s="55"/>
    </row>
    <row r="152">
      <c r="C152" s="43"/>
      <c r="D152" s="55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  <c r="E995" s="44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</sheetData>
  <mergeCells count="7">
    <mergeCell ref="A1:I1"/>
    <mergeCell ref="A2:I2"/>
    <mergeCell ref="A3:I3"/>
    <mergeCell ref="A4:I4"/>
    <mergeCell ref="B5:F5"/>
    <mergeCell ref="A6:I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3149</v>
      </c>
      <c r="B5" s="5" t="s">
        <v>3150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3151</v>
      </c>
      <c r="F8" s="20" t="s">
        <v>12</v>
      </c>
      <c r="G8" s="21" t="s">
        <v>3152</v>
      </c>
      <c r="H8" s="20" t="s">
        <v>14</v>
      </c>
    </row>
    <row r="9">
      <c r="A9" s="52" t="s">
        <v>65</v>
      </c>
      <c r="B9" s="52" t="s">
        <v>2378</v>
      </c>
      <c r="C9" s="78"/>
      <c r="D9" s="53">
        <v>8600.0</v>
      </c>
      <c r="E9" s="50">
        <f t="shared" ref="E9:E15" si="1">D9+700</f>
        <v>9300</v>
      </c>
      <c r="F9" s="50">
        <f t="shared" ref="F9:F15" si="2">E9*2%*107%+E9</f>
        <v>9499.02</v>
      </c>
      <c r="G9" s="50">
        <f t="shared" ref="G9:G15" si="3">E9*4*0.8%*107%+E9*1.5%*107%+E9</f>
        <v>9767.697</v>
      </c>
      <c r="H9" s="165" t="s">
        <v>79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1294</v>
      </c>
      <c r="C10" s="36"/>
      <c r="D10" s="53">
        <v>12550.0</v>
      </c>
      <c r="E10" s="50">
        <f t="shared" si="1"/>
        <v>13250</v>
      </c>
      <c r="F10" s="50">
        <f t="shared" si="2"/>
        <v>13533.55</v>
      </c>
      <c r="G10" s="50">
        <f t="shared" si="3"/>
        <v>13916.3425</v>
      </c>
      <c r="H10" s="95" t="s">
        <v>3153</v>
      </c>
      <c r="I10" s="30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1551</v>
      </c>
      <c r="C11" s="78"/>
      <c r="D11" s="53">
        <v>14500.0</v>
      </c>
      <c r="E11" s="50">
        <f t="shared" si="1"/>
        <v>15200</v>
      </c>
      <c r="F11" s="50">
        <f t="shared" si="2"/>
        <v>15525.28</v>
      </c>
      <c r="G11" s="50">
        <f t="shared" si="3"/>
        <v>15964.408</v>
      </c>
      <c r="H11" s="165" t="s">
        <v>79</v>
      </c>
      <c r="I11" s="30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45</v>
      </c>
      <c r="B12" s="52" t="s">
        <v>2601</v>
      </c>
      <c r="C12" s="78"/>
      <c r="D12" s="53">
        <v>10700.0</v>
      </c>
      <c r="E12" s="50">
        <f t="shared" si="1"/>
        <v>11400</v>
      </c>
      <c r="F12" s="50">
        <f t="shared" si="2"/>
        <v>11643.96</v>
      </c>
      <c r="G12" s="50">
        <f t="shared" si="3"/>
        <v>11973.306</v>
      </c>
      <c r="H12" s="165" t="s">
        <v>79</v>
      </c>
      <c r="I12" s="30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329</v>
      </c>
      <c r="B13" s="52" t="s">
        <v>1490</v>
      </c>
      <c r="C13" s="65"/>
      <c r="D13" s="53">
        <v>13800.0</v>
      </c>
      <c r="E13" s="50">
        <f t="shared" si="1"/>
        <v>14500</v>
      </c>
      <c r="F13" s="50">
        <f t="shared" si="2"/>
        <v>14810.3</v>
      </c>
      <c r="G13" s="50">
        <f t="shared" si="3"/>
        <v>15229.205</v>
      </c>
      <c r="H13" s="165" t="s">
        <v>79</v>
      </c>
      <c r="I13" s="30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282</v>
      </c>
      <c r="B14" s="52" t="s">
        <v>3154</v>
      </c>
      <c r="C14" s="64" t="s">
        <v>708</v>
      </c>
      <c r="D14" s="53">
        <v>13800.0</v>
      </c>
      <c r="E14" s="50">
        <f t="shared" si="1"/>
        <v>14500</v>
      </c>
      <c r="F14" s="50">
        <f t="shared" si="2"/>
        <v>14810.3</v>
      </c>
      <c r="G14" s="50">
        <f t="shared" si="3"/>
        <v>15229.205</v>
      </c>
      <c r="H14" s="165" t="s">
        <v>79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282</v>
      </c>
      <c r="B15" s="52" t="s">
        <v>3155</v>
      </c>
      <c r="C15" s="36"/>
      <c r="D15" s="53">
        <v>14200.0</v>
      </c>
      <c r="E15" s="50">
        <f t="shared" si="1"/>
        <v>14900</v>
      </c>
      <c r="F15" s="50">
        <f t="shared" si="2"/>
        <v>15218.86</v>
      </c>
      <c r="G15" s="50">
        <f t="shared" si="3"/>
        <v>15649.321</v>
      </c>
      <c r="H15" s="165" t="s">
        <v>79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79"/>
      <c r="D17" s="80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3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7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7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7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7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7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2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2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A37" s="47"/>
      <c r="B37" s="47"/>
      <c r="C37" s="43"/>
      <c r="D37" s="66"/>
      <c r="E37" s="44"/>
      <c r="F37" s="45"/>
      <c r="G37" s="45"/>
      <c r="H37" s="67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68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  <c r="E88" s="44"/>
    </row>
    <row r="89">
      <c r="D89" s="54"/>
      <c r="E89" s="44"/>
    </row>
    <row r="90">
      <c r="D90" s="54"/>
      <c r="E90" s="44"/>
    </row>
    <row r="91">
      <c r="D91" s="54"/>
      <c r="E91" s="44"/>
    </row>
    <row r="92">
      <c r="D92" s="54"/>
      <c r="E92" s="4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982">
      <c r="E982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3156</v>
      </c>
      <c r="B5" s="5" t="s">
        <v>3157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3158</v>
      </c>
      <c r="F8" s="20" t="s">
        <v>12</v>
      </c>
      <c r="G8" s="21" t="s">
        <v>3159</v>
      </c>
      <c r="H8" s="20" t="s">
        <v>14</v>
      </c>
    </row>
    <row r="9">
      <c r="A9" s="52" t="s">
        <v>130</v>
      </c>
      <c r="B9" s="52" t="s">
        <v>1551</v>
      </c>
      <c r="C9" s="36"/>
      <c r="D9" s="53">
        <v>16500.0</v>
      </c>
      <c r="E9" s="50">
        <f t="shared" ref="E9:E13" si="1">D9+1000</f>
        <v>17500</v>
      </c>
      <c r="F9" s="50">
        <f t="shared" ref="F9:F13" si="2">E9*3%+E9</f>
        <v>18025</v>
      </c>
      <c r="G9" s="50">
        <f t="shared" ref="G9:G13" si="3">E9*4*0.8%*107%+E9*1.5%*107%+E9</f>
        <v>18380.075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329</v>
      </c>
      <c r="B10" s="52" t="s">
        <v>2227</v>
      </c>
      <c r="C10" s="65"/>
      <c r="D10" s="53">
        <v>13800.0</v>
      </c>
      <c r="E10" s="50">
        <f t="shared" si="1"/>
        <v>14800</v>
      </c>
      <c r="F10" s="50">
        <f t="shared" si="2"/>
        <v>15244</v>
      </c>
      <c r="G10" s="50">
        <f t="shared" si="3"/>
        <v>15544.292</v>
      </c>
      <c r="H10" s="165" t="s">
        <v>1252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52" t="s">
        <v>3160</v>
      </c>
      <c r="C11" s="65"/>
      <c r="D11" s="53">
        <v>22500.0</v>
      </c>
      <c r="E11" s="50">
        <f t="shared" si="1"/>
        <v>23500</v>
      </c>
      <c r="F11" s="50">
        <f t="shared" si="2"/>
        <v>24205</v>
      </c>
      <c r="G11" s="50">
        <f t="shared" si="3"/>
        <v>24681.815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52" t="s">
        <v>2700</v>
      </c>
      <c r="C12" s="65"/>
      <c r="D12" s="53">
        <v>15200.0</v>
      </c>
      <c r="E12" s="50">
        <f t="shared" si="1"/>
        <v>16200</v>
      </c>
      <c r="F12" s="50">
        <f t="shared" si="2"/>
        <v>16686</v>
      </c>
      <c r="G12" s="50">
        <f t="shared" si="3"/>
        <v>17014.698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idden="1">
      <c r="A13" s="52" t="s">
        <v>65</v>
      </c>
      <c r="B13" s="52" t="s">
        <v>1575</v>
      </c>
      <c r="C13" s="64" t="s">
        <v>328</v>
      </c>
      <c r="D13" s="53">
        <v>9300.0</v>
      </c>
      <c r="E13" s="50">
        <f t="shared" si="1"/>
        <v>10300</v>
      </c>
      <c r="F13" s="50">
        <f t="shared" si="2"/>
        <v>10609</v>
      </c>
      <c r="G13" s="50">
        <f t="shared" si="3"/>
        <v>10817.987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7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7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7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2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B25" s="47"/>
      <c r="C25" s="43"/>
      <c r="D25" s="66"/>
      <c r="E25" s="44"/>
      <c r="F25" s="45"/>
      <c r="G25" s="45"/>
      <c r="H25" s="67"/>
    </row>
    <row r="26">
      <c r="A26" s="47"/>
      <c r="B26" s="47"/>
      <c r="C26" s="43"/>
      <c r="D26" s="66"/>
      <c r="E26" s="44"/>
      <c r="F26" s="45"/>
      <c r="G26" s="45"/>
      <c r="H26" s="67"/>
    </row>
    <row r="27">
      <c r="A27" s="47"/>
      <c r="B27" s="47"/>
      <c r="C27" s="43"/>
      <c r="D27" s="66"/>
      <c r="E27" s="44"/>
      <c r="F27" s="45"/>
      <c r="G27" s="45"/>
      <c r="H27" s="67"/>
    </row>
    <row r="28">
      <c r="C28" s="43"/>
      <c r="D28" s="54"/>
      <c r="E28" s="44"/>
      <c r="F28" s="45"/>
      <c r="G28" s="45"/>
      <c r="H28" s="46"/>
    </row>
    <row r="29">
      <c r="C29" s="43"/>
      <c r="D29" s="54"/>
      <c r="E29" s="44"/>
      <c r="F29" s="68"/>
      <c r="G29" s="45"/>
      <c r="H29" s="46"/>
    </row>
    <row r="30">
      <c r="C30" s="43"/>
      <c r="D30" s="54"/>
      <c r="E30" s="44"/>
      <c r="F30" s="45"/>
      <c r="G30" s="45"/>
      <c r="H30" s="46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45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D73" s="54"/>
      <c r="E73" s="44"/>
    </row>
    <row r="74">
      <c r="D74" s="54"/>
      <c r="E74" s="44"/>
    </row>
    <row r="75">
      <c r="D75" s="54"/>
      <c r="E75" s="44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</row>
    <row r="84">
      <c r="D84" s="54"/>
    </row>
    <row r="85">
      <c r="D85" s="54"/>
    </row>
    <row r="86">
      <c r="D86" s="54"/>
    </row>
    <row r="87">
      <c r="D87" s="54"/>
    </row>
    <row r="88">
      <c r="D88" s="54"/>
    </row>
    <row r="89">
      <c r="D89" s="54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972">
      <c r="E972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5" width="13.63"/>
    <col customWidth="1" min="6" max="6" width="13.5"/>
    <col customWidth="1" min="7" max="7" width="13.63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3161</v>
      </c>
      <c r="B5" s="5" t="s">
        <v>3162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3163</v>
      </c>
      <c r="F8" s="20" t="s">
        <v>12</v>
      </c>
      <c r="G8" s="21" t="s">
        <v>3164</v>
      </c>
      <c r="H8" s="20" t="s">
        <v>14</v>
      </c>
    </row>
    <row r="9">
      <c r="A9" s="48" t="s">
        <v>130</v>
      </c>
      <c r="B9" s="52" t="s">
        <v>2297</v>
      </c>
      <c r="C9" s="36"/>
      <c r="D9" s="53">
        <v>15500.0</v>
      </c>
      <c r="E9" s="50">
        <f t="shared" ref="E9:E20" si="1">D9+1000</f>
        <v>16500</v>
      </c>
      <c r="F9" s="50">
        <f t="shared" ref="F9:F20" si="2">E9*3%+E9</f>
        <v>16995</v>
      </c>
      <c r="G9" s="50">
        <f t="shared" ref="G9:G20" si="3">E9*4*0.8%*107%+E9*1.5%*107%+E9</f>
        <v>17329.785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2469</v>
      </c>
      <c r="C10" s="36"/>
      <c r="D10" s="53">
        <v>15950.0</v>
      </c>
      <c r="E10" s="50">
        <f t="shared" si="1"/>
        <v>16950</v>
      </c>
      <c r="F10" s="50">
        <f t="shared" si="2"/>
        <v>17458.5</v>
      </c>
      <c r="G10" s="50">
        <f t="shared" si="3"/>
        <v>17802.4155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2202</v>
      </c>
      <c r="B11" s="52" t="s">
        <v>3165</v>
      </c>
      <c r="C11" s="36"/>
      <c r="D11" s="53">
        <v>17400.0</v>
      </c>
      <c r="E11" s="50">
        <f t="shared" si="1"/>
        <v>18400</v>
      </c>
      <c r="F11" s="50">
        <f t="shared" si="2"/>
        <v>18952</v>
      </c>
      <c r="G11" s="50">
        <f t="shared" si="3"/>
        <v>19325.336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2202</v>
      </c>
      <c r="B12" s="52" t="s">
        <v>3166</v>
      </c>
      <c r="C12" s="36"/>
      <c r="D12" s="53">
        <v>16500.0</v>
      </c>
      <c r="E12" s="50">
        <f t="shared" si="1"/>
        <v>17500</v>
      </c>
      <c r="F12" s="50">
        <f t="shared" si="2"/>
        <v>18025</v>
      </c>
      <c r="G12" s="50">
        <f t="shared" si="3"/>
        <v>18380.075</v>
      </c>
      <c r="H12" s="60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2202</v>
      </c>
      <c r="B13" s="52" t="s">
        <v>3167</v>
      </c>
      <c r="C13" s="36"/>
      <c r="D13" s="53">
        <v>20000.0</v>
      </c>
      <c r="E13" s="50">
        <f t="shared" si="1"/>
        <v>21000</v>
      </c>
      <c r="F13" s="50">
        <f t="shared" si="2"/>
        <v>21630</v>
      </c>
      <c r="G13" s="50">
        <f t="shared" si="3"/>
        <v>22056.09</v>
      </c>
      <c r="H13" s="60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126" t="s">
        <v>45</v>
      </c>
      <c r="B14" s="37" t="s">
        <v>2818</v>
      </c>
      <c r="C14" s="62"/>
      <c r="D14" s="86">
        <v>13600.0</v>
      </c>
      <c r="E14" s="50">
        <f t="shared" si="1"/>
        <v>14600</v>
      </c>
      <c r="F14" s="40">
        <f t="shared" si="2"/>
        <v>15038</v>
      </c>
      <c r="G14" s="40">
        <f t="shared" si="3"/>
        <v>15334.234</v>
      </c>
      <c r="H14" s="60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idden="1">
      <c r="A15" s="52" t="s">
        <v>65</v>
      </c>
      <c r="B15" s="52" t="s">
        <v>1354</v>
      </c>
      <c r="C15" s="78"/>
      <c r="D15" s="53">
        <v>8500.0</v>
      </c>
      <c r="E15" s="50">
        <f t="shared" si="1"/>
        <v>9500</v>
      </c>
      <c r="F15" s="50">
        <f t="shared" si="2"/>
        <v>9785</v>
      </c>
      <c r="G15" s="50">
        <f t="shared" si="3"/>
        <v>9977.755</v>
      </c>
      <c r="H15" s="60" t="s">
        <v>31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67</v>
      </c>
      <c r="B16" s="52" t="s">
        <v>1736</v>
      </c>
      <c r="C16" s="64" t="s">
        <v>309</v>
      </c>
      <c r="D16" s="53">
        <v>5800.0</v>
      </c>
      <c r="E16" s="50">
        <f t="shared" si="1"/>
        <v>6800</v>
      </c>
      <c r="F16" s="50">
        <f t="shared" si="2"/>
        <v>7004</v>
      </c>
      <c r="G16" s="50">
        <f t="shared" si="3"/>
        <v>7141.972</v>
      </c>
      <c r="H16" s="60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2" t="s">
        <v>23</v>
      </c>
      <c r="B17" s="52" t="s">
        <v>2706</v>
      </c>
      <c r="C17" s="78"/>
      <c r="D17" s="53">
        <v>7850.0</v>
      </c>
      <c r="E17" s="50">
        <f t="shared" si="1"/>
        <v>8850</v>
      </c>
      <c r="F17" s="50">
        <f t="shared" si="2"/>
        <v>9115.5</v>
      </c>
      <c r="G17" s="50">
        <f t="shared" si="3"/>
        <v>9295.0665</v>
      </c>
      <c r="H17" s="56" t="s">
        <v>31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2" t="s">
        <v>25</v>
      </c>
      <c r="B18" s="52" t="s">
        <v>2921</v>
      </c>
      <c r="C18" s="64" t="s">
        <v>309</v>
      </c>
      <c r="D18" s="53">
        <v>6600.0</v>
      </c>
      <c r="E18" s="50">
        <f t="shared" si="1"/>
        <v>7600</v>
      </c>
      <c r="F18" s="50">
        <f t="shared" si="2"/>
        <v>7828</v>
      </c>
      <c r="G18" s="50">
        <f t="shared" si="3"/>
        <v>7982.204</v>
      </c>
      <c r="H18" s="95" t="s">
        <v>1499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107</v>
      </c>
      <c r="B19" s="52" t="s">
        <v>845</v>
      </c>
      <c r="C19" s="64"/>
      <c r="D19" s="53">
        <v>2700.0</v>
      </c>
      <c r="E19" s="50">
        <f t="shared" si="1"/>
        <v>3700</v>
      </c>
      <c r="F19" s="50">
        <f t="shared" si="2"/>
        <v>3811</v>
      </c>
      <c r="G19" s="50">
        <f t="shared" si="3"/>
        <v>3886.073</v>
      </c>
      <c r="H19" s="60" t="s">
        <v>786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107</v>
      </c>
      <c r="B20" s="52" t="s">
        <v>845</v>
      </c>
      <c r="C20" s="64"/>
      <c r="D20" s="53">
        <v>4000.0</v>
      </c>
      <c r="E20" s="50">
        <f t="shared" si="1"/>
        <v>5000</v>
      </c>
      <c r="F20" s="50">
        <f t="shared" si="2"/>
        <v>5150</v>
      </c>
      <c r="G20" s="50">
        <f t="shared" si="3"/>
        <v>5251.45</v>
      </c>
      <c r="H20" s="51" t="s">
        <v>22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68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977">
      <c r="E97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63"/>
    <col customWidth="1" min="6" max="7" width="13.75"/>
    <col customWidth="1" min="8" max="8" width="6.88"/>
  </cols>
  <sheetData>
    <row r="1">
      <c r="A1" s="340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247</v>
      </c>
      <c r="B5" s="5" t="s">
        <v>3168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3169</v>
      </c>
      <c r="F8" s="20" t="s">
        <v>12</v>
      </c>
      <c r="G8" s="21" t="s">
        <v>3170</v>
      </c>
      <c r="H8" s="20" t="s">
        <v>14</v>
      </c>
    </row>
    <row r="9" hidden="1">
      <c r="A9" s="22" t="s">
        <v>58</v>
      </c>
      <c r="B9" s="23" t="s">
        <v>1513</v>
      </c>
      <c r="C9" s="34"/>
      <c r="D9" s="93">
        <v>15200.0</v>
      </c>
      <c r="E9" s="26">
        <f>D9+1000</f>
        <v>16200</v>
      </c>
      <c r="F9" s="26">
        <f t="shared" ref="F9:F26" si="1">E9*3%+E9</f>
        <v>16686</v>
      </c>
      <c r="G9" s="26">
        <f t="shared" ref="G9:G26" si="2">E9*4*0.8%*107%+E9*1.5%*107%+E9</f>
        <v>17014.698</v>
      </c>
      <c r="H9" s="91" t="s">
        <v>31</v>
      </c>
      <c r="I9" s="79"/>
      <c r="J9" s="7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130</v>
      </c>
      <c r="B10" s="23" t="s">
        <v>1294</v>
      </c>
      <c r="C10" s="34"/>
      <c r="D10" s="93">
        <v>19900.0</v>
      </c>
      <c r="E10" s="26">
        <f t="shared" ref="E10:E25" si="3">D10+2500</f>
        <v>22400</v>
      </c>
      <c r="F10" s="26">
        <f t="shared" si="1"/>
        <v>23072</v>
      </c>
      <c r="G10" s="26">
        <f t="shared" si="2"/>
        <v>23526.496</v>
      </c>
      <c r="H10" s="132" t="s">
        <v>31</v>
      </c>
      <c r="I10" s="79"/>
      <c r="J10" s="7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130</v>
      </c>
      <c r="B11" s="34" t="s">
        <v>2223</v>
      </c>
      <c r="C11" s="34"/>
      <c r="D11" s="341">
        <v>16200.0</v>
      </c>
      <c r="E11" s="26">
        <f t="shared" si="3"/>
        <v>18700</v>
      </c>
      <c r="F11" s="26">
        <f t="shared" si="1"/>
        <v>19261</v>
      </c>
      <c r="G11" s="26">
        <f t="shared" si="2"/>
        <v>19640.423</v>
      </c>
      <c r="H11" s="91" t="s">
        <v>31</v>
      </c>
      <c r="I11" s="79"/>
      <c r="J11" s="7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52" t="s">
        <v>3171</v>
      </c>
      <c r="C12" s="36"/>
      <c r="D12" s="61">
        <v>27500.0</v>
      </c>
      <c r="E12" s="26">
        <f t="shared" si="3"/>
        <v>30000</v>
      </c>
      <c r="F12" s="50">
        <f t="shared" si="1"/>
        <v>30900</v>
      </c>
      <c r="G12" s="50">
        <f t="shared" si="2"/>
        <v>31508.7</v>
      </c>
      <c r="H12" s="100">
        <v>25.0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2" t="s">
        <v>1857</v>
      </c>
      <c r="C13" s="36"/>
      <c r="D13" s="61">
        <v>18500.0</v>
      </c>
      <c r="E13" s="26">
        <f t="shared" si="3"/>
        <v>21000</v>
      </c>
      <c r="F13" s="50">
        <f t="shared" si="1"/>
        <v>21630</v>
      </c>
      <c r="G13" s="50">
        <f t="shared" si="2"/>
        <v>22056.09</v>
      </c>
      <c r="H13" s="100">
        <v>25.0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 t="s">
        <v>329</v>
      </c>
      <c r="B14" s="52" t="s">
        <v>3095</v>
      </c>
      <c r="C14" s="36"/>
      <c r="D14" s="61">
        <v>20500.0</v>
      </c>
      <c r="E14" s="26">
        <f t="shared" si="3"/>
        <v>23000</v>
      </c>
      <c r="F14" s="50">
        <f t="shared" si="1"/>
        <v>23690</v>
      </c>
      <c r="G14" s="50">
        <f t="shared" si="2"/>
        <v>24156.67</v>
      </c>
      <c r="H14" s="100">
        <v>25.0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8" t="s">
        <v>329</v>
      </c>
      <c r="B15" s="52" t="s">
        <v>3172</v>
      </c>
      <c r="C15" s="36"/>
      <c r="D15" s="61">
        <v>24000.0</v>
      </c>
      <c r="E15" s="26">
        <f t="shared" si="3"/>
        <v>26500</v>
      </c>
      <c r="F15" s="50">
        <f t="shared" si="1"/>
        <v>27295</v>
      </c>
      <c r="G15" s="50">
        <f t="shared" si="2"/>
        <v>27832.685</v>
      </c>
      <c r="H15" s="100">
        <v>25.0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8" t="s">
        <v>329</v>
      </c>
      <c r="B16" s="52" t="s">
        <v>3173</v>
      </c>
      <c r="C16" s="36"/>
      <c r="D16" s="61">
        <v>30750.0</v>
      </c>
      <c r="E16" s="26">
        <f t="shared" si="3"/>
        <v>33250</v>
      </c>
      <c r="F16" s="50">
        <f t="shared" si="1"/>
        <v>34247.5</v>
      </c>
      <c r="G16" s="50">
        <f t="shared" si="2"/>
        <v>34922.1425</v>
      </c>
      <c r="H16" s="100">
        <v>25.0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52" t="s">
        <v>3096</v>
      </c>
      <c r="C17" s="36"/>
      <c r="D17" s="61">
        <v>16500.0</v>
      </c>
      <c r="E17" s="26">
        <f t="shared" si="3"/>
        <v>19000</v>
      </c>
      <c r="F17" s="50">
        <f t="shared" si="1"/>
        <v>19570</v>
      </c>
      <c r="G17" s="50">
        <f t="shared" si="2"/>
        <v>19955.51</v>
      </c>
      <c r="H17" s="294">
        <v>25.0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52" t="s">
        <v>3174</v>
      </c>
      <c r="C18" s="36"/>
      <c r="D18" s="61">
        <v>17300.0</v>
      </c>
      <c r="E18" s="26">
        <f t="shared" si="3"/>
        <v>19800</v>
      </c>
      <c r="F18" s="50">
        <f t="shared" si="1"/>
        <v>20394</v>
      </c>
      <c r="G18" s="50">
        <f t="shared" si="2"/>
        <v>20795.742</v>
      </c>
      <c r="H18" s="100">
        <v>25.0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idden="1">
      <c r="A19" s="48" t="s">
        <v>329</v>
      </c>
      <c r="B19" s="52" t="s">
        <v>3175</v>
      </c>
      <c r="C19" s="36"/>
      <c r="D19" s="61">
        <v>23500.0</v>
      </c>
      <c r="E19" s="26">
        <f t="shared" si="3"/>
        <v>26000</v>
      </c>
      <c r="F19" s="50">
        <f t="shared" si="1"/>
        <v>26780</v>
      </c>
      <c r="G19" s="50">
        <f t="shared" si="2"/>
        <v>27307.54</v>
      </c>
      <c r="H19" s="100">
        <v>25.0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282</v>
      </c>
      <c r="B20" s="52" t="s">
        <v>3176</v>
      </c>
      <c r="C20" s="64"/>
      <c r="D20" s="164">
        <v>9000.0</v>
      </c>
      <c r="E20" s="26">
        <f t="shared" si="3"/>
        <v>11500</v>
      </c>
      <c r="F20" s="26">
        <f t="shared" si="1"/>
        <v>11845</v>
      </c>
      <c r="G20" s="50">
        <f t="shared" si="2"/>
        <v>12078.335</v>
      </c>
      <c r="H20" s="56" t="s">
        <v>31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8" t="s">
        <v>282</v>
      </c>
      <c r="B21" s="52" t="s">
        <v>3177</v>
      </c>
      <c r="C21" s="48"/>
      <c r="D21" s="76">
        <v>17200.0</v>
      </c>
      <c r="E21" s="26">
        <f t="shared" si="3"/>
        <v>19700</v>
      </c>
      <c r="F21" s="26">
        <f t="shared" si="1"/>
        <v>20291</v>
      </c>
      <c r="G21" s="50">
        <f t="shared" si="2"/>
        <v>20690.713</v>
      </c>
      <c r="H21" s="56" t="s">
        <v>31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45</v>
      </c>
      <c r="B22" s="37" t="s">
        <v>3178</v>
      </c>
      <c r="C22" s="58"/>
      <c r="D22" s="118">
        <v>11000.0</v>
      </c>
      <c r="E22" s="26">
        <f t="shared" si="3"/>
        <v>13500</v>
      </c>
      <c r="F22" s="40">
        <f t="shared" si="1"/>
        <v>13905</v>
      </c>
      <c r="G22" s="40">
        <f t="shared" si="2"/>
        <v>14178.915</v>
      </c>
      <c r="H22" s="51" t="s">
        <v>22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8" t="s">
        <v>45</v>
      </c>
      <c r="B23" s="37" t="s">
        <v>2440</v>
      </c>
      <c r="C23" s="58"/>
      <c r="D23" s="118">
        <v>11300.0</v>
      </c>
      <c r="E23" s="26">
        <f t="shared" si="3"/>
        <v>13800</v>
      </c>
      <c r="F23" s="40">
        <f t="shared" si="1"/>
        <v>14214</v>
      </c>
      <c r="G23" s="40">
        <f t="shared" si="2"/>
        <v>14494.002</v>
      </c>
      <c r="H23" s="60" t="s">
        <v>766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2" t="s">
        <v>45</v>
      </c>
      <c r="B24" s="37" t="s">
        <v>2440</v>
      </c>
      <c r="C24" s="58"/>
      <c r="D24" s="118">
        <v>13900.0</v>
      </c>
      <c r="E24" s="26">
        <f t="shared" si="3"/>
        <v>16400</v>
      </c>
      <c r="F24" s="40">
        <f t="shared" si="1"/>
        <v>16892</v>
      </c>
      <c r="G24" s="40">
        <f t="shared" si="2"/>
        <v>17224.756</v>
      </c>
      <c r="H24" s="51" t="s">
        <v>22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45</v>
      </c>
      <c r="B25" s="37" t="s">
        <v>3179</v>
      </c>
      <c r="C25" s="58"/>
      <c r="D25" s="118">
        <v>15500.0</v>
      </c>
      <c r="E25" s="26">
        <f t="shared" si="3"/>
        <v>18000</v>
      </c>
      <c r="F25" s="40">
        <f t="shared" si="1"/>
        <v>18540</v>
      </c>
      <c r="G25" s="40">
        <f t="shared" si="2"/>
        <v>18905.22</v>
      </c>
      <c r="H25" s="51" t="s">
        <v>22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2" t="s">
        <v>107</v>
      </c>
      <c r="B26" s="37" t="s">
        <v>845</v>
      </c>
      <c r="C26" s="58"/>
      <c r="D26" s="118">
        <v>3800.0</v>
      </c>
      <c r="E26" s="40">
        <f>D26+1000</f>
        <v>4800</v>
      </c>
      <c r="F26" s="40">
        <f t="shared" si="1"/>
        <v>4944</v>
      </c>
      <c r="G26" s="40">
        <f t="shared" si="2"/>
        <v>5041.392</v>
      </c>
      <c r="H26" s="51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99"/>
      <c r="D27" s="81"/>
      <c r="E27" s="81"/>
      <c r="F27" s="81"/>
      <c r="G27" s="82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9"/>
      <c r="D28" s="81"/>
      <c r="E28" s="81"/>
      <c r="F28" s="81"/>
      <c r="G28" s="82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1"/>
      <c r="E29" s="81"/>
      <c r="F29" s="81"/>
      <c r="G29" s="82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43"/>
      <c r="D30" s="44"/>
      <c r="E30" s="45"/>
      <c r="F30" s="45"/>
      <c r="G30" s="67"/>
    </row>
    <row r="31">
      <c r="A31" s="47"/>
      <c r="B31" s="47"/>
      <c r="C31" s="43"/>
      <c r="D31" s="44"/>
      <c r="E31" s="45"/>
      <c r="F31" s="45"/>
      <c r="G31" s="67"/>
    </row>
    <row r="32">
      <c r="A32" s="47"/>
      <c r="B32" s="47"/>
      <c r="C32" s="43"/>
      <c r="D32" s="44"/>
      <c r="E32" s="45"/>
      <c r="F32" s="45"/>
      <c r="G32" s="67"/>
    </row>
    <row r="33">
      <c r="C33" s="43"/>
      <c r="D33" s="44"/>
      <c r="E33" s="45"/>
      <c r="F33" s="45"/>
      <c r="G33" s="46"/>
    </row>
    <row r="34">
      <c r="C34" s="43"/>
      <c r="D34" s="44"/>
      <c r="E34" s="68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  <c r="E68" s="45"/>
      <c r="F68" s="45"/>
      <c r="G68" s="46"/>
    </row>
    <row r="69">
      <c r="C69" s="43"/>
      <c r="D69" s="44"/>
      <c r="E69" s="45"/>
      <c r="F69" s="45"/>
      <c r="G69" s="46"/>
    </row>
    <row r="70">
      <c r="C70" s="43"/>
      <c r="D70" s="44"/>
      <c r="E70" s="45"/>
      <c r="F70" s="45"/>
      <c r="G70" s="46"/>
    </row>
    <row r="71">
      <c r="C71" s="43"/>
      <c r="D71" s="44"/>
      <c r="E71" s="45"/>
      <c r="F71" s="45"/>
      <c r="G71" s="46"/>
    </row>
    <row r="72">
      <c r="C72" s="43"/>
      <c r="D72" s="44"/>
      <c r="E72" s="45"/>
      <c r="F72" s="45"/>
      <c r="G72" s="46"/>
    </row>
    <row r="73">
      <c r="C73" s="43"/>
      <c r="D73" s="44"/>
      <c r="E73" s="45"/>
      <c r="F73" s="45"/>
      <c r="G73" s="46"/>
    </row>
    <row r="74">
      <c r="C74" s="43"/>
      <c r="D74" s="44"/>
      <c r="E74" s="45"/>
      <c r="F74" s="45"/>
      <c r="G74" s="46"/>
    </row>
    <row r="75">
      <c r="C75" s="43"/>
      <c r="D75" s="44"/>
      <c r="E75" s="45"/>
      <c r="F75" s="45"/>
      <c r="G75" s="46"/>
    </row>
    <row r="76">
      <c r="C76" s="43"/>
      <c r="D76" s="44"/>
      <c r="E76" s="45"/>
      <c r="F76" s="45"/>
      <c r="G76" s="46"/>
    </row>
    <row r="77">
      <c r="C77" s="43"/>
      <c r="D77" s="44"/>
      <c r="E77" s="45"/>
      <c r="F77" s="45"/>
      <c r="G77" s="46"/>
    </row>
    <row r="78">
      <c r="C78" s="43"/>
      <c r="D78" s="44"/>
    </row>
    <row r="79">
      <c r="C79" s="43"/>
      <c r="D79" s="44"/>
    </row>
    <row r="80">
      <c r="C80" s="43"/>
      <c r="D80" s="44"/>
    </row>
    <row r="81">
      <c r="C81" s="43"/>
      <c r="D81" s="44"/>
    </row>
    <row r="82">
      <c r="C82" s="43"/>
      <c r="D82" s="44"/>
    </row>
    <row r="83">
      <c r="C83" s="43"/>
      <c r="D83" s="44"/>
    </row>
    <row r="84">
      <c r="C84" s="43"/>
      <c r="D84" s="44"/>
    </row>
    <row r="85">
      <c r="C85" s="43"/>
      <c r="D85" s="44"/>
    </row>
    <row r="86">
      <c r="C86" s="43"/>
      <c r="D86" s="44"/>
    </row>
    <row r="87">
      <c r="C87" s="43"/>
      <c r="D87" s="44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  <c r="D977" s="44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2.5"/>
    <col customWidth="1" min="7" max="7" width="12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3180</v>
      </c>
      <c r="B5" s="5" t="s">
        <v>3181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3182</v>
      </c>
      <c r="F8" s="20" t="s">
        <v>12</v>
      </c>
      <c r="G8" s="21" t="s">
        <v>3183</v>
      </c>
      <c r="H8" s="20" t="s">
        <v>14</v>
      </c>
    </row>
    <row r="9">
      <c r="A9" s="52" t="s">
        <v>45</v>
      </c>
      <c r="B9" s="52" t="s">
        <v>2717</v>
      </c>
      <c r="C9" s="78"/>
      <c r="D9" s="164">
        <v>8400.0</v>
      </c>
      <c r="E9" s="50">
        <f>D9+700</f>
        <v>9100</v>
      </c>
      <c r="F9" s="50">
        <f>E9*3%+E9</f>
        <v>9373</v>
      </c>
      <c r="G9" s="50">
        <f>E9*4*0.8%*107%+E9*1.5%*107%+E9</f>
        <v>9557.639</v>
      </c>
      <c r="H9" s="56" t="s">
        <v>99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79"/>
      <c r="B10" s="29"/>
      <c r="C10" s="98"/>
      <c r="D10" s="81"/>
      <c r="E10" s="81"/>
      <c r="F10" s="81"/>
      <c r="G10" s="82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29"/>
      <c r="C11" s="98"/>
      <c r="D11" s="81"/>
      <c r="E11" s="81"/>
      <c r="F11" s="81"/>
      <c r="G11" s="82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29"/>
      <c r="C12" s="98"/>
      <c r="D12" s="81"/>
      <c r="E12" s="81"/>
      <c r="F12" s="81"/>
      <c r="G12" s="82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29"/>
      <c r="C13" s="99"/>
      <c r="D13" s="81"/>
      <c r="E13" s="81"/>
      <c r="F13" s="81"/>
      <c r="G13" s="82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29"/>
      <c r="C14" s="99"/>
      <c r="D14" s="81"/>
      <c r="E14" s="81"/>
      <c r="F14" s="81"/>
      <c r="G14" s="82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29"/>
      <c r="C15" s="99"/>
      <c r="D15" s="81"/>
      <c r="E15" s="81"/>
      <c r="F15" s="81"/>
      <c r="G15" s="82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99"/>
      <c r="D16" s="81"/>
      <c r="E16" s="81"/>
      <c r="F16" s="81"/>
      <c r="G16" s="82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99"/>
      <c r="D17" s="81"/>
      <c r="E17" s="81"/>
      <c r="F17" s="81"/>
      <c r="G17" s="82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B18" s="47"/>
      <c r="C18" s="43"/>
      <c r="D18" s="44"/>
      <c r="E18" s="45"/>
      <c r="F18" s="45"/>
      <c r="G18" s="67"/>
    </row>
    <row r="19">
      <c r="A19" s="47"/>
      <c r="B19" s="47"/>
      <c r="C19" s="43"/>
      <c r="D19" s="44"/>
      <c r="E19" s="45"/>
      <c r="F19" s="45"/>
      <c r="G19" s="67"/>
    </row>
    <row r="20">
      <c r="A20" s="47"/>
      <c r="B20" s="47"/>
      <c r="C20" s="43"/>
      <c r="D20" s="44"/>
      <c r="E20" s="45"/>
      <c r="F20" s="45"/>
      <c r="G20" s="67"/>
    </row>
    <row r="21">
      <c r="C21" s="43"/>
      <c r="D21" s="44"/>
      <c r="E21" s="45"/>
      <c r="F21" s="45"/>
      <c r="G21" s="46"/>
    </row>
    <row r="22">
      <c r="C22" s="43"/>
      <c r="D22" s="44"/>
      <c r="E22" s="68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</row>
    <row r="67">
      <c r="C67" s="43"/>
      <c r="D67" s="44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  <c r="D965" s="44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3184</v>
      </c>
      <c r="B5" s="5" t="s">
        <v>3185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3186</v>
      </c>
      <c r="F8" s="20" t="s">
        <v>12</v>
      </c>
      <c r="G8" s="21" t="s">
        <v>3187</v>
      </c>
      <c r="H8" s="20" t="s">
        <v>14</v>
      </c>
    </row>
    <row r="9">
      <c r="A9" s="52" t="s">
        <v>130</v>
      </c>
      <c r="B9" s="37" t="s">
        <v>1551</v>
      </c>
      <c r="C9" s="62"/>
      <c r="D9" s="86">
        <v>15000.0</v>
      </c>
      <c r="E9" s="50">
        <f>D9+700</f>
        <v>15700</v>
      </c>
      <c r="F9" s="40">
        <f>E9*3%+E9</f>
        <v>16171</v>
      </c>
      <c r="G9" s="40">
        <f>E9*4*0.8%*107%+E9*1.5%*107%+E9</f>
        <v>16489.553</v>
      </c>
      <c r="H9" s="287" t="s">
        <v>3188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79"/>
      <c r="B10" s="79"/>
      <c r="C10" s="79"/>
      <c r="D10" s="80"/>
      <c r="E10" s="81"/>
      <c r="F10" s="81"/>
      <c r="G10" s="81"/>
      <c r="H10" s="82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83"/>
      <c r="B11" s="79"/>
      <c r="C11" s="29"/>
      <c r="D11" s="84"/>
      <c r="E11" s="81"/>
      <c r="F11" s="81"/>
      <c r="G11" s="81"/>
      <c r="H11" s="82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83"/>
      <c r="B12" s="79"/>
      <c r="C12" s="29"/>
      <c r="D12" s="84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3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2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29"/>
      <c r="C20" s="7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7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2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2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B28" s="47"/>
      <c r="C28" s="43"/>
      <c r="D28" s="66"/>
      <c r="E28" s="44"/>
      <c r="F28" s="45"/>
      <c r="G28" s="45"/>
      <c r="H28" s="67"/>
    </row>
    <row r="29">
      <c r="A29" s="47"/>
      <c r="B29" s="47"/>
      <c r="C29" s="43"/>
      <c r="D29" s="66"/>
      <c r="E29" s="44"/>
      <c r="F29" s="45"/>
      <c r="G29" s="45"/>
      <c r="H29" s="67"/>
    </row>
    <row r="30">
      <c r="A30" s="47"/>
      <c r="B30" s="47"/>
      <c r="C30" s="43"/>
      <c r="D30" s="66"/>
      <c r="E30" s="44"/>
      <c r="F30" s="45"/>
      <c r="G30" s="45"/>
      <c r="H30" s="67"/>
    </row>
    <row r="31">
      <c r="C31" s="43"/>
      <c r="D31" s="54"/>
      <c r="E31" s="44"/>
      <c r="F31" s="45"/>
      <c r="G31" s="45"/>
      <c r="H31" s="46"/>
    </row>
    <row r="32">
      <c r="C32" s="43"/>
      <c r="D32" s="54"/>
      <c r="E32" s="44"/>
      <c r="F32" s="68"/>
      <c r="G32" s="45"/>
      <c r="H32" s="46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D76" s="54"/>
      <c r="E76" s="44"/>
    </row>
    <row r="77">
      <c r="D77" s="54"/>
      <c r="E77" s="44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975">
      <c r="E975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3189</v>
      </c>
      <c r="B5" s="5" t="s">
        <v>3190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3191</v>
      </c>
      <c r="F8" s="20" t="s">
        <v>12</v>
      </c>
      <c r="G8" s="21" t="s">
        <v>3192</v>
      </c>
      <c r="H8" s="20" t="s">
        <v>14</v>
      </c>
    </row>
    <row r="9">
      <c r="A9" s="52" t="s">
        <v>130</v>
      </c>
      <c r="B9" s="52" t="s">
        <v>1545</v>
      </c>
      <c r="C9" s="65"/>
      <c r="D9" s="53">
        <v>15800.0</v>
      </c>
      <c r="E9" s="50">
        <f t="shared" ref="E9:E11" si="1">D9+1000</f>
        <v>16800</v>
      </c>
      <c r="F9" s="50">
        <f t="shared" ref="F9:F11" si="2">E9*3%+E9</f>
        <v>17304</v>
      </c>
      <c r="G9" s="50">
        <f t="shared" ref="G9:G11" si="3">E9*4*0.8%*107%+E9*1.5%*107%+E9</f>
        <v>17644.872</v>
      </c>
      <c r="H9" s="95" t="s">
        <v>3027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329</v>
      </c>
      <c r="B10" s="52" t="s">
        <v>1223</v>
      </c>
      <c r="C10" s="65"/>
      <c r="D10" s="53">
        <v>17000.0</v>
      </c>
      <c r="E10" s="50">
        <f t="shared" si="1"/>
        <v>18000</v>
      </c>
      <c r="F10" s="50">
        <f t="shared" si="2"/>
        <v>18540</v>
      </c>
      <c r="G10" s="50">
        <f t="shared" si="3"/>
        <v>18905.22</v>
      </c>
      <c r="H10" s="165" t="s">
        <v>79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282</v>
      </c>
      <c r="B11" s="37" t="s">
        <v>2077</v>
      </c>
      <c r="C11" s="62"/>
      <c r="D11" s="86">
        <v>13800.0</v>
      </c>
      <c r="E11" s="50">
        <f t="shared" si="1"/>
        <v>14800</v>
      </c>
      <c r="F11" s="40">
        <f t="shared" si="2"/>
        <v>15244</v>
      </c>
      <c r="G11" s="40">
        <f t="shared" si="3"/>
        <v>15544.292</v>
      </c>
      <c r="H11" s="302" t="s">
        <v>79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79"/>
      <c r="C12" s="79"/>
      <c r="D12" s="80"/>
      <c r="E12" s="81"/>
      <c r="F12" s="81"/>
      <c r="G12" s="81"/>
      <c r="H12" s="8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3"/>
      <c r="B13" s="79"/>
      <c r="C13" s="29"/>
      <c r="D13" s="84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2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2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2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2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2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79"/>
      <c r="C19" s="2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2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2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7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7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7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2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2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B30" s="47"/>
      <c r="C30" s="43"/>
      <c r="D30" s="66"/>
      <c r="E30" s="44"/>
      <c r="F30" s="45"/>
      <c r="G30" s="45"/>
      <c r="H30" s="67"/>
    </row>
    <row r="31">
      <c r="A31" s="47"/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C33" s="43"/>
      <c r="D33" s="54"/>
      <c r="E33" s="44"/>
      <c r="F33" s="45"/>
      <c r="G33" s="45"/>
      <c r="H33" s="46"/>
    </row>
    <row r="34">
      <c r="C34" s="43"/>
      <c r="D34" s="54"/>
      <c r="E34" s="44"/>
      <c r="F34" s="68"/>
      <c r="G34" s="45"/>
      <c r="H34" s="46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D78" s="54"/>
      <c r="E78" s="44"/>
    </row>
    <row r="79">
      <c r="D79" s="54"/>
      <c r="E79" s="44"/>
    </row>
    <row r="80">
      <c r="D80" s="54"/>
      <c r="E80" s="44"/>
    </row>
    <row r="81">
      <c r="D81" s="54"/>
      <c r="E81" s="44"/>
    </row>
    <row r="82">
      <c r="D82" s="54"/>
      <c r="E82" s="44"/>
    </row>
    <row r="83">
      <c r="D83" s="54"/>
      <c r="E83" s="44"/>
    </row>
    <row r="84">
      <c r="D84" s="54"/>
      <c r="E84" s="44"/>
    </row>
    <row r="85">
      <c r="D85" s="54"/>
      <c r="E85" s="44"/>
    </row>
    <row r="86">
      <c r="D86" s="54"/>
      <c r="E86" s="44"/>
    </row>
    <row r="87">
      <c r="D87" s="54"/>
      <c r="E87" s="4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977">
      <c r="E977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3.63"/>
    <col customWidth="1" min="6" max="6" width="13.75"/>
    <col customWidth="1" min="7" max="7" width="13.88"/>
    <col customWidth="1" min="8" max="8" width="6.88"/>
  </cols>
  <sheetData>
    <row r="1">
      <c r="A1" s="340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3193</v>
      </c>
      <c r="B5" s="5" t="s">
        <v>3194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3195</v>
      </c>
      <c r="F8" s="20" t="s">
        <v>12</v>
      </c>
      <c r="G8" s="21" t="s">
        <v>3196</v>
      </c>
      <c r="H8" s="20" t="s">
        <v>14</v>
      </c>
    </row>
    <row r="9">
      <c r="A9" s="52" t="s">
        <v>130</v>
      </c>
      <c r="B9" s="205" t="s">
        <v>1294</v>
      </c>
      <c r="C9" s="48"/>
      <c r="D9" s="118">
        <v>19850.0</v>
      </c>
      <c r="E9" s="40">
        <f t="shared" ref="E9:E12" si="1">D9+1000</f>
        <v>20850</v>
      </c>
      <c r="F9" s="40">
        <f t="shared" ref="F9:F12" si="2">E9*3%+E9</f>
        <v>21475.5</v>
      </c>
      <c r="G9" s="40">
        <f t="shared" ref="G9:G12" si="3">E9*4*0.8%*107%+E9*1.5%*107%+E9</f>
        <v>21898.5465</v>
      </c>
      <c r="H9" s="60" t="s">
        <v>2084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329</v>
      </c>
      <c r="B10" s="205" t="s">
        <v>3197</v>
      </c>
      <c r="C10" s="48"/>
      <c r="D10" s="118">
        <v>17450.0</v>
      </c>
      <c r="E10" s="40">
        <f t="shared" si="1"/>
        <v>18450</v>
      </c>
      <c r="F10" s="40">
        <f t="shared" si="2"/>
        <v>19003.5</v>
      </c>
      <c r="G10" s="40">
        <f t="shared" si="3"/>
        <v>19377.8505</v>
      </c>
      <c r="H10" s="51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45</v>
      </c>
      <c r="B11" s="204" t="s">
        <v>1642</v>
      </c>
      <c r="C11" s="48"/>
      <c r="D11" s="118">
        <v>16750.0</v>
      </c>
      <c r="E11" s="40">
        <f t="shared" si="1"/>
        <v>17750</v>
      </c>
      <c r="F11" s="40">
        <f t="shared" si="2"/>
        <v>18282.5</v>
      </c>
      <c r="G11" s="40">
        <f t="shared" si="3"/>
        <v>18642.6475</v>
      </c>
      <c r="H11" s="51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174</v>
      </c>
      <c r="B12" s="204" t="s">
        <v>1568</v>
      </c>
      <c r="C12" s="48"/>
      <c r="D12" s="118">
        <v>13400.0</v>
      </c>
      <c r="E12" s="40">
        <f t="shared" si="1"/>
        <v>14400</v>
      </c>
      <c r="F12" s="40">
        <f t="shared" si="2"/>
        <v>14832</v>
      </c>
      <c r="G12" s="40">
        <f t="shared" si="3"/>
        <v>15124.176</v>
      </c>
      <c r="H12" s="51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29"/>
      <c r="C13" s="98"/>
      <c r="D13" s="81"/>
      <c r="E13" s="81"/>
      <c r="F13" s="81"/>
      <c r="G13" s="82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29"/>
      <c r="C14" s="99"/>
      <c r="D14" s="81"/>
      <c r="E14" s="81"/>
      <c r="F14" s="81"/>
      <c r="G14" s="82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29"/>
      <c r="C15" s="99"/>
      <c r="D15" s="81"/>
      <c r="E15" s="81"/>
      <c r="F15" s="81"/>
      <c r="G15" s="82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29"/>
      <c r="C16" s="99"/>
      <c r="D16" s="81"/>
      <c r="E16" s="81"/>
      <c r="F16" s="81"/>
      <c r="G16" s="82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99"/>
      <c r="D17" s="81"/>
      <c r="E17" s="81"/>
      <c r="F17" s="81"/>
      <c r="G17" s="82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9"/>
      <c r="D18" s="81"/>
      <c r="E18" s="81"/>
      <c r="F18" s="81"/>
      <c r="G18" s="82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B19" s="47"/>
      <c r="C19" s="43"/>
      <c r="D19" s="44"/>
      <c r="E19" s="45"/>
      <c r="F19" s="45"/>
      <c r="G19" s="67"/>
    </row>
    <row r="20">
      <c r="A20" s="47"/>
      <c r="B20" s="47"/>
      <c r="C20" s="43"/>
      <c r="D20" s="44"/>
      <c r="E20" s="45"/>
      <c r="F20" s="45"/>
      <c r="G20" s="67"/>
    </row>
    <row r="21">
      <c r="A21" s="47"/>
      <c r="B21" s="47"/>
      <c r="C21" s="43"/>
      <c r="D21" s="44"/>
      <c r="E21" s="45"/>
      <c r="F21" s="45"/>
      <c r="G21" s="67"/>
    </row>
    <row r="22">
      <c r="C22" s="43"/>
      <c r="D22" s="44"/>
      <c r="E22" s="45"/>
      <c r="F22" s="45"/>
      <c r="G22" s="46"/>
    </row>
    <row r="23">
      <c r="C23" s="43"/>
      <c r="D23" s="44"/>
      <c r="E23" s="68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  <c r="D966" s="44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7" width="13.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118</v>
      </c>
      <c r="B5" s="5" t="s">
        <v>3198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3199</v>
      </c>
      <c r="F8" s="20" t="s">
        <v>12</v>
      </c>
      <c r="G8" s="21" t="s">
        <v>3200</v>
      </c>
      <c r="H8" s="20" t="s">
        <v>14</v>
      </c>
    </row>
    <row r="9">
      <c r="A9" s="48" t="s">
        <v>130</v>
      </c>
      <c r="B9" s="52" t="s">
        <v>1294</v>
      </c>
      <c r="C9" s="36"/>
      <c r="D9" s="53">
        <v>21600.0</v>
      </c>
      <c r="E9" s="50">
        <f t="shared" ref="E9:E28" si="1">D9+1000</f>
        <v>22600</v>
      </c>
      <c r="F9" s="50">
        <f t="shared" ref="F9:F28" si="2">E9*3%+E9</f>
        <v>23278</v>
      </c>
      <c r="G9" s="50">
        <f t="shared" ref="G9:G28" si="3">E9*4*0.8%*107%+E9*1.5%*107%+E9</f>
        <v>23736.554</v>
      </c>
      <c r="H9" s="56" t="s">
        <v>421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1551</v>
      </c>
      <c r="C10" s="36"/>
      <c r="D10" s="53">
        <v>19200.0</v>
      </c>
      <c r="E10" s="50">
        <f t="shared" si="1"/>
        <v>20200</v>
      </c>
      <c r="F10" s="50">
        <f t="shared" si="2"/>
        <v>20806</v>
      </c>
      <c r="G10" s="50">
        <f t="shared" si="3"/>
        <v>21215.858</v>
      </c>
      <c r="H10" s="56" t="s">
        <v>421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130</v>
      </c>
      <c r="B11" s="52" t="s">
        <v>2298</v>
      </c>
      <c r="C11" s="36"/>
      <c r="D11" s="53">
        <v>20000.0</v>
      </c>
      <c r="E11" s="50">
        <f t="shared" si="1"/>
        <v>21000</v>
      </c>
      <c r="F11" s="50">
        <f t="shared" si="2"/>
        <v>21630</v>
      </c>
      <c r="G11" s="50">
        <f t="shared" si="3"/>
        <v>22056.09</v>
      </c>
      <c r="H11" s="56" t="s">
        <v>172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130</v>
      </c>
      <c r="B12" s="52" t="s">
        <v>2469</v>
      </c>
      <c r="C12" s="36"/>
      <c r="D12" s="53">
        <v>19200.0</v>
      </c>
      <c r="E12" s="50">
        <f t="shared" si="1"/>
        <v>20200</v>
      </c>
      <c r="F12" s="50">
        <f t="shared" si="2"/>
        <v>20806</v>
      </c>
      <c r="G12" s="50">
        <f t="shared" si="3"/>
        <v>21215.858</v>
      </c>
      <c r="H12" s="56" t="s">
        <v>421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2" t="s">
        <v>3201</v>
      </c>
      <c r="C13" s="48"/>
      <c r="D13" s="53">
        <v>20500.0</v>
      </c>
      <c r="E13" s="50">
        <f t="shared" si="1"/>
        <v>21500</v>
      </c>
      <c r="F13" s="50">
        <f t="shared" si="2"/>
        <v>22145</v>
      </c>
      <c r="G13" s="50">
        <f t="shared" si="3"/>
        <v>22581.235</v>
      </c>
      <c r="H13" s="56" t="s">
        <v>683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52" t="s">
        <v>3131</v>
      </c>
      <c r="C14" s="48"/>
      <c r="D14" s="53">
        <v>13900.0</v>
      </c>
      <c r="E14" s="50">
        <f t="shared" si="1"/>
        <v>14900</v>
      </c>
      <c r="F14" s="50">
        <f t="shared" si="2"/>
        <v>15347</v>
      </c>
      <c r="G14" s="50">
        <f t="shared" si="3"/>
        <v>15649.321</v>
      </c>
      <c r="H14" s="56" t="s">
        <v>172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329</v>
      </c>
      <c r="B15" s="52" t="s">
        <v>3202</v>
      </c>
      <c r="C15" s="48"/>
      <c r="D15" s="53">
        <v>18800.0</v>
      </c>
      <c r="E15" s="50">
        <f t="shared" si="1"/>
        <v>19800</v>
      </c>
      <c r="F15" s="50">
        <f t="shared" si="2"/>
        <v>20394</v>
      </c>
      <c r="G15" s="50">
        <f t="shared" si="3"/>
        <v>20795.742</v>
      </c>
      <c r="H15" s="56" t="s">
        <v>172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idden="1">
      <c r="A16" s="48" t="s">
        <v>329</v>
      </c>
      <c r="B16" s="52" t="s">
        <v>3133</v>
      </c>
      <c r="C16" s="48"/>
      <c r="D16" s="53">
        <v>18800.0</v>
      </c>
      <c r="E16" s="50">
        <f t="shared" si="1"/>
        <v>19800</v>
      </c>
      <c r="F16" s="50">
        <f t="shared" si="2"/>
        <v>20394</v>
      </c>
      <c r="G16" s="50">
        <f t="shared" si="3"/>
        <v>20795.742</v>
      </c>
      <c r="H16" s="77" t="s">
        <v>31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8" t="s">
        <v>329</v>
      </c>
      <c r="B17" s="52" t="s">
        <v>1799</v>
      </c>
      <c r="C17" s="48"/>
      <c r="D17" s="53">
        <v>14900.0</v>
      </c>
      <c r="E17" s="50">
        <f t="shared" si="1"/>
        <v>15900</v>
      </c>
      <c r="F17" s="50">
        <f t="shared" si="2"/>
        <v>16377</v>
      </c>
      <c r="G17" s="50">
        <f t="shared" si="3"/>
        <v>16699.611</v>
      </c>
      <c r="H17" s="56" t="s">
        <v>278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8" t="s">
        <v>329</v>
      </c>
      <c r="B18" s="52" t="s">
        <v>3203</v>
      </c>
      <c r="C18" s="48"/>
      <c r="D18" s="49">
        <v>22500.0</v>
      </c>
      <c r="E18" s="50">
        <f t="shared" si="1"/>
        <v>23500</v>
      </c>
      <c r="F18" s="50">
        <f t="shared" si="2"/>
        <v>24205</v>
      </c>
      <c r="G18" s="50">
        <f t="shared" si="3"/>
        <v>24681.815</v>
      </c>
      <c r="H18" s="56" t="s">
        <v>757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2" t="s">
        <v>329</v>
      </c>
      <c r="B19" s="52" t="s">
        <v>3204</v>
      </c>
      <c r="C19" s="48"/>
      <c r="D19" s="53">
        <v>28200.0</v>
      </c>
      <c r="E19" s="50">
        <f t="shared" si="1"/>
        <v>29200</v>
      </c>
      <c r="F19" s="50">
        <f t="shared" si="2"/>
        <v>30076</v>
      </c>
      <c r="G19" s="50">
        <f t="shared" si="3"/>
        <v>30668.468</v>
      </c>
      <c r="H19" s="56" t="s">
        <v>1037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2" t="s">
        <v>45</v>
      </c>
      <c r="B20" s="52" t="s">
        <v>3205</v>
      </c>
      <c r="C20" s="65"/>
      <c r="D20" s="53">
        <v>12600.0</v>
      </c>
      <c r="E20" s="50">
        <f t="shared" si="1"/>
        <v>13600</v>
      </c>
      <c r="F20" s="50">
        <f t="shared" si="2"/>
        <v>14008</v>
      </c>
      <c r="G20" s="50">
        <f t="shared" si="3"/>
        <v>14283.944</v>
      </c>
      <c r="H20" s="56" t="s">
        <v>1370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52" t="s">
        <v>45</v>
      </c>
      <c r="B21" s="52" t="s">
        <v>2818</v>
      </c>
      <c r="C21" s="65"/>
      <c r="D21" s="53">
        <v>16850.0</v>
      </c>
      <c r="E21" s="50">
        <f t="shared" si="1"/>
        <v>17850</v>
      </c>
      <c r="F21" s="50">
        <f t="shared" si="2"/>
        <v>18385.5</v>
      </c>
      <c r="G21" s="50">
        <f t="shared" si="3"/>
        <v>18747.6765</v>
      </c>
      <c r="H21" s="57" t="s">
        <v>22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2" t="s">
        <v>45</v>
      </c>
      <c r="B22" s="52" t="s">
        <v>1642</v>
      </c>
      <c r="C22" s="65"/>
      <c r="D22" s="53">
        <v>15000.0</v>
      </c>
      <c r="E22" s="50">
        <f t="shared" si="1"/>
        <v>16000</v>
      </c>
      <c r="F22" s="50">
        <f t="shared" si="2"/>
        <v>16480</v>
      </c>
      <c r="G22" s="50">
        <f t="shared" si="3"/>
        <v>16804.64</v>
      </c>
      <c r="H22" s="56" t="s">
        <v>1370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2" t="s">
        <v>45</v>
      </c>
      <c r="B23" s="52" t="s">
        <v>1642</v>
      </c>
      <c r="C23" s="65"/>
      <c r="D23" s="53">
        <v>18700.0</v>
      </c>
      <c r="E23" s="50">
        <f t="shared" si="1"/>
        <v>19700</v>
      </c>
      <c r="F23" s="50">
        <f t="shared" si="2"/>
        <v>20291</v>
      </c>
      <c r="G23" s="50">
        <f t="shared" si="3"/>
        <v>20690.713</v>
      </c>
      <c r="H23" s="57" t="s">
        <v>22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8" t="s">
        <v>282</v>
      </c>
      <c r="B24" s="37" t="s">
        <v>1111</v>
      </c>
      <c r="C24" s="62"/>
      <c r="D24" s="86">
        <v>10500.0</v>
      </c>
      <c r="E24" s="50">
        <f t="shared" si="1"/>
        <v>11500</v>
      </c>
      <c r="F24" s="40">
        <f t="shared" si="2"/>
        <v>11845</v>
      </c>
      <c r="G24" s="40">
        <f t="shared" si="3"/>
        <v>12078.335</v>
      </c>
      <c r="H24" s="77" t="s">
        <v>172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2" t="s">
        <v>282</v>
      </c>
      <c r="B25" s="37" t="s">
        <v>1264</v>
      </c>
      <c r="C25" s="62"/>
      <c r="D25" s="86">
        <v>10500.0</v>
      </c>
      <c r="E25" s="50">
        <f t="shared" si="1"/>
        <v>11500</v>
      </c>
      <c r="F25" s="40">
        <f t="shared" si="2"/>
        <v>11845</v>
      </c>
      <c r="G25" s="40">
        <f t="shared" si="3"/>
        <v>12078.335</v>
      </c>
      <c r="H25" s="56" t="s">
        <v>172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idden="1">
      <c r="A26" s="52" t="s">
        <v>65</v>
      </c>
      <c r="B26" s="37" t="s">
        <v>1354</v>
      </c>
      <c r="C26" s="62"/>
      <c r="D26" s="86">
        <v>9400.0</v>
      </c>
      <c r="E26" s="50">
        <f t="shared" si="1"/>
        <v>10400</v>
      </c>
      <c r="F26" s="40">
        <f t="shared" si="2"/>
        <v>10712</v>
      </c>
      <c r="G26" s="40">
        <f t="shared" si="3"/>
        <v>10923.016</v>
      </c>
      <c r="H26" s="57" t="s">
        <v>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52" t="s">
        <v>23</v>
      </c>
      <c r="B27" s="37" t="s">
        <v>2554</v>
      </c>
      <c r="C27" s="62"/>
      <c r="D27" s="86">
        <v>8700.0</v>
      </c>
      <c r="E27" s="50">
        <f t="shared" si="1"/>
        <v>9700</v>
      </c>
      <c r="F27" s="40">
        <f t="shared" si="2"/>
        <v>9991</v>
      </c>
      <c r="G27" s="40">
        <f t="shared" si="3"/>
        <v>10187.813</v>
      </c>
      <c r="H27" s="56" t="s">
        <v>172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52" t="s">
        <v>107</v>
      </c>
      <c r="B28" s="37" t="s">
        <v>845</v>
      </c>
      <c r="C28" s="62"/>
      <c r="D28" s="86">
        <v>4000.0</v>
      </c>
      <c r="E28" s="50">
        <f t="shared" si="1"/>
        <v>5000</v>
      </c>
      <c r="F28" s="40">
        <f t="shared" si="2"/>
        <v>5150</v>
      </c>
      <c r="G28" s="40">
        <f t="shared" si="3"/>
        <v>5251.45</v>
      </c>
      <c r="H28" s="57" t="s">
        <v>22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79"/>
      <c r="C29" s="2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79"/>
      <c r="C30" s="29"/>
      <c r="D30" s="84"/>
      <c r="E30" s="81"/>
      <c r="F30" s="308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79"/>
      <c r="C31" s="29"/>
      <c r="D31" s="84"/>
      <c r="E31" s="81"/>
      <c r="F31" s="308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79"/>
      <c r="C32" s="2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79"/>
      <c r="C33" s="2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79"/>
      <c r="B34" s="29"/>
      <c r="C34" s="29"/>
      <c r="D34" s="84"/>
      <c r="E34" s="81"/>
      <c r="F34" s="81"/>
      <c r="G34" s="81"/>
      <c r="H34" s="82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79"/>
      <c r="B35" s="29"/>
      <c r="C35" s="79"/>
      <c r="D35" s="84"/>
      <c r="E35" s="81"/>
      <c r="F35" s="81"/>
      <c r="G35" s="81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79"/>
      <c r="B36" s="29"/>
      <c r="C36" s="79"/>
      <c r="D36" s="84"/>
      <c r="E36" s="81"/>
      <c r="F36" s="81"/>
      <c r="G36" s="81"/>
      <c r="H36" s="8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79"/>
      <c r="B37" s="29"/>
      <c r="C37" s="79"/>
      <c r="D37" s="84"/>
      <c r="E37" s="81"/>
      <c r="F37" s="81"/>
      <c r="G37" s="81"/>
      <c r="H37" s="8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79"/>
      <c r="B38" s="29"/>
      <c r="C38" s="29"/>
      <c r="D38" s="84"/>
      <c r="E38" s="81"/>
      <c r="F38" s="81"/>
      <c r="G38" s="81"/>
      <c r="H38" s="8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/>
      <c r="C39" s="29"/>
      <c r="D39" s="84"/>
      <c r="E39" s="81"/>
      <c r="F39" s="81"/>
      <c r="G39" s="81"/>
      <c r="H39" s="82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29"/>
      <c r="D40" s="84"/>
      <c r="E40" s="81"/>
      <c r="F40" s="81"/>
      <c r="G40" s="81"/>
      <c r="H40" s="8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79"/>
      <c r="B41" s="29"/>
      <c r="C41" s="29"/>
      <c r="D41" s="84"/>
      <c r="E41" s="81"/>
      <c r="F41" s="81"/>
      <c r="G41" s="81"/>
      <c r="H41" s="82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79"/>
      <c r="B42" s="29"/>
      <c r="C42" s="29"/>
      <c r="D42" s="84"/>
      <c r="E42" s="81"/>
      <c r="F42" s="81"/>
      <c r="G42" s="81"/>
      <c r="H42" s="82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B43" s="47"/>
      <c r="C43" s="43"/>
      <c r="D43" s="66"/>
      <c r="E43" s="44"/>
      <c r="F43" s="45"/>
      <c r="G43" s="45"/>
      <c r="H43" s="67"/>
    </row>
    <row r="44">
      <c r="A44" s="47"/>
      <c r="B44" s="47"/>
      <c r="C44" s="43"/>
      <c r="D44" s="66"/>
      <c r="E44" s="44"/>
      <c r="F44" s="45"/>
      <c r="G44" s="45"/>
      <c r="H44" s="67"/>
    </row>
    <row r="45">
      <c r="A45" s="47"/>
      <c r="B45" s="47"/>
      <c r="C45" s="43"/>
      <c r="D45" s="66"/>
      <c r="E45" s="44"/>
      <c r="F45" s="45"/>
      <c r="G45" s="45"/>
      <c r="H45" s="67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68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  <c r="F82" s="45"/>
      <c r="G82" s="45"/>
      <c r="H82" s="46"/>
    </row>
    <row r="83">
      <c r="C83" s="43"/>
      <c r="D83" s="54"/>
      <c r="E83" s="44"/>
      <c r="F83" s="45"/>
      <c r="G83" s="45"/>
      <c r="H83" s="46"/>
    </row>
    <row r="84">
      <c r="C84" s="43"/>
      <c r="D84" s="54"/>
      <c r="E84" s="44"/>
      <c r="F84" s="45"/>
      <c r="G84" s="45"/>
      <c r="H84" s="46"/>
    </row>
    <row r="85">
      <c r="C85" s="43"/>
      <c r="D85" s="54"/>
      <c r="E85" s="44"/>
      <c r="F85" s="45"/>
      <c r="G85" s="45"/>
      <c r="H85" s="46"/>
    </row>
    <row r="86">
      <c r="C86" s="43"/>
      <c r="D86" s="54"/>
      <c r="E86" s="44"/>
      <c r="F86" s="45"/>
      <c r="G86" s="45"/>
      <c r="H86" s="46"/>
    </row>
    <row r="87">
      <c r="C87" s="43"/>
      <c r="D87" s="54"/>
      <c r="E87" s="44"/>
      <c r="F87" s="45"/>
      <c r="G87" s="45"/>
      <c r="H87" s="46"/>
    </row>
    <row r="88">
      <c r="C88" s="43"/>
      <c r="D88" s="54"/>
      <c r="E88" s="44"/>
      <c r="F88" s="45"/>
      <c r="G88" s="45"/>
      <c r="H88" s="46"/>
    </row>
    <row r="89">
      <c r="C89" s="43"/>
      <c r="D89" s="54"/>
      <c r="E89" s="44"/>
      <c r="F89" s="45"/>
      <c r="G89" s="45"/>
      <c r="H89" s="46"/>
    </row>
    <row r="90">
      <c r="C90" s="43"/>
      <c r="D90" s="54"/>
      <c r="E90" s="44"/>
      <c r="F90" s="45"/>
      <c r="G90" s="45"/>
      <c r="H90" s="46"/>
    </row>
    <row r="91">
      <c r="D91" s="54"/>
      <c r="E91" s="44"/>
    </row>
    <row r="92">
      <c r="D92" s="54"/>
      <c r="E92" s="44"/>
    </row>
    <row r="93">
      <c r="D93" s="54"/>
      <c r="E93" s="44"/>
    </row>
    <row r="94">
      <c r="D94" s="54"/>
      <c r="E94" s="44"/>
    </row>
    <row r="95">
      <c r="D95" s="54"/>
      <c r="E95" s="44"/>
    </row>
    <row r="96">
      <c r="D96" s="54"/>
      <c r="E96" s="44"/>
    </row>
    <row r="97">
      <c r="D97" s="54"/>
      <c r="E97" s="44"/>
    </row>
    <row r="98">
      <c r="D98" s="54"/>
      <c r="E98" s="44"/>
    </row>
    <row r="99">
      <c r="D99" s="54"/>
      <c r="E99" s="44"/>
    </row>
    <row r="100">
      <c r="D100" s="54"/>
      <c r="E100" s="44"/>
    </row>
    <row r="101">
      <c r="D101" s="54"/>
    </row>
    <row r="102">
      <c r="D102" s="54"/>
    </row>
    <row r="103">
      <c r="D103" s="54"/>
    </row>
    <row r="104">
      <c r="D104" s="54"/>
    </row>
    <row r="105">
      <c r="D105" s="54"/>
    </row>
    <row r="106">
      <c r="D106" s="54"/>
    </row>
    <row r="107">
      <c r="D107" s="54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143">
      <c r="D143" s="55"/>
    </row>
    <row r="144">
      <c r="D144" s="55"/>
    </row>
    <row r="145">
      <c r="D145" s="55"/>
    </row>
    <row r="146">
      <c r="D146" s="55"/>
    </row>
    <row r="147">
      <c r="D147" s="55"/>
    </row>
    <row r="990">
      <c r="E990" s="44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5" max="6" width="13.63"/>
    <col customWidth="1" min="7" max="8" width="13.75"/>
    <col customWidth="1" min="9" max="9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1"/>
    </row>
    <row r="2">
      <c r="A2" s="1" t="s">
        <v>1</v>
      </c>
      <c r="B2" s="2"/>
      <c r="C2" s="2"/>
      <c r="D2" s="2"/>
      <c r="E2" s="2"/>
      <c r="F2" s="2"/>
      <c r="G2" s="2"/>
      <c r="H2" s="2"/>
      <c r="I2" s="1"/>
    </row>
    <row r="3">
      <c r="A3" s="1" t="s">
        <v>2</v>
      </c>
      <c r="B3" s="2"/>
      <c r="C3" s="2"/>
      <c r="D3" s="2"/>
      <c r="E3" s="2"/>
      <c r="F3" s="2"/>
      <c r="G3" s="2"/>
      <c r="H3" s="2"/>
      <c r="I3" s="1"/>
    </row>
    <row r="4">
      <c r="A4" s="116" t="s">
        <v>2767</v>
      </c>
      <c r="B4" s="2"/>
      <c r="C4" s="2"/>
      <c r="D4" s="2"/>
      <c r="E4" s="2"/>
      <c r="F4" s="2"/>
      <c r="G4" s="2"/>
      <c r="H4" s="2"/>
      <c r="I4" s="342"/>
    </row>
    <row r="5" ht="24.0" customHeight="1">
      <c r="A5" s="4" t="s">
        <v>2157</v>
      </c>
      <c r="B5" s="5" t="s">
        <v>3206</v>
      </c>
      <c r="C5" s="6"/>
      <c r="D5" s="6"/>
      <c r="E5" s="6"/>
      <c r="F5" s="7"/>
      <c r="G5" s="8"/>
      <c r="H5" s="328"/>
      <c r="I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329"/>
      <c r="I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3207</v>
      </c>
      <c r="F8" s="20" t="s">
        <v>12</v>
      </c>
      <c r="G8" s="21" t="s">
        <v>3208</v>
      </c>
      <c r="H8" s="21" t="s">
        <v>3209</v>
      </c>
      <c r="I8" s="20" t="s">
        <v>14</v>
      </c>
    </row>
    <row r="9">
      <c r="A9" s="89" t="s">
        <v>130</v>
      </c>
      <c r="B9" s="52" t="s">
        <v>2712</v>
      </c>
      <c r="C9" s="64" t="s">
        <v>708</v>
      </c>
      <c r="D9" s="53">
        <v>21000.0</v>
      </c>
      <c r="E9" s="50">
        <f t="shared" ref="E9:E22" si="1">D9+1000</f>
        <v>22000</v>
      </c>
      <c r="F9" s="50">
        <f t="shared" ref="F9:F22" si="2">E9*3%+E9</f>
        <v>22660</v>
      </c>
      <c r="G9" s="50">
        <f t="shared" ref="G9:G22" si="3">E9*4*0.8%*107%+E9*1.5%*107%+E9</f>
        <v>23106.38</v>
      </c>
      <c r="H9" s="50">
        <f t="shared" ref="H9:H21" si="4">E9*10*0.8%*107%+E9*1.5%*107%+E9</f>
        <v>24236.3</v>
      </c>
      <c r="I9" s="56" t="s">
        <v>31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>
      <c r="A10" s="48" t="s">
        <v>329</v>
      </c>
      <c r="B10" s="52" t="s">
        <v>3095</v>
      </c>
      <c r="C10" s="78"/>
      <c r="D10" s="53">
        <v>22000.0</v>
      </c>
      <c r="E10" s="50">
        <f t="shared" si="1"/>
        <v>23000</v>
      </c>
      <c r="F10" s="50">
        <f t="shared" si="2"/>
        <v>23690</v>
      </c>
      <c r="G10" s="50">
        <f t="shared" si="3"/>
        <v>24156.67</v>
      </c>
      <c r="H10" s="50">
        <f t="shared" si="4"/>
        <v>25337.95</v>
      </c>
      <c r="I10" s="77" t="s">
        <v>31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48" t="s">
        <v>329</v>
      </c>
      <c r="B11" s="52" t="s">
        <v>3210</v>
      </c>
      <c r="C11" s="78"/>
      <c r="D11" s="53">
        <v>25500.0</v>
      </c>
      <c r="E11" s="50">
        <f t="shared" si="1"/>
        <v>26500</v>
      </c>
      <c r="F11" s="50">
        <f t="shared" si="2"/>
        <v>27295</v>
      </c>
      <c r="G11" s="50">
        <f t="shared" si="3"/>
        <v>27832.685</v>
      </c>
      <c r="H11" s="50">
        <f t="shared" si="4"/>
        <v>29193.725</v>
      </c>
      <c r="I11" s="56" t="s">
        <v>31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>
      <c r="A12" s="48" t="s">
        <v>329</v>
      </c>
      <c r="B12" s="52" t="s">
        <v>3211</v>
      </c>
      <c r="C12" s="78"/>
      <c r="D12" s="53">
        <v>17700.0</v>
      </c>
      <c r="E12" s="50">
        <f t="shared" si="1"/>
        <v>18700</v>
      </c>
      <c r="F12" s="50">
        <f t="shared" si="2"/>
        <v>19261</v>
      </c>
      <c r="G12" s="50">
        <f t="shared" si="3"/>
        <v>19640.423</v>
      </c>
      <c r="H12" s="50">
        <f t="shared" si="4"/>
        <v>20600.855</v>
      </c>
      <c r="I12" s="56" t="s">
        <v>31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48" t="s">
        <v>329</v>
      </c>
      <c r="B13" s="52" t="s">
        <v>3212</v>
      </c>
      <c r="C13" s="78"/>
      <c r="D13" s="53">
        <v>25200.0</v>
      </c>
      <c r="E13" s="50">
        <f t="shared" si="1"/>
        <v>26200</v>
      </c>
      <c r="F13" s="50">
        <f t="shared" si="2"/>
        <v>26986</v>
      </c>
      <c r="G13" s="50">
        <f t="shared" si="3"/>
        <v>27517.598</v>
      </c>
      <c r="H13" s="50">
        <f t="shared" si="4"/>
        <v>28863.23</v>
      </c>
      <c r="I13" s="56" t="s">
        <v>31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>
      <c r="A14" s="48" t="s">
        <v>329</v>
      </c>
      <c r="B14" s="52" t="s">
        <v>1491</v>
      </c>
      <c r="C14" s="64" t="s">
        <v>309</v>
      </c>
      <c r="D14" s="53">
        <v>23500.0</v>
      </c>
      <c r="E14" s="50">
        <f t="shared" si="1"/>
        <v>24500</v>
      </c>
      <c r="F14" s="50">
        <f t="shared" si="2"/>
        <v>25235</v>
      </c>
      <c r="G14" s="50">
        <f t="shared" si="3"/>
        <v>25732.105</v>
      </c>
      <c r="H14" s="50">
        <f t="shared" si="4"/>
        <v>26990.425</v>
      </c>
      <c r="I14" s="56" t="s">
        <v>31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52" t="s">
        <v>329</v>
      </c>
      <c r="B15" s="52" t="s">
        <v>3213</v>
      </c>
      <c r="C15" s="64" t="s">
        <v>708</v>
      </c>
      <c r="D15" s="53">
        <v>22300.0</v>
      </c>
      <c r="E15" s="50">
        <f t="shared" si="1"/>
        <v>23300</v>
      </c>
      <c r="F15" s="50">
        <f t="shared" si="2"/>
        <v>23999</v>
      </c>
      <c r="G15" s="50">
        <f t="shared" si="3"/>
        <v>24471.757</v>
      </c>
      <c r="H15" s="50">
        <f t="shared" si="4"/>
        <v>25668.445</v>
      </c>
      <c r="I15" s="57" t="s">
        <v>22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hidden="1">
      <c r="A16" s="52" t="s">
        <v>329</v>
      </c>
      <c r="B16" s="52" t="s">
        <v>3214</v>
      </c>
      <c r="C16" s="64" t="s">
        <v>309</v>
      </c>
      <c r="D16" s="53">
        <v>33400.0</v>
      </c>
      <c r="E16" s="50">
        <f t="shared" si="1"/>
        <v>34400</v>
      </c>
      <c r="F16" s="50">
        <f t="shared" si="2"/>
        <v>35432</v>
      </c>
      <c r="G16" s="50">
        <f t="shared" si="3"/>
        <v>36129.976</v>
      </c>
      <c r="H16" s="50">
        <f t="shared" si="4"/>
        <v>37896.76</v>
      </c>
      <c r="I16" s="56" t="s">
        <v>47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48" t="s">
        <v>45</v>
      </c>
      <c r="B17" s="52" t="s">
        <v>3215</v>
      </c>
      <c r="C17" s="78"/>
      <c r="D17" s="53">
        <v>9600.0</v>
      </c>
      <c r="E17" s="50">
        <f t="shared" si="1"/>
        <v>10600</v>
      </c>
      <c r="F17" s="50">
        <f t="shared" si="2"/>
        <v>10918</v>
      </c>
      <c r="G17" s="50">
        <f t="shared" si="3"/>
        <v>11133.074</v>
      </c>
      <c r="H17" s="50">
        <f t="shared" si="4"/>
        <v>11677.49</v>
      </c>
      <c r="I17" s="56" t="s">
        <v>683</v>
      </c>
      <c r="J17" s="79"/>
      <c r="K17" s="7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>
      <c r="A18" s="52" t="s">
        <v>45</v>
      </c>
      <c r="B18" s="52" t="s">
        <v>3178</v>
      </c>
      <c r="C18" s="78"/>
      <c r="D18" s="53">
        <v>11900.0</v>
      </c>
      <c r="E18" s="50">
        <f t="shared" si="1"/>
        <v>12900</v>
      </c>
      <c r="F18" s="50">
        <f t="shared" si="2"/>
        <v>13287</v>
      </c>
      <c r="G18" s="50">
        <f t="shared" si="3"/>
        <v>13548.741</v>
      </c>
      <c r="H18" s="50">
        <f t="shared" si="4"/>
        <v>14211.285</v>
      </c>
      <c r="I18" s="57" t="s">
        <v>22</v>
      </c>
      <c r="J18" s="30"/>
      <c r="K18" s="30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48" t="s">
        <v>45</v>
      </c>
      <c r="B19" s="52" t="s">
        <v>3216</v>
      </c>
      <c r="C19" s="78"/>
      <c r="D19" s="53">
        <v>14600.0</v>
      </c>
      <c r="E19" s="50">
        <f t="shared" si="1"/>
        <v>15600</v>
      </c>
      <c r="F19" s="50">
        <f t="shared" si="2"/>
        <v>16068</v>
      </c>
      <c r="G19" s="50">
        <f t="shared" si="3"/>
        <v>16384.524</v>
      </c>
      <c r="H19" s="50">
        <f t="shared" si="4"/>
        <v>17185.74</v>
      </c>
      <c r="I19" s="56" t="s">
        <v>1370</v>
      </c>
      <c r="J19" s="79"/>
      <c r="K19" s="7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>
      <c r="A20" s="52" t="s">
        <v>45</v>
      </c>
      <c r="B20" s="52" t="s">
        <v>1642</v>
      </c>
      <c r="C20" s="78"/>
      <c r="D20" s="53">
        <v>17850.0</v>
      </c>
      <c r="E20" s="50">
        <f t="shared" si="1"/>
        <v>18850</v>
      </c>
      <c r="F20" s="50">
        <f t="shared" si="2"/>
        <v>19415.5</v>
      </c>
      <c r="G20" s="50">
        <f t="shared" si="3"/>
        <v>19797.9665</v>
      </c>
      <c r="H20" s="50">
        <f t="shared" si="4"/>
        <v>20766.1025</v>
      </c>
      <c r="I20" s="57" t="s">
        <v>22</v>
      </c>
      <c r="J20" s="30"/>
      <c r="K20" s="30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52" t="s">
        <v>282</v>
      </c>
      <c r="B21" s="52" t="s">
        <v>1264</v>
      </c>
      <c r="C21" s="64" t="s">
        <v>708</v>
      </c>
      <c r="D21" s="53">
        <v>10700.0</v>
      </c>
      <c r="E21" s="50">
        <f t="shared" si="1"/>
        <v>11700</v>
      </c>
      <c r="F21" s="50">
        <f t="shared" si="2"/>
        <v>12051</v>
      </c>
      <c r="G21" s="50">
        <f t="shared" si="3"/>
        <v>12288.393</v>
      </c>
      <c r="H21" s="50">
        <f t="shared" si="4"/>
        <v>12889.305</v>
      </c>
      <c r="I21" s="56" t="s">
        <v>1197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hidden="1">
      <c r="A22" s="52" t="s">
        <v>65</v>
      </c>
      <c r="B22" s="52" t="s">
        <v>1354</v>
      </c>
      <c r="C22" s="78"/>
      <c r="D22" s="53">
        <v>8900.0</v>
      </c>
      <c r="E22" s="50">
        <f t="shared" si="1"/>
        <v>9900</v>
      </c>
      <c r="F22" s="50">
        <f t="shared" si="2"/>
        <v>10197</v>
      </c>
      <c r="G22" s="50">
        <f t="shared" si="3"/>
        <v>10397.871</v>
      </c>
      <c r="H22" s="50"/>
      <c r="I22" s="56" t="s">
        <v>47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29"/>
      <c r="B23" s="79"/>
      <c r="C23" s="99"/>
      <c r="D23" s="84"/>
      <c r="E23" s="81"/>
      <c r="F23" s="81"/>
      <c r="G23" s="81"/>
      <c r="H23" s="81"/>
      <c r="I23" s="82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>
      <c r="A24" s="29"/>
      <c r="B24" s="79"/>
      <c r="C24" s="99"/>
      <c r="D24" s="84"/>
      <c r="E24" s="81"/>
      <c r="F24" s="81"/>
      <c r="G24" s="81"/>
      <c r="H24" s="81"/>
      <c r="I24" s="82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79"/>
      <c r="B25" s="29"/>
      <c r="C25" s="99"/>
      <c r="D25" s="84"/>
      <c r="E25" s="81"/>
      <c r="F25" s="81"/>
      <c r="G25" s="81"/>
      <c r="H25" s="81"/>
      <c r="I25" s="82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>
      <c r="A26" s="79"/>
      <c r="B26" s="29"/>
      <c r="C26" s="98"/>
      <c r="D26" s="84"/>
      <c r="E26" s="81"/>
      <c r="F26" s="81"/>
      <c r="G26" s="81"/>
      <c r="H26" s="81"/>
      <c r="I26" s="82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79"/>
      <c r="B27" s="29"/>
      <c r="C27" s="98"/>
      <c r="D27" s="84"/>
      <c r="E27" s="81"/>
      <c r="F27" s="81"/>
      <c r="G27" s="81"/>
      <c r="H27" s="81"/>
      <c r="I27" s="82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>
      <c r="A28" s="79"/>
      <c r="B28" s="29"/>
      <c r="C28" s="98"/>
      <c r="D28" s="84"/>
      <c r="E28" s="81"/>
      <c r="F28" s="81"/>
      <c r="G28" s="81"/>
      <c r="H28" s="81"/>
      <c r="I28" s="82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79"/>
      <c r="B29" s="29"/>
      <c r="C29" s="99"/>
      <c r="D29" s="84"/>
      <c r="E29" s="81"/>
      <c r="F29" s="81"/>
      <c r="G29" s="81"/>
      <c r="H29" s="81"/>
      <c r="I29" s="82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>
      <c r="A30" s="29"/>
      <c r="B30" s="29"/>
      <c r="C30" s="99"/>
      <c r="D30" s="84"/>
      <c r="E30" s="81"/>
      <c r="F30" s="81"/>
      <c r="G30" s="81"/>
      <c r="H30" s="81"/>
      <c r="I30" s="82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29"/>
      <c r="B31" s="29"/>
      <c r="C31" s="99"/>
      <c r="D31" s="84"/>
      <c r="E31" s="81"/>
      <c r="F31" s="81"/>
      <c r="G31" s="81"/>
      <c r="H31" s="81"/>
      <c r="I31" s="82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>
      <c r="A32" s="79"/>
      <c r="B32" s="29"/>
      <c r="C32" s="99"/>
      <c r="D32" s="84"/>
      <c r="E32" s="81"/>
      <c r="F32" s="81"/>
      <c r="G32" s="81"/>
      <c r="H32" s="81"/>
      <c r="I32" s="82"/>
      <c r="J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79"/>
      <c r="B33" s="29"/>
      <c r="C33" s="99"/>
      <c r="D33" s="84"/>
      <c r="E33" s="81"/>
      <c r="F33" s="81"/>
      <c r="G33" s="81"/>
      <c r="H33" s="81"/>
      <c r="I33" s="82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>
      <c r="B34" s="47"/>
      <c r="C34" s="43"/>
      <c r="D34" s="66"/>
      <c r="E34" s="44"/>
      <c r="F34" s="45"/>
      <c r="G34" s="45"/>
      <c r="H34" s="45"/>
      <c r="I34" s="67"/>
    </row>
    <row r="35">
      <c r="A35" s="47"/>
      <c r="B35" s="47"/>
      <c r="C35" s="43"/>
      <c r="D35" s="66"/>
      <c r="E35" s="44"/>
      <c r="F35" s="45"/>
      <c r="G35" s="45"/>
      <c r="H35" s="45"/>
      <c r="I35" s="67"/>
    </row>
    <row r="36">
      <c r="A36" s="47"/>
      <c r="B36" s="47"/>
      <c r="C36" s="43"/>
      <c r="D36" s="66"/>
      <c r="E36" s="44"/>
      <c r="F36" s="45"/>
      <c r="G36" s="45"/>
      <c r="H36" s="45"/>
      <c r="I36" s="67"/>
    </row>
    <row r="37">
      <c r="C37" s="43"/>
      <c r="D37" s="54"/>
      <c r="E37" s="44"/>
      <c r="F37" s="45"/>
      <c r="G37" s="45"/>
      <c r="H37" s="45"/>
      <c r="I37" s="46"/>
    </row>
    <row r="38">
      <c r="C38" s="43"/>
      <c r="D38" s="54"/>
      <c r="E38" s="44"/>
      <c r="F38" s="68"/>
      <c r="G38" s="45"/>
      <c r="H38" s="45"/>
      <c r="I38" s="46"/>
    </row>
    <row r="39">
      <c r="C39" s="43"/>
      <c r="D39" s="54"/>
      <c r="E39" s="44"/>
      <c r="F39" s="45"/>
      <c r="G39" s="45"/>
      <c r="H39" s="45"/>
      <c r="I39" s="46"/>
    </row>
    <row r="40">
      <c r="C40" s="43"/>
      <c r="D40" s="54"/>
      <c r="E40" s="44"/>
      <c r="F40" s="45"/>
      <c r="G40" s="45"/>
      <c r="H40" s="45"/>
      <c r="I40" s="46"/>
    </row>
    <row r="41">
      <c r="C41" s="43"/>
      <c r="D41" s="54"/>
      <c r="E41" s="44"/>
      <c r="F41" s="45"/>
      <c r="G41" s="45"/>
      <c r="H41" s="45"/>
      <c r="I41" s="46"/>
    </row>
    <row r="42">
      <c r="C42" s="43"/>
      <c r="D42" s="54"/>
      <c r="E42" s="44"/>
      <c r="F42" s="45"/>
      <c r="G42" s="45"/>
      <c r="H42" s="45"/>
      <c r="I42" s="46"/>
    </row>
    <row r="43">
      <c r="C43" s="43"/>
      <c r="D43" s="54"/>
      <c r="E43" s="44"/>
      <c r="F43" s="45"/>
      <c r="G43" s="45"/>
      <c r="H43" s="45"/>
      <c r="I43" s="46"/>
    </row>
    <row r="44">
      <c r="C44" s="43"/>
      <c r="D44" s="54"/>
      <c r="E44" s="44"/>
      <c r="F44" s="45"/>
      <c r="G44" s="45"/>
      <c r="H44" s="45"/>
      <c r="I44" s="46"/>
    </row>
    <row r="45">
      <c r="C45" s="43"/>
      <c r="D45" s="54"/>
      <c r="E45" s="44"/>
      <c r="F45" s="45"/>
      <c r="G45" s="45"/>
      <c r="H45" s="45"/>
      <c r="I45" s="46"/>
    </row>
    <row r="46">
      <c r="C46" s="43"/>
      <c r="D46" s="54"/>
      <c r="E46" s="44"/>
      <c r="F46" s="45"/>
      <c r="G46" s="45"/>
      <c r="H46" s="45"/>
      <c r="I46" s="46"/>
    </row>
    <row r="47">
      <c r="C47" s="43"/>
      <c r="D47" s="54"/>
      <c r="E47" s="44"/>
      <c r="F47" s="45"/>
      <c r="G47" s="45"/>
      <c r="H47" s="45"/>
      <c r="I47" s="46"/>
    </row>
    <row r="48">
      <c r="C48" s="43"/>
      <c r="D48" s="54"/>
      <c r="E48" s="44"/>
      <c r="F48" s="45"/>
      <c r="G48" s="45"/>
      <c r="H48" s="45"/>
      <c r="I48" s="46"/>
    </row>
    <row r="49">
      <c r="C49" s="43"/>
      <c r="D49" s="54"/>
      <c r="E49" s="44"/>
      <c r="F49" s="45"/>
      <c r="G49" s="45"/>
      <c r="H49" s="45"/>
      <c r="I49" s="46"/>
    </row>
    <row r="50">
      <c r="C50" s="43"/>
      <c r="D50" s="54"/>
      <c r="E50" s="44"/>
      <c r="F50" s="45"/>
      <c r="G50" s="45"/>
      <c r="H50" s="45"/>
      <c r="I50" s="46"/>
    </row>
    <row r="51">
      <c r="C51" s="43"/>
      <c r="D51" s="54"/>
      <c r="E51" s="44"/>
      <c r="F51" s="45"/>
      <c r="G51" s="45"/>
      <c r="H51" s="45"/>
      <c r="I51" s="46"/>
    </row>
    <row r="52">
      <c r="C52" s="43"/>
      <c r="D52" s="54"/>
      <c r="E52" s="44"/>
      <c r="F52" s="45"/>
      <c r="G52" s="45"/>
      <c r="H52" s="45"/>
      <c r="I52" s="46"/>
    </row>
    <row r="53">
      <c r="C53" s="43"/>
      <c r="D53" s="54"/>
      <c r="E53" s="44"/>
      <c r="F53" s="45"/>
      <c r="G53" s="45"/>
      <c r="H53" s="45"/>
      <c r="I53" s="46"/>
    </row>
    <row r="54">
      <c r="C54" s="43"/>
      <c r="D54" s="54"/>
      <c r="E54" s="44"/>
      <c r="F54" s="45"/>
      <c r="G54" s="45"/>
      <c r="H54" s="45"/>
      <c r="I54" s="46"/>
    </row>
    <row r="55">
      <c r="C55" s="43"/>
      <c r="D55" s="54"/>
      <c r="E55" s="44"/>
      <c r="F55" s="45"/>
      <c r="G55" s="45"/>
      <c r="H55" s="45"/>
      <c r="I55" s="46"/>
    </row>
    <row r="56">
      <c r="C56" s="43"/>
      <c r="D56" s="54"/>
      <c r="E56" s="44"/>
      <c r="F56" s="45"/>
      <c r="G56" s="45"/>
      <c r="H56" s="45"/>
      <c r="I56" s="46"/>
    </row>
    <row r="57">
      <c r="C57" s="43"/>
      <c r="D57" s="54"/>
      <c r="E57" s="44"/>
      <c r="F57" s="45"/>
      <c r="G57" s="45"/>
      <c r="H57" s="45"/>
      <c r="I57" s="46"/>
    </row>
    <row r="58">
      <c r="C58" s="43"/>
      <c r="D58" s="54"/>
      <c r="E58" s="44"/>
      <c r="F58" s="45"/>
      <c r="G58" s="45"/>
      <c r="H58" s="45"/>
      <c r="I58" s="46"/>
    </row>
    <row r="59">
      <c r="C59" s="43"/>
      <c r="D59" s="54"/>
      <c r="E59" s="44"/>
      <c r="F59" s="45"/>
      <c r="G59" s="45"/>
      <c r="H59" s="45"/>
      <c r="I59" s="46"/>
    </row>
    <row r="60">
      <c r="C60" s="43"/>
      <c r="D60" s="54"/>
      <c r="E60" s="44"/>
      <c r="F60" s="45"/>
      <c r="G60" s="45"/>
      <c r="H60" s="45"/>
      <c r="I60" s="46"/>
    </row>
    <row r="61">
      <c r="C61" s="43"/>
      <c r="D61" s="54"/>
      <c r="E61" s="44"/>
      <c r="F61" s="45"/>
      <c r="G61" s="45"/>
      <c r="H61" s="45"/>
      <c r="I61" s="46"/>
    </row>
    <row r="62">
      <c r="C62" s="43"/>
      <c r="D62" s="54"/>
      <c r="E62" s="44"/>
      <c r="F62" s="45"/>
      <c r="G62" s="45"/>
      <c r="H62" s="45"/>
      <c r="I62" s="46"/>
    </row>
    <row r="63">
      <c r="C63" s="43"/>
      <c r="D63" s="54"/>
      <c r="E63" s="44"/>
      <c r="F63" s="45"/>
      <c r="G63" s="45"/>
      <c r="H63" s="45"/>
      <c r="I63" s="46"/>
    </row>
    <row r="64">
      <c r="C64" s="43"/>
      <c r="D64" s="54"/>
      <c r="E64" s="44"/>
      <c r="F64" s="45"/>
      <c r="G64" s="45"/>
      <c r="H64" s="45"/>
      <c r="I64" s="46"/>
    </row>
    <row r="65">
      <c r="C65" s="43"/>
      <c r="D65" s="54"/>
      <c r="E65" s="44"/>
      <c r="F65" s="45"/>
      <c r="G65" s="45"/>
      <c r="H65" s="45"/>
      <c r="I65" s="46"/>
    </row>
    <row r="66">
      <c r="C66" s="43"/>
      <c r="D66" s="54"/>
      <c r="E66" s="44"/>
      <c r="F66" s="45"/>
      <c r="G66" s="45"/>
      <c r="H66" s="45"/>
      <c r="I66" s="46"/>
    </row>
    <row r="67">
      <c r="C67" s="43"/>
      <c r="D67" s="54"/>
      <c r="E67" s="44"/>
      <c r="F67" s="45"/>
      <c r="G67" s="45"/>
      <c r="H67" s="45"/>
      <c r="I67" s="46"/>
    </row>
    <row r="68">
      <c r="C68" s="43"/>
      <c r="D68" s="54"/>
      <c r="E68" s="44"/>
      <c r="F68" s="45"/>
      <c r="G68" s="45"/>
      <c r="H68" s="45"/>
      <c r="I68" s="46"/>
    </row>
    <row r="69">
      <c r="C69" s="43"/>
      <c r="D69" s="54"/>
      <c r="E69" s="44"/>
      <c r="F69" s="45"/>
      <c r="G69" s="45"/>
      <c r="H69" s="45"/>
      <c r="I69" s="46"/>
    </row>
    <row r="70">
      <c r="C70" s="43"/>
      <c r="D70" s="54"/>
      <c r="E70" s="44"/>
      <c r="F70" s="45"/>
      <c r="G70" s="45"/>
      <c r="H70" s="45"/>
      <c r="I70" s="46"/>
    </row>
    <row r="71">
      <c r="C71" s="43"/>
      <c r="D71" s="54"/>
      <c r="E71" s="44"/>
      <c r="F71" s="45"/>
      <c r="G71" s="45"/>
      <c r="H71" s="45"/>
      <c r="I71" s="46"/>
    </row>
    <row r="72">
      <c r="C72" s="43"/>
      <c r="D72" s="54"/>
      <c r="E72" s="44"/>
      <c r="F72" s="45"/>
      <c r="G72" s="45"/>
      <c r="H72" s="45"/>
      <c r="I72" s="46"/>
    </row>
    <row r="73">
      <c r="C73" s="43"/>
      <c r="D73" s="54"/>
      <c r="E73" s="44"/>
      <c r="F73" s="45"/>
      <c r="G73" s="45"/>
      <c r="H73" s="45"/>
      <c r="I73" s="46"/>
    </row>
    <row r="74">
      <c r="C74" s="43"/>
      <c r="D74" s="54"/>
      <c r="E74" s="44"/>
      <c r="F74" s="45"/>
      <c r="G74" s="45"/>
      <c r="H74" s="45"/>
      <c r="I74" s="46"/>
    </row>
    <row r="75">
      <c r="C75" s="43"/>
      <c r="D75" s="54"/>
      <c r="E75" s="44"/>
      <c r="F75" s="45"/>
      <c r="G75" s="45"/>
      <c r="H75" s="45"/>
      <c r="I75" s="46"/>
    </row>
    <row r="76">
      <c r="C76" s="43"/>
      <c r="D76" s="54"/>
      <c r="E76" s="44"/>
      <c r="F76" s="45"/>
      <c r="G76" s="45"/>
      <c r="H76" s="45"/>
      <c r="I76" s="46"/>
    </row>
    <row r="77">
      <c r="C77" s="43"/>
      <c r="D77" s="54"/>
      <c r="E77" s="44"/>
      <c r="F77" s="45"/>
      <c r="G77" s="45"/>
      <c r="H77" s="45"/>
      <c r="I77" s="46"/>
    </row>
    <row r="78">
      <c r="C78" s="43"/>
      <c r="D78" s="54"/>
      <c r="E78" s="44"/>
      <c r="F78" s="45"/>
      <c r="G78" s="45"/>
      <c r="H78" s="45"/>
      <c r="I78" s="46"/>
    </row>
    <row r="79">
      <c r="C79" s="43"/>
      <c r="D79" s="54"/>
      <c r="E79" s="44"/>
      <c r="F79" s="45"/>
      <c r="G79" s="45"/>
      <c r="H79" s="45"/>
      <c r="I79" s="46"/>
    </row>
    <row r="80">
      <c r="C80" s="43"/>
      <c r="D80" s="54"/>
      <c r="E80" s="44"/>
      <c r="F80" s="45"/>
      <c r="G80" s="45"/>
      <c r="H80" s="45"/>
      <c r="I80" s="46"/>
    </row>
    <row r="81">
      <c r="C81" s="43"/>
      <c r="D81" s="54"/>
      <c r="E81" s="44"/>
      <c r="F81" s="45"/>
      <c r="G81" s="45"/>
      <c r="H81" s="45"/>
      <c r="I81" s="46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  <c r="E981" s="44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</sheetData>
  <mergeCells count="7">
    <mergeCell ref="A1:H1"/>
    <mergeCell ref="A2:H2"/>
    <mergeCell ref="A3:H3"/>
    <mergeCell ref="A4:H4"/>
    <mergeCell ref="B5:F5"/>
    <mergeCell ref="A6:I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4.38"/>
    <col customWidth="1" min="6" max="6" width="13.63"/>
    <col customWidth="1" min="7" max="7" width="13.75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1386</v>
      </c>
      <c r="B5" s="5" t="s">
        <v>3217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3218</v>
      </c>
      <c r="F8" s="20" t="s">
        <v>12</v>
      </c>
      <c r="G8" s="21" t="s">
        <v>3219</v>
      </c>
      <c r="H8" s="20" t="s">
        <v>14</v>
      </c>
    </row>
    <row r="9">
      <c r="A9" s="48" t="s">
        <v>130</v>
      </c>
      <c r="B9" s="52" t="s">
        <v>3220</v>
      </c>
      <c r="C9" s="48"/>
      <c r="D9" s="76">
        <v>14500.0</v>
      </c>
      <c r="E9" s="50">
        <f t="shared" ref="E9:E16" si="1">D9+2500</f>
        <v>17000</v>
      </c>
      <c r="F9" s="50">
        <f t="shared" ref="F9:F16" si="2">E9*3%+E9</f>
        <v>17510</v>
      </c>
      <c r="G9" s="50">
        <f t="shared" ref="G9:G16" si="3">E9*4*0.8%*107%+E9*1.5%*107%+E9</f>
        <v>17854.93</v>
      </c>
      <c r="H9" s="56" t="s">
        <v>1135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2223</v>
      </c>
      <c r="C10" s="48"/>
      <c r="D10" s="76">
        <v>17700.0</v>
      </c>
      <c r="E10" s="50">
        <f t="shared" si="1"/>
        <v>20200</v>
      </c>
      <c r="F10" s="50">
        <f t="shared" si="2"/>
        <v>20806</v>
      </c>
      <c r="G10" s="50">
        <f t="shared" si="3"/>
        <v>21215.858</v>
      </c>
      <c r="H10" s="56" t="s">
        <v>421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329</v>
      </c>
      <c r="B11" s="52" t="s">
        <v>3096</v>
      </c>
      <c r="C11" s="48"/>
      <c r="D11" s="76">
        <v>17300.0</v>
      </c>
      <c r="E11" s="50">
        <f t="shared" si="1"/>
        <v>19800</v>
      </c>
      <c r="F11" s="50">
        <f t="shared" si="2"/>
        <v>20394</v>
      </c>
      <c r="G11" s="50">
        <f t="shared" si="3"/>
        <v>20795.742</v>
      </c>
      <c r="H11" s="77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52" t="s">
        <v>3174</v>
      </c>
      <c r="C12" s="52"/>
      <c r="D12" s="76">
        <v>18300.0</v>
      </c>
      <c r="E12" s="50">
        <f t="shared" si="1"/>
        <v>20800</v>
      </c>
      <c r="F12" s="50">
        <f t="shared" si="2"/>
        <v>21424</v>
      </c>
      <c r="G12" s="50">
        <f t="shared" si="3"/>
        <v>21846.032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48" t="s">
        <v>2449</v>
      </c>
      <c r="C13" s="48"/>
      <c r="D13" s="76">
        <v>27000.0</v>
      </c>
      <c r="E13" s="50">
        <f t="shared" si="1"/>
        <v>29500</v>
      </c>
      <c r="F13" s="50">
        <f t="shared" si="2"/>
        <v>30385</v>
      </c>
      <c r="G13" s="50">
        <f t="shared" si="3"/>
        <v>30983.555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52" t="s">
        <v>3221</v>
      </c>
      <c r="C14" s="78"/>
      <c r="D14" s="164">
        <v>33500.0</v>
      </c>
      <c r="E14" s="50">
        <f t="shared" si="1"/>
        <v>36000</v>
      </c>
      <c r="F14" s="50">
        <f t="shared" si="2"/>
        <v>37080</v>
      </c>
      <c r="G14" s="50">
        <f t="shared" si="3"/>
        <v>37810.44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52" t="s">
        <v>2440</v>
      </c>
      <c r="C15" s="78"/>
      <c r="D15" s="164">
        <v>14700.0</v>
      </c>
      <c r="E15" s="50">
        <f t="shared" si="1"/>
        <v>17200</v>
      </c>
      <c r="F15" s="50">
        <f t="shared" si="2"/>
        <v>17716</v>
      </c>
      <c r="G15" s="50">
        <f t="shared" si="3"/>
        <v>18064.988</v>
      </c>
      <c r="H15" s="56" t="s">
        <v>747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2" t="s">
        <v>45</v>
      </c>
      <c r="B16" s="52" t="s">
        <v>2440</v>
      </c>
      <c r="C16" s="78"/>
      <c r="D16" s="164">
        <v>15150.0</v>
      </c>
      <c r="E16" s="50">
        <f t="shared" si="1"/>
        <v>17650</v>
      </c>
      <c r="F16" s="50">
        <f t="shared" si="2"/>
        <v>18179.5</v>
      </c>
      <c r="G16" s="50">
        <f t="shared" si="3"/>
        <v>18537.6185</v>
      </c>
      <c r="H16" s="57" t="s">
        <v>22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29"/>
      <c r="C17" s="98"/>
      <c r="D17" s="81"/>
      <c r="E17" s="81"/>
      <c r="F17" s="81"/>
      <c r="G17" s="82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29"/>
      <c r="C18" s="99"/>
      <c r="D18" s="81"/>
      <c r="E18" s="81"/>
      <c r="F18" s="81"/>
      <c r="G18" s="82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29"/>
      <c r="C19" s="99"/>
      <c r="D19" s="81"/>
      <c r="E19" s="81"/>
      <c r="F19" s="81"/>
      <c r="G19" s="82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29"/>
      <c r="C20" s="99"/>
      <c r="D20" s="81"/>
      <c r="E20" s="81"/>
      <c r="F20" s="81"/>
      <c r="G20" s="82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29"/>
      <c r="C21" s="99"/>
      <c r="D21" s="81"/>
      <c r="E21" s="81"/>
      <c r="F21" s="81"/>
      <c r="G21" s="82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9"/>
      <c r="D22" s="81"/>
      <c r="E22" s="81"/>
      <c r="F22" s="81"/>
      <c r="G22" s="82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B23" s="47"/>
      <c r="C23" s="43"/>
      <c r="D23" s="44"/>
      <c r="E23" s="45"/>
      <c r="F23" s="45"/>
      <c r="G23" s="67"/>
    </row>
    <row r="24">
      <c r="A24" s="47"/>
      <c r="B24" s="47"/>
      <c r="C24" s="43"/>
      <c r="D24" s="44"/>
      <c r="E24" s="45"/>
      <c r="F24" s="45"/>
      <c r="G24" s="67"/>
    </row>
    <row r="25">
      <c r="A25" s="47"/>
      <c r="B25" s="47"/>
      <c r="C25" s="43"/>
      <c r="D25" s="44"/>
      <c r="E25" s="45"/>
      <c r="F25" s="45"/>
      <c r="G25" s="67"/>
    </row>
    <row r="26">
      <c r="C26" s="43"/>
      <c r="D26" s="44"/>
      <c r="E26" s="45"/>
      <c r="F26" s="45"/>
      <c r="G26" s="46"/>
    </row>
    <row r="27">
      <c r="C27" s="43"/>
      <c r="D27" s="44"/>
      <c r="E27" s="68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  <c r="E65" s="45"/>
      <c r="F65" s="45"/>
      <c r="G65" s="46"/>
    </row>
    <row r="66">
      <c r="C66" s="43"/>
      <c r="D66" s="44"/>
      <c r="E66" s="45"/>
      <c r="F66" s="45"/>
      <c r="G66" s="46"/>
    </row>
    <row r="67">
      <c r="C67" s="43"/>
      <c r="D67" s="44"/>
      <c r="E67" s="45"/>
      <c r="F67" s="45"/>
      <c r="G67" s="46"/>
    </row>
    <row r="68">
      <c r="C68" s="43"/>
      <c r="D68" s="44"/>
      <c r="E68" s="45"/>
      <c r="F68" s="45"/>
      <c r="G68" s="46"/>
    </row>
    <row r="69">
      <c r="C69" s="43"/>
      <c r="D69" s="44"/>
      <c r="E69" s="45"/>
      <c r="F69" s="45"/>
      <c r="G69" s="46"/>
    </row>
    <row r="70">
      <c r="C70" s="43"/>
      <c r="D70" s="44"/>
      <c r="E70" s="45"/>
      <c r="F70" s="45"/>
      <c r="G70" s="46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  <c r="D75" s="44"/>
    </row>
    <row r="76">
      <c r="C76" s="43"/>
      <c r="D76" s="44"/>
    </row>
    <row r="77">
      <c r="C77" s="43"/>
      <c r="D77" s="44"/>
    </row>
    <row r="78">
      <c r="C78" s="43"/>
      <c r="D78" s="44"/>
    </row>
    <row r="79">
      <c r="C79" s="43"/>
      <c r="D79" s="44"/>
    </row>
    <row r="80">
      <c r="C80" s="43"/>
      <c r="D80" s="44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  <c r="D970" s="44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0"/>
    <col customWidth="1" min="5" max="5" width="12.5"/>
    <col customWidth="1" min="7" max="7" width="12.88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3156</v>
      </c>
      <c r="B5" s="5" t="s">
        <v>3222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3223</v>
      </c>
      <c r="F8" s="20" t="s">
        <v>12</v>
      </c>
      <c r="G8" s="21" t="s">
        <v>3224</v>
      </c>
      <c r="H8" s="20" t="s">
        <v>14</v>
      </c>
    </row>
    <row r="9">
      <c r="A9" s="52" t="s">
        <v>130</v>
      </c>
      <c r="B9" s="52" t="s">
        <v>1551</v>
      </c>
      <c r="C9" s="78"/>
      <c r="D9" s="164">
        <v>19600.0</v>
      </c>
      <c r="E9" s="112">
        <f>D9+1000</f>
        <v>20600</v>
      </c>
      <c r="F9" s="50">
        <f>E9*3%+E9</f>
        <v>21218</v>
      </c>
      <c r="G9" s="50">
        <f>E9*4*0.8%*107%+E9*1.5%*107%+E9</f>
        <v>21635.974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79"/>
      <c r="B10" s="29"/>
      <c r="C10" s="98"/>
      <c r="D10" s="81"/>
      <c r="E10" s="81"/>
      <c r="F10" s="81"/>
      <c r="G10" s="82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79"/>
      <c r="B11" s="29"/>
      <c r="C11" s="98"/>
      <c r="D11" s="81"/>
      <c r="E11" s="81"/>
      <c r="F11" s="81"/>
      <c r="G11" s="82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79"/>
      <c r="B12" s="29"/>
      <c r="C12" s="99"/>
      <c r="D12" s="81"/>
      <c r="E12" s="81"/>
      <c r="F12" s="81"/>
      <c r="G12" s="82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9"/>
      <c r="B13" s="29"/>
      <c r="C13" s="99"/>
      <c r="D13" s="81"/>
      <c r="E13" s="81"/>
      <c r="F13" s="81"/>
      <c r="G13" s="82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29"/>
      <c r="C14" s="99"/>
      <c r="D14" s="81"/>
      <c r="E14" s="81"/>
      <c r="F14" s="81"/>
      <c r="G14" s="82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29"/>
      <c r="C15" s="99"/>
      <c r="D15" s="81"/>
      <c r="E15" s="81"/>
      <c r="F15" s="81"/>
      <c r="G15" s="82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29"/>
      <c r="C16" s="99"/>
      <c r="D16" s="81"/>
      <c r="E16" s="81"/>
      <c r="F16" s="81"/>
      <c r="G16" s="82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B17" s="47"/>
      <c r="C17" s="43"/>
      <c r="D17" s="44"/>
      <c r="E17" s="45"/>
      <c r="F17" s="45"/>
      <c r="G17" s="67"/>
    </row>
    <row r="18">
      <c r="A18" s="47"/>
      <c r="B18" s="47"/>
      <c r="C18" s="43"/>
      <c r="D18" s="44"/>
      <c r="E18" s="45"/>
      <c r="F18" s="45"/>
      <c r="G18" s="67"/>
    </row>
    <row r="19">
      <c r="A19" s="47"/>
      <c r="B19" s="47"/>
      <c r="C19" s="43"/>
      <c r="D19" s="44"/>
      <c r="E19" s="45"/>
      <c r="F19" s="45"/>
      <c r="G19" s="67"/>
    </row>
    <row r="20">
      <c r="C20" s="43"/>
      <c r="D20" s="44"/>
      <c r="E20" s="45"/>
      <c r="F20" s="45"/>
      <c r="G20" s="46"/>
    </row>
    <row r="21">
      <c r="C21" s="43"/>
      <c r="D21" s="44"/>
      <c r="E21" s="68"/>
      <c r="F21" s="45"/>
      <c r="G21" s="46"/>
    </row>
    <row r="22">
      <c r="C22" s="43"/>
      <c r="D22" s="44"/>
      <c r="E22" s="45"/>
      <c r="F22" s="45"/>
      <c r="G22" s="46"/>
    </row>
    <row r="23">
      <c r="C23" s="43"/>
      <c r="D23" s="44"/>
      <c r="E23" s="45"/>
      <c r="F23" s="45"/>
      <c r="G23" s="46"/>
    </row>
    <row r="24">
      <c r="C24" s="43"/>
      <c r="D24" s="44"/>
      <c r="E24" s="45"/>
      <c r="F24" s="45"/>
      <c r="G24" s="46"/>
    </row>
    <row r="25">
      <c r="C25" s="43"/>
      <c r="D25" s="44"/>
      <c r="E25" s="45"/>
      <c r="F25" s="45"/>
      <c r="G25" s="46"/>
    </row>
    <row r="26">
      <c r="C26" s="43"/>
      <c r="D26" s="44"/>
      <c r="E26" s="45"/>
      <c r="F26" s="45"/>
      <c r="G26" s="46"/>
    </row>
    <row r="27">
      <c r="C27" s="43"/>
      <c r="D27" s="44"/>
      <c r="E27" s="45"/>
      <c r="F27" s="45"/>
      <c r="G27" s="46"/>
    </row>
    <row r="28">
      <c r="C28" s="43"/>
      <c r="D28" s="44"/>
      <c r="E28" s="45"/>
      <c r="F28" s="45"/>
      <c r="G28" s="46"/>
    </row>
    <row r="29">
      <c r="C29" s="43"/>
      <c r="D29" s="44"/>
      <c r="E29" s="45"/>
      <c r="F29" s="45"/>
      <c r="G29" s="46"/>
    </row>
    <row r="30">
      <c r="C30" s="43"/>
      <c r="D30" s="44"/>
      <c r="E30" s="45"/>
      <c r="F30" s="45"/>
      <c r="G30" s="46"/>
    </row>
    <row r="31">
      <c r="C31" s="43"/>
      <c r="D31" s="44"/>
      <c r="E31" s="45"/>
      <c r="F31" s="45"/>
      <c r="G31" s="46"/>
    </row>
    <row r="32">
      <c r="C32" s="43"/>
      <c r="D32" s="44"/>
      <c r="E32" s="45"/>
      <c r="F32" s="45"/>
      <c r="G32" s="46"/>
    </row>
    <row r="33">
      <c r="C33" s="43"/>
      <c r="D33" s="44"/>
      <c r="E33" s="45"/>
      <c r="F33" s="45"/>
      <c r="G33" s="46"/>
    </row>
    <row r="34">
      <c r="C34" s="43"/>
      <c r="D34" s="44"/>
      <c r="E34" s="45"/>
      <c r="F34" s="45"/>
      <c r="G34" s="46"/>
    </row>
    <row r="35">
      <c r="C35" s="43"/>
      <c r="D35" s="44"/>
      <c r="E35" s="45"/>
      <c r="F35" s="45"/>
      <c r="G35" s="46"/>
    </row>
    <row r="36">
      <c r="C36" s="43"/>
      <c r="D36" s="44"/>
      <c r="E36" s="45"/>
      <c r="F36" s="45"/>
      <c r="G36" s="46"/>
    </row>
    <row r="37">
      <c r="C37" s="43"/>
      <c r="D37" s="44"/>
      <c r="E37" s="45"/>
      <c r="F37" s="45"/>
      <c r="G37" s="46"/>
    </row>
    <row r="38">
      <c r="C38" s="43"/>
      <c r="D38" s="44"/>
      <c r="E38" s="45"/>
      <c r="F38" s="45"/>
      <c r="G38" s="46"/>
    </row>
    <row r="39">
      <c r="C39" s="43"/>
      <c r="D39" s="44"/>
      <c r="E39" s="45"/>
      <c r="F39" s="45"/>
      <c r="G39" s="46"/>
    </row>
    <row r="40">
      <c r="C40" s="43"/>
      <c r="D40" s="44"/>
      <c r="E40" s="45"/>
      <c r="F40" s="45"/>
      <c r="G40" s="46"/>
    </row>
    <row r="41">
      <c r="C41" s="43"/>
      <c r="D41" s="44"/>
      <c r="E41" s="45"/>
      <c r="F41" s="45"/>
      <c r="G41" s="46"/>
    </row>
    <row r="42">
      <c r="C42" s="43"/>
      <c r="D42" s="44"/>
      <c r="E42" s="45"/>
      <c r="F42" s="45"/>
      <c r="G42" s="46"/>
    </row>
    <row r="43">
      <c r="C43" s="43"/>
      <c r="D43" s="44"/>
      <c r="E43" s="45"/>
      <c r="F43" s="45"/>
      <c r="G43" s="46"/>
    </row>
    <row r="44">
      <c r="C44" s="43"/>
      <c r="D44" s="44"/>
      <c r="E44" s="45"/>
      <c r="F44" s="45"/>
      <c r="G44" s="46"/>
    </row>
    <row r="45">
      <c r="C45" s="43"/>
      <c r="D45" s="44"/>
      <c r="E45" s="45"/>
      <c r="F45" s="45"/>
      <c r="G45" s="46"/>
    </row>
    <row r="46">
      <c r="C46" s="43"/>
      <c r="D46" s="44"/>
      <c r="E46" s="45"/>
      <c r="F46" s="45"/>
      <c r="G46" s="46"/>
    </row>
    <row r="47">
      <c r="C47" s="43"/>
      <c r="D47" s="44"/>
      <c r="E47" s="45"/>
      <c r="F47" s="45"/>
      <c r="G47" s="46"/>
    </row>
    <row r="48">
      <c r="C48" s="43"/>
      <c r="D48" s="44"/>
      <c r="E48" s="45"/>
      <c r="F48" s="45"/>
      <c r="G48" s="46"/>
    </row>
    <row r="49">
      <c r="C49" s="43"/>
      <c r="D49" s="44"/>
      <c r="E49" s="45"/>
      <c r="F49" s="45"/>
      <c r="G49" s="46"/>
    </row>
    <row r="50">
      <c r="C50" s="43"/>
      <c r="D50" s="44"/>
      <c r="E50" s="45"/>
      <c r="F50" s="45"/>
      <c r="G50" s="46"/>
    </row>
    <row r="51">
      <c r="C51" s="43"/>
      <c r="D51" s="44"/>
      <c r="E51" s="45"/>
      <c r="F51" s="45"/>
      <c r="G51" s="46"/>
    </row>
    <row r="52">
      <c r="C52" s="43"/>
      <c r="D52" s="44"/>
      <c r="E52" s="45"/>
      <c r="F52" s="45"/>
      <c r="G52" s="46"/>
    </row>
    <row r="53">
      <c r="C53" s="43"/>
      <c r="D53" s="44"/>
      <c r="E53" s="45"/>
      <c r="F53" s="45"/>
      <c r="G53" s="46"/>
    </row>
    <row r="54">
      <c r="C54" s="43"/>
      <c r="D54" s="44"/>
      <c r="E54" s="45"/>
      <c r="F54" s="45"/>
      <c r="G54" s="46"/>
    </row>
    <row r="55">
      <c r="C55" s="43"/>
      <c r="D55" s="44"/>
      <c r="E55" s="45"/>
      <c r="F55" s="45"/>
      <c r="G55" s="46"/>
    </row>
    <row r="56">
      <c r="C56" s="43"/>
      <c r="D56" s="44"/>
      <c r="E56" s="45"/>
      <c r="F56" s="45"/>
      <c r="G56" s="46"/>
    </row>
    <row r="57">
      <c r="C57" s="43"/>
      <c r="D57" s="44"/>
      <c r="E57" s="45"/>
      <c r="F57" s="45"/>
      <c r="G57" s="46"/>
    </row>
    <row r="58">
      <c r="C58" s="43"/>
      <c r="D58" s="44"/>
      <c r="E58" s="45"/>
      <c r="F58" s="45"/>
      <c r="G58" s="46"/>
    </row>
    <row r="59">
      <c r="C59" s="43"/>
      <c r="D59" s="44"/>
      <c r="E59" s="45"/>
      <c r="F59" s="45"/>
      <c r="G59" s="46"/>
    </row>
    <row r="60">
      <c r="C60" s="43"/>
      <c r="D60" s="44"/>
      <c r="E60" s="45"/>
      <c r="F60" s="45"/>
      <c r="G60" s="46"/>
    </row>
    <row r="61">
      <c r="C61" s="43"/>
      <c r="D61" s="44"/>
      <c r="E61" s="45"/>
      <c r="F61" s="45"/>
      <c r="G61" s="46"/>
    </row>
    <row r="62">
      <c r="C62" s="43"/>
      <c r="D62" s="44"/>
      <c r="E62" s="45"/>
      <c r="F62" s="45"/>
      <c r="G62" s="46"/>
    </row>
    <row r="63">
      <c r="C63" s="43"/>
      <c r="D63" s="44"/>
      <c r="E63" s="45"/>
      <c r="F63" s="45"/>
      <c r="G63" s="46"/>
    </row>
    <row r="64">
      <c r="C64" s="43"/>
      <c r="D64" s="44"/>
      <c r="E64" s="45"/>
      <c r="F64" s="45"/>
      <c r="G64" s="46"/>
    </row>
    <row r="65">
      <c r="C65" s="43"/>
      <c r="D65" s="44"/>
    </row>
    <row r="66">
      <c r="C66" s="43"/>
      <c r="D66" s="44"/>
    </row>
    <row r="67">
      <c r="C67" s="43"/>
      <c r="D67" s="44"/>
    </row>
    <row r="68">
      <c r="C68" s="43"/>
      <c r="D68" s="44"/>
    </row>
    <row r="69">
      <c r="C69" s="43"/>
      <c r="D69" s="44"/>
    </row>
    <row r="70">
      <c r="C70" s="43"/>
      <c r="D70" s="44"/>
    </row>
    <row r="71">
      <c r="C71" s="43"/>
      <c r="D71" s="44"/>
    </row>
    <row r="72">
      <c r="C72" s="43"/>
      <c r="D72" s="44"/>
    </row>
    <row r="73">
      <c r="C73" s="43"/>
      <c r="D73" s="44"/>
    </row>
    <row r="74">
      <c r="C74" s="43"/>
      <c r="D74" s="44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  <c r="D964" s="44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2805</v>
      </c>
      <c r="B5" s="5" t="s">
        <v>3225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3226</v>
      </c>
      <c r="F8" s="20" t="s">
        <v>12</v>
      </c>
      <c r="G8" s="21" t="s">
        <v>3227</v>
      </c>
      <c r="H8" s="20" t="s">
        <v>14</v>
      </c>
    </row>
    <row r="9">
      <c r="A9" s="52" t="s">
        <v>130</v>
      </c>
      <c r="B9" s="52" t="s">
        <v>1294</v>
      </c>
      <c r="C9" s="65"/>
      <c r="D9" s="53">
        <v>15400.0</v>
      </c>
      <c r="E9" s="50">
        <f t="shared" ref="E9:E12" si="1">D9+1200</f>
        <v>16600</v>
      </c>
      <c r="F9" s="50">
        <f t="shared" ref="F9:F12" si="2">E9*3%+E9</f>
        <v>17098</v>
      </c>
      <c r="G9" s="50">
        <f t="shared" ref="G9:G12" si="3">E9*4*0.8%*107%+E9*1.5%*107%+E9</f>
        <v>17434.814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329</v>
      </c>
      <c r="B10" s="52" t="s">
        <v>3228</v>
      </c>
      <c r="C10" s="48"/>
      <c r="D10" s="53">
        <v>39500.0</v>
      </c>
      <c r="E10" s="50">
        <f t="shared" si="1"/>
        <v>40700</v>
      </c>
      <c r="F10" s="50">
        <f t="shared" si="2"/>
        <v>41921</v>
      </c>
      <c r="G10" s="50">
        <f t="shared" si="3"/>
        <v>42746.803</v>
      </c>
      <c r="H10" s="77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52" t="s">
        <v>2449</v>
      </c>
      <c r="C11" s="64"/>
      <c r="D11" s="53">
        <v>45300.0</v>
      </c>
      <c r="E11" s="50">
        <f t="shared" si="1"/>
        <v>46500</v>
      </c>
      <c r="F11" s="50">
        <f t="shared" si="2"/>
        <v>47895</v>
      </c>
      <c r="G11" s="50">
        <f t="shared" si="3"/>
        <v>48838.485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2" t="s">
        <v>329</v>
      </c>
      <c r="B12" s="52" t="s">
        <v>3229</v>
      </c>
      <c r="C12" s="64" t="s">
        <v>328</v>
      </c>
      <c r="D12" s="53">
        <v>44500.0</v>
      </c>
      <c r="E12" s="50">
        <f t="shared" si="1"/>
        <v>45700</v>
      </c>
      <c r="F12" s="50">
        <f t="shared" si="2"/>
        <v>47071</v>
      </c>
      <c r="G12" s="50">
        <f t="shared" si="3"/>
        <v>47998.253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79"/>
      <c r="B13" s="79"/>
      <c r="C13" s="98"/>
      <c r="D13" s="80"/>
      <c r="E13" s="81"/>
      <c r="F13" s="81"/>
      <c r="G13" s="81"/>
      <c r="H13" s="8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3"/>
      <c r="B14" s="79"/>
      <c r="C14" s="99"/>
      <c r="D14" s="84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79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2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8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8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9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B31" s="47"/>
      <c r="C31" s="43"/>
      <c r="D31" s="66"/>
      <c r="E31" s="44"/>
      <c r="F31" s="45"/>
      <c r="G31" s="45"/>
      <c r="H31" s="67"/>
    </row>
    <row r="32">
      <c r="A32" s="47"/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C34" s="43"/>
      <c r="D34" s="54"/>
      <c r="E34" s="44"/>
      <c r="F34" s="45"/>
      <c r="G34" s="45"/>
      <c r="H34" s="46"/>
    </row>
    <row r="35">
      <c r="C35" s="43"/>
      <c r="D35" s="54"/>
      <c r="E35" s="44"/>
      <c r="F35" s="68"/>
      <c r="G35" s="45"/>
      <c r="H35" s="46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5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  <c r="E978" s="44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2732</v>
      </c>
      <c r="B5" s="5" t="s">
        <v>3230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3231</v>
      </c>
      <c r="F8" s="20" t="s">
        <v>12</v>
      </c>
      <c r="G8" s="21" t="s">
        <v>3232</v>
      </c>
      <c r="H8" s="20" t="s">
        <v>14</v>
      </c>
    </row>
    <row r="9">
      <c r="A9" s="48" t="s">
        <v>130</v>
      </c>
      <c r="B9" s="48" t="s">
        <v>2725</v>
      </c>
      <c r="C9" s="36"/>
      <c r="D9" s="49">
        <v>20700.0</v>
      </c>
      <c r="E9" s="50">
        <f t="shared" ref="E9:E15" si="1">D9+1000</f>
        <v>21700</v>
      </c>
      <c r="F9" s="50">
        <f t="shared" ref="F9:F15" si="2">E9*3%+E9</f>
        <v>22351</v>
      </c>
      <c r="G9" s="50">
        <f t="shared" ref="G9:G15" si="3">E9*4*0.8%*107%+E9*1.5%*107%+E9</f>
        <v>22791.293</v>
      </c>
      <c r="H9" s="56" t="s">
        <v>2184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2725</v>
      </c>
      <c r="C10" s="65"/>
      <c r="D10" s="53">
        <v>21300.0</v>
      </c>
      <c r="E10" s="50">
        <f t="shared" si="1"/>
        <v>22300</v>
      </c>
      <c r="F10" s="50">
        <f t="shared" si="2"/>
        <v>22969</v>
      </c>
      <c r="G10" s="50">
        <f t="shared" si="3"/>
        <v>23421.467</v>
      </c>
      <c r="H10" s="56" t="s">
        <v>1237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52" t="s">
        <v>329</v>
      </c>
      <c r="B11" s="52" t="s">
        <v>2498</v>
      </c>
      <c r="C11" s="64"/>
      <c r="D11" s="53">
        <v>18000.0</v>
      </c>
      <c r="E11" s="50">
        <f t="shared" si="1"/>
        <v>19000</v>
      </c>
      <c r="F11" s="50">
        <f t="shared" si="2"/>
        <v>19570</v>
      </c>
      <c r="G11" s="50">
        <f t="shared" si="3"/>
        <v>19955.51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48" t="s">
        <v>3233</v>
      </c>
      <c r="C12" s="48"/>
      <c r="D12" s="49">
        <v>20000.0</v>
      </c>
      <c r="E12" s="50">
        <f t="shared" si="1"/>
        <v>21000</v>
      </c>
      <c r="F12" s="50">
        <f t="shared" si="2"/>
        <v>21630</v>
      </c>
      <c r="G12" s="50">
        <f t="shared" si="3"/>
        <v>22056.09</v>
      </c>
      <c r="H12" s="77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2" t="s">
        <v>3234</v>
      </c>
      <c r="C13" s="48"/>
      <c r="D13" s="53">
        <v>24200.0</v>
      </c>
      <c r="E13" s="50">
        <f t="shared" si="1"/>
        <v>25200</v>
      </c>
      <c r="F13" s="50">
        <f t="shared" si="2"/>
        <v>25956</v>
      </c>
      <c r="G13" s="50">
        <f t="shared" si="3"/>
        <v>26467.308</v>
      </c>
      <c r="H13" s="77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45</v>
      </c>
      <c r="B14" s="52" t="s">
        <v>1642</v>
      </c>
      <c r="C14" s="64"/>
      <c r="D14" s="53">
        <v>11750.0</v>
      </c>
      <c r="E14" s="50">
        <f t="shared" si="1"/>
        <v>12750</v>
      </c>
      <c r="F14" s="50">
        <f t="shared" si="2"/>
        <v>13132.5</v>
      </c>
      <c r="G14" s="50">
        <f t="shared" si="3"/>
        <v>13391.1975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2" t="s">
        <v>45</v>
      </c>
      <c r="B15" s="52" t="s">
        <v>1642</v>
      </c>
      <c r="C15" s="64"/>
      <c r="D15" s="53">
        <v>14200.0</v>
      </c>
      <c r="E15" s="50">
        <f t="shared" si="1"/>
        <v>15200</v>
      </c>
      <c r="F15" s="50">
        <f t="shared" si="2"/>
        <v>15656</v>
      </c>
      <c r="G15" s="50">
        <f t="shared" si="3"/>
        <v>15964.408</v>
      </c>
      <c r="H15" s="57" t="s">
        <v>22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79"/>
      <c r="B16" s="79"/>
      <c r="C16" s="98"/>
      <c r="D16" s="80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3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7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7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9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8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8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8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7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79"/>
      <c r="B33" s="29"/>
      <c r="C33" s="99"/>
      <c r="D33" s="84"/>
      <c r="E33" s="81"/>
      <c r="F33" s="81"/>
      <c r="G33" s="81"/>
      <c r="H33" s="82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A36" s="47"/>
      <c r="B36" s="47"/>
      <c r="C36" s="43"/>
      <c r="D36" s="66"/>
      <c r="E36" s="44"/>
      <c r="F36" s="45"/>
      <c r="G36" s="45"/>
      <c r="H36" s="67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68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  <c r="F81" s="45"/>
      <c r="G81" s="45"/>
      <c r="H81" s="46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  <c r="E91" s="4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4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  <c r="D138" s="55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  <c r="E981" s="44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268</v>
      </c>
      <c r="B5" s="5" t="s">
        <v>3235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3236</v>
      </c>
      <c r="F8" s="20" t="s">
        <v>12</v>
      </c>
      <c r="G8" s="21" t="s">
        <v>3237</v>
      </c>
      <c r="H8" s="20" t="s">
        <v>14</v>
      </c>
    </row>
    <row r="9">
      <c r="A9" s="48" t="s">
        <v>130</v>
      </c>
      <c r="B9" s="48" t="s">
        <v>1294</v>
      </c>
      <c r="C9" s="36"/>
      <c r="D9" s="53">
        <v>14000.0</v>
      </c>
      <c r="E9" s="50">
        <f t="shared" ref="E9:E14" si="1">D9+1000</f>
        <v>15000</v>
      </c>
      <c r="F9" s="50">
        <f t="shared" ref="F9:F14" si="2">E9*3%+E9</f>
        <v>15450</v>
      </c>
      <c r="G9" s="50">
        <f t="shared" ref="G9:G14" si="3">E9*4*0.8%*107%+E9*1.5%*107%+E9</f>
        <v>15754.35</v>
      </c>
      <c r="H9" s="165" t="s">
        <v>3238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1294</v>
      </c>
      <c r="C10" s="65"/>
      <c r="D10" s="53">
        <v>15550.0</v>
      </c>
      <c r="E10" s="50">
        <f t="shared" si="1"/>
        <v>16550</v>
      </c>
      <c r="F10" s="50">
        <f t="shared" si="2"/>
        <v>17046.5</v>
      </c>
      <c r="G10" s="50">
        <f t="shared" si="3"/>
        <v>17382.2995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329</v>
      </c>
      <c r="B11" s="52" t="s">
        <v>1559</v>
      </c>
      <c r="C11" s="48"/>
      <c r="D11" s="53">
        <v>13800.0</v>
      </c>
      <c r="E11" s="50">
        <f t="shared" si="1"/>
        <v>14800</v>
      </c>
      <c r="F11" s="50">
        <f t="shared" si="2"/>
        <v>15244</v>
      </c>
      <c r="G11" s="50">
        <f t="shared" si="3"/>
        <v>15544.292</v>
      </c>
      <c r="H11" s="165" t="s">
        <v>2355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52" t="s">
        <v>1559</v>
      </c>
      <c r="C12" s="48"/>
      <c r="D12" s="53">
        <v>17000.0</v>
      </c>
      <c r="E12" s="50">
        <f t="shared" si="1"/>
        <v>18000</v>
      </c>
      <c r="F12" s="50">
        <f t="shared" si="2"/>
        <v>18540</v>
      </c>
      <c r="G12" s="50">
        <f t="shared" si="3"/>
        <v>18905.22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48" t="s">
        <v>1223</v>
      </c>
      <c r="C13" s="78" t="s">
        <v>309</v>
      </c>
      <c r="D13" s="53">
        <v>23200.0</v>
      </c>
      <c r="E13" s="50">
        <f t="shared" si="1"/>
        <v>24200</v>
      </c>
      <c r="F13" s="50">
        <f t="shared" si="2"/>
        <v>24926</v>
      </c>
      <c r="G13" s="50">
        <f t="shared" si="3"/>
        <v>25417.018</v>
      </c>
      <c r="H13" s="165" t="s">
        <v>2450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329</v>
      </c>
      <c r="B14" s="52" t="s">
        <v>1223</v>
      </c>
      <c r="C14" s="64" t="s">
        <v>309</v>
      </c>
      <c r="D14" s="53">
        <v>29000.0</v>
      </c>
      <c r="E14" s="50">
        <f t="shared" si="1"/>
        <v>30000</v>
      </c>
      <c r="F14" s="50">
        <f t="shared" si="2"/>
        <v>30900</v>
      </c>
      <c r="G14" s="50">
        <f t="shared" si="3"/>
        <v>31508.7</v>
      </c>
      <c r="H14" s="56" t="s">
        <v>31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98"/>
      <c r="D15" s="80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8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8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68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  <c r="E980" s="44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2157</v>
      </c>
      <c r="B5" s="5" t="s">
        <v>3239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3240</v>
      </c>
      <c r="F8" s="20" t="s">
        <v>12</v>
      </c>
      <c r="G8" s="21" t="s">
        <v>3241</v>
      </c>
      <c r="H8" s="20" t="s">
        <v>14</v>
      </c>
    </row>
    <row r="9">
      <c r="A9" s="52" t="s">
        <v>130</v>
      </c>
      <c r="B9" s="52" t="s">
        <v>1294</v>
      </c>
      <c r="C9" s="65"/>
      <c r="D9" s="53">
        <v>21200.0</v>
      </c>
      <c r="E9" s="50">
        <f t="shared" ref="E9:E14" si="1">D9+1000</f>
        <v>22200</v>
      </c>
      <c r="F9" s="50">
        <f t="shared" ref="F9:F14" si="2">E9*3%+E9</f>
        <v>22866</v>
      </c>
      <c r="G9" s="50">
        <f t="shared" ref="G9:G14" si="3">E9*4*0.8%*107%+E9*1.5%*107%+E9</f>
        <v>23316.438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1551</v>
      </c>
      <c r="C10" s="65"/>
      <c r="D10" s="53">
        <v>18900.0</v>
      </c>
      <c r="E10" s="50">
        <f t="shared" si="1"/>
        <v>19900</v>
      </c>
      <c r="F10" s="50">
        <f t="shared" si="2"/>
        <v>20497</v>
      </c>
      <c r="G10" s="50">
        <f t="shared" si="3"/>
        <v>20900.771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329</v>
      </c>
      <c r="B11" s="52" t="s">
        <v>1491</v>
      </c>
      <c r="C11" s="48"/>
      <c r="D11" s="53">
        <v>26000.0</v>
      </c>
      <c r="E11" s="50">
        <f t="shared" si="1"/>
        <v>27000</v>
      </c>
      <c r="F11" s="50">
        <f t="shared" si="2"/>
        <v>27810</v>
      </c>
      <c r="G11" s="50">
        <f t="shared" si="3"/>
        <v>28357.83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52" t="s">
        <v>3242</v>
      </c>
      <c r="C12" s="48"/>
      <c r="D12" s="53">
        <v>28000.0</v>
      </c>
      <c r="E12" s="50">
        <f t="shared" si="1"/>
        <v>29000</v>
      </c>
      <c r="F12" s="50">
        <f t="shared" si="2"/>
        <v>29870</v>
      </c>
      <c r="G12" s="50">
        <f t="shared" si="3"/>
        <v>30458.41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52" t="s">
        <v>1642</v>
      </c>
      <c r="C13" s="78"/>
      <c r="D13" s="53">
        <v>11000.0</v>
      </c>
      <c r="E13" s="50">
        <f t="shared" si="1"/>
        <v>12000</v>
      </c>
      <c r="F13" s="50">
        <f t="shared" si="2"/>
        <v>12360</v>
      </c>
      <c r="G13" s="50">
        <f t="shared" si="3"/>
        <v>12603.48</v>
      </c>
      <c r="H13" s="56" t="s">
        <v>852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45</v>
      </c>
      <c r="B14" s="52" t="s">
        <v>1642</v>
      </c>
      <c r="C14" s="78"/>
      <c r="D14" s="53">
        <v>15300.0</v>
      </c>
      <c r="E14" s="50">
        <f t="shared" si="1"/>
        <v>16300</v>
      </c>
      <c r="F14" s="50">
        <f t="shared" si="2"/>
        <v>16789</v>
      </c>
      <c r="G14" s="50">
        <f t="shared" si="3"/>
        <v>17119.727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98"/>
      <c r="D15" s="80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8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8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68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  <c r="E980" s="44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2805</v>
      </c>
      <c r="B5" s="5" t="s">
        <v>3243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3244</v>
      </c>
      <c r="F8" s="20" t="s">
        <v>12</v>
      </c>
      <c r="G8" s="21" t="s">
        <v>3245</v>
      </c>
      <c r="H8" s="20" t="s">
        <v>14</v>
      </c>
    </row>
    <row r="9">
      <c r="A9" s="52" t="s">
        <v>130</v>
      </c>
      <c r="B9" s="52" t="s">
        <v>1294</v>
      </c>
      <c r="C9" s="65"/>
      <c r="D9" s="53">
        <v>21700.0</v>
      </c>
      <c r="E9" s="50">
        <f t="shared" ref="E9:E13" si="1">D9+1200</f>
        <v>22900</v>
      </c>
      <c r="F9" s="50">
        <f t="shared" ref="F9:F13" si="2">E9*3%+E9</f>
        <v>23587</v>
      </c>
      <c r="G9" s="50">
        <f t="shared" ref="G9:G13" si="3">E9*4*0.8%*107%+E9*1.5%*107%+E9</f>
        <v>24051.641</v>
      </c>
      <c r="H9" s="56" t="s">
        <v>31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8" t="s">
        <v>329</v>
      </c>
      <c r="B10" s="52" t="s">
        <v>3228</v>
      </c>
      <c r="C10" s="48"/>
      <c r="D10" s="53">
        <v>44000.0</v>
      </c>
      <c r="E10" s="50">
        <f t="shared" si="1"/>
        <v>45200</v>
      </c>
      <c r="F10" s="50">
        <f t="shared" si="2"/>
        <v>46556</v>
      </c>
      <c r="G10" s="50">
        <f t="shared" si="3"/>
        <v>47473.108</v>
      </c>
      <c r="H10" s="56" t="s">
        <v>31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329</v>
      </c>
      <c r="B11" s="52" t="s">
        <v>2449</v>
      </c>
      <c r="C11" s="48"/>
      <c r="D11" s="53">
        <v>54400.0</v>
      </c>
      <c r="E11" s="50">
        <f t="shared" si="1"/>
        <v>55600</v>
      </c>
      <c r="F11" s="50">
        <f t="shared" si="2"/>
        <v>57268</v>
      </c>
      <c r="G11" s="50">
        <f t="shared" si="3"/>
        <v>58396.124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52" t="s">
        <v>3229</v>
      </c>
      <c r="C12" s="64" t="s">
        <v>328</v>
      </c>
      <c r="D12" s="53">
        <v>49500.0</v>
      </c>
      <c r="E12" s="50">
        <f t="shared" si="1"/>
        <v>50700</v>
      </c>
      <c r="F12" s="50">
        <f t="shared" si="2"/>
        <v>52221</v>
      </c>
      <c r="G12" s="50">
        <f t="shared" si="3"/>
        <v>53249.703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48" t="s">
        <v>329</v>
      </c>
      <c r="B13" s="52" t="s">
        <v>3229</v>
      </c>
      <c r="C13" s="64" t="s">
        <v>328</v>
      </c>
      <c r="D13" s="53">
        <v>54000.0</v>
      </c>
      <c r="E13" s="50">
        <f t="shared" si="1"/>
        <v>55200</v>
      </c>
      <c r="F13" s="50">
        <f t="shared" si="2"/>
        <v>56856</v>
      </c>
      <c r="G13" s="50">
        <f t="shared" si="3"/>
        <v>57976.008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79"/>
      <c r="B14" s="79"/>
      <c r="C14" s="98"/>
      <c r="D14" s="80"/>
      <c r="E14" s="81"/>
      <c r="F14" s="81"/>
      <c r="G14" s="81"/>
      <c r="H14" s="82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3"/>
      <c r="B15" s="79"/>
      <c r="C15" s="99"/>
      <c r="D15" s="84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79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79"/>
      <c r="B23" s="2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8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8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9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7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B32" s="47"/>
      <c r="C32" s="43"/>
      <c r="D32" s="66"/>
      <c r="E32" s="44"/>
      <c r="F32" s="45"/>
      <c r="G32" s="45"/>
      <c r="H32" s="67"/>
    </row>
    <row r="33">
      <c r="A33" s="47"/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C35" s="43"/>
      <c r="D35" s="54"/>
      <c r="E35" s="44"/>
      <c r="F35" s="45"/>
      <c r="G35" s="45"/>
      <c r="H35" s="46"/>
    </row>
    <row r="36">
      <c r="C36" s="43"/>
      <c r="D36" s="54"/>
      <c r="E36" s="44"/>
      <c r="F36" s="68"/>
      <c r="G36" s="45"/>
      <c r="H36" s="46"/>
    </row>
    <row r="37">
      <c r="C37" s="43"/>
      <c r="D37" s="54"/>
      <c r="E37" s="44"/>
      <c r="F37" s="45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5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  <c r="E979" s="44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63"/>
    <col customWidth="1" min="3" max="3" width="9.25"/>
    <col customWidth="1" min="4" max="4" width="8.25"/>
    <col customWidth="1" min="8" max="8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16" t="s">
        <v>2767</v>
      </c>
      <c r="B4" s="2"/>
      <c r="C4" s="2"/>
      <c r="D4" s="2"/>
      <c r="E4" s="2"/>
      <c r="F4" s="2"/>
      <c r="G4" s="2"/>
      <c r="H4" s="2"/>
    </row>
    <row r="5" ht="24.0" customHeight="1">
      <c r="A5" s="4" t="s">
        <v>2732</v>
      </c>
      <c r="B5" s="5" t="s">
        <v>3246</v>
      </c>
      <c r="C5" s="6"/>
      <c r="D5" s="6"/>
      <c r="E5" s="6"/>
      <c r="F5" s="7"/>
      <c r="G5" s="8"/>
      <c r="H5" s="9"/>
    </row>
    <row r="6" ht="1.5" customHeight="1">
      <c r="A6" s="10"/>
    </row>
    <row r="7">
      <c r="A7" s="11"/>
      <c r="B7" s="12"/>
      <c r="C7" s="13"/>
      <c r="D7" s="14"/>
      <c r="E7" s="15" t="s">
        <v>6</v>
      </c>
      <c r="F7" s="6"/>
      <c r="G7" s="7"/>
      <c r="H7" s="16"/>
    </row>
    <row r="8" ht="30.75" customHeight="1">
      <c r="A8" s="17" t="s">
        <v>7</v>
      </c>
      <c r="B8" s="17" t="s">
        <v>8</v>
      </c>
      <c r="C8" s="17" t="s">
        <v>9</v>
      </c>
      <c r="D8" s="18" t="s">
        <v>10</v>
      </c>
      <c r="E8" s="19" t="s">
        <v>3247</v>
      </c>
      <c r="F8" s="20" t="s">
        <v>12</v>
      </c>
      <c r="G8" s="21" t="s">
        <v>3248</v>
      </c>
      <c r="H8" s="20" t="s">
        <v>14</v>
      </c>
    </row>
    <row r="9">
      <c r="A9" s="52" t="s">
        <v>130</v>
      </c>
      <c r="B9" s="52" t="s">
        <v>2725</v>
      </c>
      <c r="C9" s="65"/>
      <c r="D9" s="53">
        <v>17900.0</v>
      </c>
      <c r="E9" s="50">
        <f t="shared" ref="E9:E14" si="1">D9+1000</f>
        <v>18900</v>
      </c>
      <c r="F9" s="50">
        <f t="shared" ref="F9:F14" si="2">E9*3%+E9</f>
        <v>19467</v>
      </c>
      <c r="G9" s="50">
        <f t="shared" ref="G9:G14" si="3">E9*4*0.8%*107%+E9*1.5%*107%+E9</f>
        <v>19850.481</v>
      </c>
      <c r="H9" s="56" t="s">
        <v>1239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52" t="s">
        <v>130</v>
      </c>
      <c r="B10" s="52" t="s">
        <v>2725</v>
      </c>
      <c r="C10" s="65"/>
      <c r="D10" s="53">
        <v>18500.0</v>
      </c>
      <c r="E10" s="50">
        <f t="shared" si="1"/>
        <v>19500</v>
      </c>
      <c r="F10" s="50">
        <f t="shared" si="2"/>
        <v>20085</v>
      </c>
      <c r="G10" s="50">
        <f t="shared" si="3"/>
        <v>20480.655</v>
      </c>
      <c r="H10" s="56" t="s">
        <v>129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8" t="s">
        <v>329</v>
      </c>
      <c r="B11" s="52" t="s">
        <v>2087</v>
      </c>
      <c r="C11" s="48"/>
      <c r="D11" s="53">
        <v>20000.0</v>
      </c>
      <c r="E11" s="50">
        <f t="shared" si="1"/>
        <v>21000</v>
      </c>
      <c r="F11" s="50">
        <f t="shared" si="2"/>
        <v>21630</v>
      </c>
      <c r="G11" s="50">
        <f t="shared" si="3"/>
        <v>22056.09</v>
      </c>
      <c r="H11" s="56" t="s">
        <v>31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 t="s">
        <v>329</v>
      </c>
      <c r="B12" s="52" t="s">
        <v>3249</v>
      </c>
      <c r="C12" s="48"/>
      <c r="D12" s="53">
        <v>24700.0</v>
      </c>
      <c r="E12" s="50">
        <f t="shared" si="1"/>
        <v>25700</v>
      </c>
      <c r="F12" s="50">
        <f t="shared" si="2"/>
        <v>26471</v>
      </c>
      <c r="G12" s="50">
        <f t="shared" si="3"/>
        <v>26992.453</v>
      </c>
      <c r="H12" s="56" t="s">
        <v>31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2" t="s">
        <v>45</v>
      </c>
      <c r="B13" s="52" t="s">
        <v>1642</v>
      </c>
      <c r="C13" s="48"/>
      <c r="D13" s="53">
        <v>12600.0</v>
      </c>
      <c r="E13" s="50">
        <f t="shared" si="1"/>
        <v>13600</v>
      </c>
      <c r="F13" s="50">
        <f t="shared" si="2"/>
        <v>14008</v>
      </c>
      <c r="G13" s="50">
        <f t="shared" si="3"/>
        <v>14283.944</v>
      </c>
      <c r="H13" s="56" t="s">
        <v>31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2" t="s">
        <v>45</v>
      </c>
      <c r="B14" s="52" t="s">
        <v>1642</v>
      </c>
      <c r="C14" s="48"/>
      <c r="D14" s="53">
        <v>15500.0</v>
      </c>
      <c r="E14" s="50">
        <f t="shared" si="1"/>
        <v>16500</v>
      </c>
      <c r="F14" s="50">
        <f t="shared" si="2"/>
        <v>16995</v>
      </c>
      <c r="G14" s="50">
        <f t="shared" si="3"/>
        <v>17329.785</v>
      </c>
      <c r="H14" s="57" t="s">
        <v>22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9"/>
      <c r="B15" s="79"/>
      <c r="C15" s="98"/>
      <c r="D15" s="80"/>
      <c r="E15" s="81"/>
      <c r="F15" s="81"/>
      <c r="G15" s="81"/>
      <c r="H15" s="8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3"/>
      <c r="B16" s="79"/>
      <c r="C16" s="99"/>
      <c r="D16" s="84"/>
      <c r="E16" s="81"/>
      <c r="F16" s="81"/>
      <c r="G16" s="81"/>
      <c r="H16" s="8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3"/>
      <c r="B17" s="79"/>
      <c r="C17" s="99"/>
      <c r="D17" s="84"/>
      <c r="E17" s="81"/>
      <c r="F17" s="81"/>
      <c r="G17" s="81"/>
      <c r="H17" s="8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3"/>
      <c r="B18" s="79"/>
      <c r="C18" s="99"/>
      <c r="D18" s="84"/>
      <c r="E18" s="81"/>
      <c r="F18" s="81"/>
      <c r="G18" s="81"/>
      <c r="H18" s="82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79"/>
      <c r="B19" s="79"/>
      <c r="C19" s="99"/>
      <c r="D19" s="84"/>
      <c r="E19" s="81"/>
      <c r="F19" s="81"/>
      <c r="G19" s="81"/>
      <c r="H19" s="8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79"/>
      <c r="B20" s="79"/>
      <c r="C20" s="99"/>
      <c r="D20" s="84"/>
      <c r="E20" s="81"/>
      <c r="F20" s="81"/>
      <c r="G20" s="81"/>
      <c r="H20" s="8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79"/>
      <c r="B21" s="79"/>
      <c r="C21" s="99"/>
      <c r="D21" s="84"/>
      <c r="E21" s="81"/>
      <c r="F21" s="81"/>
      <c r="G21" s="81"/>
      <c r="H21" s="8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79"/>
      <c r="C22" s="99"/>
      <c r="D22" s="84"/>
      <c r="E22" s="81"/>
      <c r="F22" s="81"/>
      <c r="G22" s="81"/>
      <c r="H22" s="8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79"/>
      <c r="C23" s="99"/>
      <c r="D23" s="84"/>
      <c r="E23" s="81"/>
      <c r="F23" s="81"/>
      <c r="G23" s="81"/>
      <c r="H23" s="8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79"/>
      <c r="B24" s="29"/>
      <c r="C24" s="99"/>
      <c r="D24" s="84"/>
      <c r="E24" s="81"/>
      <c r="F24" s="81"/>
      <c r="G24" s="81"/>
      <c r="H24" s="8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79"/>
      <c r="B25" s="29"/>
      <c r="C25" s="98"/>
      <c r="D25" s="84"/>
      <c r="E25" s="81"/>
      <c r="F25" s="81"/>
      <c r="G25" s="81"/>
      <c r="H25" s="8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79"/>
      <c r="B26" s="29"/>
      <c r="C26" s="98"/>
      <c r="D26" s="84"/>
      <c r="E26" s="81"/>
      <c r="F26" s="81"/>
      <c r="G26" s="81"/>
      <c r="H26" s="8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79"/>
      <c r="B27" s="29"/>
      <c r="C27" s="98"/>
      <c r="D27" s="84"/>
      <c r="E27" s="81"/>
      <c r="F27" s="81"/>
      <c r="G27" s="81"/>
      <c r="H27" s="82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79"/>
      <c r="B28" s="29"/>
      <c r="C28" s="99"/>
      <c r="D28" s="84"/>
      <c r="E28" s="81"/>
      <c r="F28" s="81"/>
      <c r="G28" s="81"/>
      <c r="H28" s="82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99"/>
      <c r="D29" s="84"/>
      <c r="E29" s="81"/>
      <c r="F29" s="81"/>
      <c r="G29" s="81"/>
      <c r="H29" s="82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99"/>
      <c r="D30" s="84"/>
      <c r="E30" s="81"/>
      <c r="F30" s="81"/>
      <c r="G30" s="81"/>
      <c r="H30" s="82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79"/>
      <c r="B31" s="29"/>
      <c r="C31" s="99"/>
      <c r="D31" s="84"/>
      <c r="E31" s="81"/>
      <c r="F31" s="81"/>
      <c r="G31" s="81"/>
      <c r="H31" s="82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79"/>
      <c r="B32" s="29"/>
      <c r="C32" s="99"/>
      <c r="D32" s="84"/>
      <c r="E32" s="81"/>
      <c r="F32" s="81"/>
      <c r="G32" s="81"/>
      <c r="H32" s="8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B33" s="47"/>
      <c r="C33" s="43"/>
      <c r="D33" s="66"/>
      <c r="E33" s="44"/>
      <c r="F33" s="45"/>
      <c r="G33" s="45"/>
      <c r="H33" s="67"/>
    </row>
    <row r="34">
      <c r="A34" s="47"/>
      <c r="B34" s="47"/>
      <c r="C34" s="43"/>
      <c r="D34" s="66"/>
      <c r="E34" s="44"/>
      <c r="F34" s="45"/>
      <c r="G34" s="45"/>
      <c r="H34" s="67"/>
    </row>
    <row r="35">
      <c r="A35" s="47"/>
      <c r="B35" s="47"/>
      <c r="C35" s="43"/>
      <c r="D35" s="66"/>
      <c r="E35" s="44"/>
      <c r="F35" s="45"/>
      <c r="G35" s="45"/>
      <c r="H35" s="67"/>
    </row>
    <row r="36">
      <c r="C36" s="43"/>
      <c r="D36" s="54"/>
      <c r="E36" s="44"/>
      <c r="F36" s="45"/>
      <c r="G36" s="45"/>
      <c r="H36" s="46"/>
    </row>
    <row r="37">
      <c r="C37" s="43"/>
      <c r="D37" s="54"/>
      <c r="E37" s="44"/>
      <c r="F37" s="68"/>
      <c r="G37" s="45"/>
      <c r="H37" s="46"/>
    </row>
    <row r="38">
      <c r="C38" s="43"/>
      <c r="D38" s="54"/>
      <c r="E38" s="44"/>
      <c r="F38" s="45"/>
      <c r="G38" s="45"/>
      <c r="H38" s="46"/>
    </row>
    <row r="39">
      <c r="C39" s="43"/>
      <c r="D39" s="54"/>
      <c r="E39" s="44"/>
      <c r="F39" s="45"/>
      <c r="G39" s="45"/>
      <c r="H39" s="46"/>
    </row>
    <row r="40">
      <c r="C40" s="43"/>
      <c r="D40" s="54"/>
      <c r="E40" s="44"/>
      <c r="F40" s="45"/>
      <c r="G40" s="45"/>
      <c r="H40" s="46"/>
    </row>
    <row r="41">
      <c r="C41" s="43"/>
      <c r="D41" s="54"/>
      <c r="E41" s="44"/>
      <c r="F41" s="45"/>
      <c r="G41" s="45"/>
      <c r="H41" s="46"/>
    </row>
    <row r="42">
      <c r="C42" s="43"/>
      <c r="D42" s="54"/>
      <c r="E42" s="44"/>
      <c r="F42" s="45"/>
      <c r="G42" s="45"/>
      <c r="H42" s="46"/>
    </row>
    <row r="43">
      <c r="C43" s="43"/>
      <c r="D43" s="54"/>
      <c r="E43" s="44"/>
      <c r="F43" s="45"/>
      <c r="G43" s="45"/>
      <c r="H43" s="46"/>
    </row>
    <row r="44">
      <c r="C44" s="43"/>
      <c r="D44" s="54"/>
      <c r="E44" s="44"/>
      <c r="F44" s="45"/>
      <c r="G44" s="45"/>
      <c r="H44" s="46"/>
    </row>
    <row r="45">
      <c r="C45" s="43"/>
      <c r="D45" s="54"/>
      <c r="E45" s="44"/>
      <c r="F45" s="45"/>
      <c r="G45" s="45"/>
      <c r="H45" s="46"/>
    </row>
    <row r="46">
      <c r="C46" s="43"/>
      <c r="D46" s="54"/>
      <c r="E46" s="44"/>
      <c r="F46" s="45"/>
      <c r="G46" s="45"/>
      <c r="H46" s="46"/>
    </row>
    <row r="47">
      <c r="C47" s="43"/>
      <c r="D47" s="54"/>
      <c r="E47" s="44"/>
      <c r="F47" s="45"/>
      <c r="G47" s="45"/>
      <c r="H47" s="46"/>
    </row>
    <row r="48">
      <c r="C48" s="43"/>
      <c r="D48" s="54"/>
      <c r="E48" s="44"/>
      <c r="F48" s="45"/>
      <c r="G48" s="45"/>
      <c r="H48" s="46"/>
    </row>
    <row r="49">
      <c r="C49" s="43"/>
      <c r="D49" s="54"/>
      <c r="E49" s="44"/>
      <c r="F49" s="45"/>
      <c r="G49" s="45"/>
      <c r="H49" s="46"/>
    </row>
    <row r="50">
      <c r="C50" s="43"/>
      <c r="D50" s="54"/>
      <c r="E50" s="44"/>
      <c r="F50" s="45"/>
      <c r="G50" s="45"/>
      <c r="H50" s="46"/>
    </row>
    <row r="51">
      <c r="C51" s="43"/>
      <c r="D51" s="54"/>
      <c r="E51" s="44"/>
      <c r="F51" s="45"/>
      <c r="G51" s="45"/>
      <c r="H51" s="46"/>
    </row>
    <row r="52">
      <c r="C52" s="43"/>
      <c r="D52" s="54"/>
      <c r="E52" s="44"/>
      <c r="F52" s="45"/>
      <c r="G52" s="45"/>
      <c r="H52" s="46"/>
    </row>
    <row r="53">
      <c r="C53" s="43"/>
      <c r="D53" s="54"/>
      <c r="E53" s="44"/>
      <c r="F53" s="45"/>
      <c r="G53" s="45"/>
      <c r="H53" s="46"/>
    </row>
    <row r="54">
      <c r="C54" s="43"/>
      <c r="D54" s="54"/>
      <c r="E54" s="44"/>
      <c r="F54" s="45"/>
      <c r="G54" s="45"/>
      <c r="H54" s="46"/>
    </row>
    <row r="55">
      <c r="C55" s="43"/>
      <c r="D55" s="54"/>
      <c r="E55" s="44"/>
      <c r="F55" s="45"/>
      <c r="G55" s="45"/>
      <c r="H55" s="46"/>
    </row>
    <row r="56">
      <c r="C56" s="43"/>
      <c r="D56" s="54"/>
      <c r="E56" s="44"/>
      <c r="F56" s="45"/>
      <c r="G56" s="45"/>
      <c r="H56" s="46"/>
    </row>
    <row r="57">
      <c r="C57" s="43"/>
      <c r="D57" s="54"/>
      <c r="E57" s="44"/>
      <c r="F57" s="45"/>
      <c r="G57" s="45"/>
      <c r="H57" s="46"/>
    </row>
    <row r="58">
      <c r="C58" s="43"/>
      <c r="D58" s="54"/>
      <c r="E58" s="44"/>
      <c r="F58" s="45"/>
      <c r="G58" s="45"/>
      <c r="H58" s="46"/>
    </row>
    <row r="59">
      <c r="C59" s="43"/>
      <c r="D59" s="54"/>
      <c r="E59" s="44"/>
      <c r="F59" s="45"/>
      <c r="G59" s="45"/>
      <c r="H59" s="46"/>
    </row>
    <row r="60">
      <c r="C60" s="43"/>
      <c r="D60" s="54"/>
      <c r="E60" s="44"/>
      <c r="F60" s="45"/>
      <c r="G60" s="45"/>
      <c r="H60" s="46"/>
    </row>
    <row r="61">
      <c r="C61" s="43"/>
      <c r="D61" s="54"/>
      <c r="E61" s="44"/>
      <c r="F61" s="45"/>
      <c r="G61" s="45"/>
      <c r="H61" s="46"/>
    </row>
    <row r="62">
      <c r="C62" s="43"/>
      <c r="D62" s="54"/>
      <c r="E62" s="44"/>
      <c r="F62" s="45"/>
      <c r="G62" s="45"/>
      <c r="H62" s="46"/>
    </row>
    <row r="63">
      <c r="C63" s="43"/>
      <c r="D63" s="54"/>
      <c r="E63" s="44"/>
      <c r="F63" s="45"/>
      <c r="G63" s="45"/>
      <c r="H63" s="46"/>
    </row>
    <row r="64">
      <c r="C64" s="43"/>
      <c r="D64" s="54"/>
      <c r="E64" s="44"/>
      <c r="F64" s="45"/>
      <c r="G64" s="45"/>
      <c r="H64" s="46"/>
    </row>
    <row r="65">
      <c r="C65" s="43"/>
      <c r="D65" s="54"/>
      <c r="E65" s="44"/>
      <c r="F65" s="45"/>
      <c r="G65" s="45"/>
      <c r="H65" s="46"/>
    </row>
    <row r="66">
      <c r="C66" s="43"/>
      <c r="D66" s="54"/>
      <c r="E66" s="44"/>
      <c r="F66" s="45"/>
      <c r="G66" s="45"/>
      <c r="H66" s="46"/>
    </row>
    <row r="67">
      <c r="C67" s="43"/>
      <c r="D67" s="54"/>
      <c r="E67" s="44"/>
      <c r="F67" s="45"/>
      <c r="G67" s="45"/>
      <c r="H67" s="46"/>
    </row>
    <row r="68">
      <c r="C68" s="43"/>
      <c r="D68" s="54"/>
      <c r="E68" s="44"/>
      <c r="F68" s="45"/>
      <c r="G68" s="45"/>
      <c r="H68" s="46"/>
    </row>
    <row r="69">
      <c r="C69" s="43"/>
      <c r="D69" s="54"/>
      <c r="E69" s="44"/>
      <c r="F69" s="45"/>
      <c r="G69" s="45"/>
      <c r="H69" s="46"/>
    </row>
    <row r="70">
      <c r="C70" s="43"/>
      <c r="D70" s="54"/>
      <c r="E70" s="44"/>
      <c r="F70" s="45"/>
      <c r="G70" s="45"/>
      <c r="H70" s="46"/>
    </row>
    <row r="71">
      <c r="C71" s="43"/>
      <c r="D71" s="54"/>
      <c r="E71" s="44"/>
      <c r="F71" s="45"/>
      <c r="G71" s="45"/>
      <c r="H71" s="46"/>
    </row>
    <row r="72">
      <c r="C72" s="43"/>
      <c r="D72" s="54"/>
      <c r="E72" s="44"/>
      <c r="F72" s="45"/>
      <c r="G72" s="45"/>
      <c r="H72" s="46"/>
    </row>
    <row r="73">
      <c r="C73" s="43"/>
      <c r="D73" s="54"/>
      <c r="E73" s="44"/>
      <c r="F73" s="45"/>
      <c r="G73" s="45"/>
      <c r="H73" s="46"/>
    </row>
    <row r="74">
      <c r="C74" s="43"/>
      <c r="D74" s="54"/>
      <c r="E74" s="44"/>
      <c r="F74" s="45"/>
      <c r="G74" s="45"/>
      <c r="H74" s="46"/>
    </row>
    <row r="75">
      <c r="C75" s="43"/>
      <c r="D75" s="54"/>
      <c r="E75" s="44"/>
      <c r="F75" s="45"/>
      <c r="G75" s="45"/>
      <c r="H75" s="46"/>
    </row>
    <row r="76">
      <c r="C76" s="43"/>
      <c r="D76" s="54"/>
      <c r="E76" s="44"/>
      <c r="F76" s="45"/>
      <c r="G76" s="45"/>
      <c r="H76" s="46"/>
    </row>
    <row r="77">
      <c r="C77" s="43"/>
      <c r="D77" s="54"/>
      <c r="E77" s="44"/>
      <c r="F77" s="45"/>
      <c r="G77" s="45"/>
      <c r="H77" s="46"/>
    </row>
    <row r="78">
      <c r="C78" s="43"/>
      <c r="D78" s="54"/>
      <c r="E78" s="44"/>
      <c r="F78" s="45"/>
      <c r="G78" s="45"/>
      <c r="H78" s="46"/>
    </row>
    <row r="79">
      <c r="C79" s="43"/>
      <c r="D79" s="54"/>
      <c r="E79" s="44"/>
      <c r="F79" s="45"/>
      <c r="G79" s="45"/>
      <c r="H79" s="46"/>
    </row>
    <row r="80">
      <c r="C80" s="43"/>
      <c r="D80" s="54"/>
      <c r="E80" s="44"/>
      <c r="F80" s="45"/>
      <c r="G80" s="45"/>
      <c r="H80" s="46"/>
    </row>
    <row r="81">
      <c r="C81" s="43"/>
      <c r="D81" s="54"/>
      <c r="E81" s="44"/>
    </row>
    <row r="82">
      <c r="C82" s="43"/>
      <c r="D82" s="54"/>
      <c r="E82" s="44"/>
    </row>
    <row r="83">
      <c r="C83" s="43"/>
      <c r="D83" s="54"/>
      <c r="E83" s="44"/>
    </row>
    <row r="84">
      <c r="C84" s="43"/>
      <c r="D84" s="54"/>
      <c r="E84" s="44"/>
    </row>
    <row r="85">
      <c r="C85" s="43"/>
      <c r="D85" s="54"/>
      <c r="E85" s="44"/>
    </row>
    <row r="86">
      <c r="C86" s="43"/>
      <c r="D86" s="54"/>
      <c r="E86" s="44"/>
    </row>
    <row r="87">
      <c r="C87" s="43"/>
      <c r="D87" s="54"/>
      <c r="E87" s="44"/>
    </row>
    <row r="88">
      <c r="C88" s="43"/>
      <c r="D88" s="54"/>
      <c r="E88" s="44"/>
    </row>
    <row r="89">
      <c r="C89" s="43"/>
      <c r="D89" s="54"/>
      <c r="E89" s="44"/>
    </row>
    <row r="90">
      <c r="C90" s="43"/>
      <c r="D90" s="54"/>
      <c r="E90" s="44"/>
    </row>
    <row r="91">
      <c r="C91" s="43"/>
      <c r="D91" s="54"/>
    </row>
    <row r="92">
      <c r="C92" s="43"/>
      <c r="D92" s="54"/>
    </row>
    <row r="93">
      <c r="C93" s="43"/>
      <c r="D93" s="54"/>
    </row>
    <row r="94">
      <c r="C94" s="43"/>
      <c r="D94" s="54"/>
    </row>
    <row r="95">
      <c r="C95" s="43"/>
      <c r="D95" s="54"/>
    </row>
    <row r="96">
      <c r="C96" s="43"/>
      <c r="D96" s="54"/>
    </row>
    <row r="97">
      <c r="C97" s="43"/>
      <c r="D97" s="54"/>
    </row>
    <row r="98">
      <c r="C98" s="43"/>
      <c r="D98" s="55"/>
    </row>
    <row r="99">
      <c r="C99" s="43"/>
      <c r="D99" s="55"/>
    </row>
    <row r="100">
      <c r="C100" s="43"/>
      <c r="D100" s="55"/>
    </row>
    <row r="101">
      <c r="C101" s="43"/>
      <c r="D101" s="55"/>
    </row>
    <row r="102">
      <c r="C102" s="43"/>
      <c r="D102" s="55"/>
    </row>
    <row r="103">
      <c r="C103" s="43"/>
      <c r="D103" s="55"/>
    </row>
    <row r="104">
      <c r="C104" s="43"/>
      <c r="D104" s="55"/>
    </row>
    <row r="105">
      <c r="C105" s="43"/>
      <c r="D105" s="55"/>
    </row>
    <row r="106">
      <c r="C106" s="43"/>
      <c r="D106" s="55"/>
    </row>
    <row r="107">
      <c r="C107" s="43"/>
      <c r="D107" s="55"/>
    </row>
    <row r="108">
      <c r="C108" s="43"/>
      <c r="D108" s="55"/>
    </row>
    <row r="109">
      <c r="C109" s="43"/>
      <c r="D109" s="55"/>
    </row>
    <row r="110">
      <c r="C110" s="43"/>
      <c r="D110" s="55"/>
    </row>
    <row r="111">
      <c r="C111" s="43"/>
      <c r="D111" s="55"/>
    </row>
    <row r="112">
      <c r="C112" s="43"/>
      <c r="D112" s="55"/>
    </row>
    <row r="113">
      <c r="C113" s="43"/>
      <c r="D113" s="55"/>
    </row>
    <row r="114">
      <c r="C114" s="43"/>
      <c r="D114" s="55"/>
    </row>
    <row r="115">
      <c r="C115" s="43"/>
      <c r="D115" s="55"/>
    </row>
    <row r="116">
      <c r="C116" s="43"/>
      <c r="D116" s="55"/>
    </row>
    <row r="117">
      <c r="C117" s="43"/>
      <c r="D117" s="55"/>
    </row>
    <row r="118">
      <c r="C118" s="43"/>
      <c r="D118" s="55"/>
    </row>
    <row r="119">
      <c r="C119" s="43"/>
      <c r="D119" s="55"/>
    </row>
    <row r="120">
      <c r="C120" s="43"/>
      <c r="D120" s="55"/>
    </row>
    <row r="121">
      <c r="C121" s="43"/>
      <c r="D121" s="55"/>
    </row>
    <row r="122">
      <c r="C122" s="43"/>
      <c r="D122" s="55"/>
    </row>
    <row r="123">
      <c r="C123" s="43"/>
      <c r="D123" s="55"/>
    </row>
    <row r="124">
      <c r="C124" s="43"/>
      <c r="D124" s="55"/>
    </row>
    <row r="125">
      <c r="C125" s="43"/>
      <c r="D125" s="55"/>
    </row>
    <row r="126">
      <c r="C126" s="43"/>
      <c r="D126" s="55"/>
    </row>
    <row r="127">
      <c r="C127" s="43"/>
      <c r="D127" s="55"/>
    </row>
    <row r="128">
      <c r="C128" s="43"/>
      <c r="D128" s="55"/>
    </row>
    <row r="129">
      <c r="C129" s="43"/>
      <c r="D129" s="55"/>
    </row>
    <row r="130">
      <c r="C130" s="43"/>
      <c r="D130" s="55"/>
    </row>
    <row r="131">
      <c r="C131" s="43"/>
      <c r="D131" s="55"/>
    </row>
    <row r="132">
      <c r="C132" s="43"/>
      <c r="D132" s="55"/>
    </row>
    <row r="133">
      <c r="C133" s="43"/>
      <c r="D133" s="55"/>
    </row>
    <row r="134">
      <c r="C134" s="43"/>
      <c r="D134" s="55"/>
    </row>
    <row r="135">
      <c r="C135" s="43"/>
      <c r="D135" s="55"/>
    </row>
    <row r="136">
      <c r="C136" s="43"/>
      <c r="D136" s="55"/>
    </row>
    <row r="137">
      <c r="C137" s="43"/>
      <c r="D137" s="55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  <c r="E980" s="44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</sheetData>
  <mergeCells count="7">
    <mergeCell ref="A1:H1"/>
    <mergeCell ref="A2:H2"/>
    <mergeCell ref="A3:H3"/>
    <mergeCell ref="A4:H4"/>
    <mergeCell ref="B5:F5"/>
    <mergeCell ref="A6:H6"/>
    <mergeCell ref="E7:G7"/>
  </mergeCells>
  <printOptions horizontalCentered="1"/>
  <pageMargins bottom="0.19685039370078738" footer="0.0" header="0.0" left="0.19685039370078738" right="0.19685039370078738" top="0.19685039370078738"/>
  <pageSetup fitToHeight="0" paperSize="9" orientation="portrait" pageOrder="overThenDown"/>
  <drawing r:id="rId1"/>
</worksheet>
</file>