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jo\Documents\Homework\Dependable Systems\DS_Project\"/>
    </mc:Choice>
  </mc:AlternateContent>
  <xr:revisionPtr revIDLastSave="0" documentId="13_ncr:1_{2E42EE08-3373-4332-8EE7-3B0505913079}" xr6:coauthVersionLast="47" xr6:coauthVersionMax="47" xr10:uidLastSave="{00000000-0000-0000-0000-000000000000}"/>
  <bookViews>
    <workbookView xWindow="-28920" yWindow="11670" windowWidth="29040" windowHeight="15840" xr2:uid="{3C336683-77FF-48A0-A7D6-833CDC8D0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1" l="1"/>
  <c r="F56" i="1"/>
  <c r="E56" i="1"/>
  <c r="D56" i="1"/>
  <c r="G55" i="1"/>
  <c r="N35" i="1" s="1"/>
  <c r="F55" i="1"/>
  <c r="M35" i="1" s="1"/>
  <c r="E55" i="1"/>
  <c r="L35" i="1" s="1"/>
  <c r="D55" i="1"/>
  <c r="K35" i="1" s="1"/>
  <c r="G40" i="1"/>
  <c r="F40" i="1"/>
  <c r="E40" i="1"/>
  <c r="D40" i="1"/>
  <c r="D24" i="1"/>
  <c r="G48" i="1"/>
  <c r="F48" i="1"/>
  <c r="E48" i="1"/>
  <c r="D48" i="1"/>
  <c r="G24" i="1"/>
  <c r="F24" i="1"/>
  <c r="E24" i="1"/>
  <c r="G47" i="1"/>
  <c r="F47" i="1"/>
  <c r="E47" i="1"/>
  <c r="D47" i="1"/>
  <c r="G39" i="1"/>
  <c r="N34" i="1" s="1"/>
  <c r="F39" i="1"/>
  <c r="M34" i="1" s="1"/>
  <c r="E39" i="1"/>
  <c r="L34" i="1" s="1"/>
  <c r="D39" i="1"/>
  <c r="K34" i="1" s="1"/>
  <c r="G23" i="1"/>
  <c r="M6" i="1" s="1"/>
  <c r="F23" i="1"/>
  <c r="L6" i="1" s="1"/>
  <c r="E23" i="1"/>
  <c r="K6" i="1" s="1"/>
  <c r="D23" i="1"/>
  <c r="J6" i="1" s="1"/>
  <c r="D15" i="1"/>
  <c r="J5" i="1" s="1"/>
  <c r="D7" i="1"/>
  <c r="J4" i="1" s="1"/>
  <c r="E7" i="1"/>
  <c r="K4" i="1" s="1"/>
  <c r="F7" i="1"/>
  <c r="L4" i="1" s="1"/>
  <c r="G7" i="1"/>
  <c r="G16" i="1"/>
  <c r="F16" i="1"/>
  <c r="E16" i="1"/>
  <c r="D16" i="1"/>
  <c r="D8" i="1"/>
  <c r="E8" i="1"/>
  <c r="F8" i="1"/>
  <c r="G15" i="1"/>
  <c r="M5" i="1" s="1"/>
  <c r="F15" i="1"/>
  <c r="L5" i="1" s="1"/>
  <c r="E15" i="1"/>
  <c r="K5" i="1" s="1"/>
  <c r="M4" i="1" l="1"/>
  <c r="G8" i="1"/>
</calcChain>
</file>

<file path=xl/sharedStrings.xml><?xml version="1.0" encoding="utf-8"?>
<sst xmlns="http://schemas.openxmlformats.org/spreadsheetml/2006/main" count="78" uniqueCount="19">
  <si>
    <t>sqrt</t>
  </si>
  <si>
    <t>program:</t>
  </si>
  <si>
    <t>language:</t>
  </si>
  <si>
    <t>SDC count</t>
  </si>
  <si>
    <t>Trial 1</t>
  </si>
  <si>
    <t>Trial 2</t>
  </si>
  <si>
    <t>Trial 3</t>
  </si>
  <si>
    <t>Trial 4</t>
  </si>
  <si>
    <t>Trial 5</t>
  </si>
  <si>
    <t>Crash Count</t>
  </si>
  <si>
    <t>Benign Count</t>
  </si>
  <si>
    <t>Hang Count</t>
  </si>
  <si>
    <t>avg</t>
  </si>
  <si>
    <t>AVERAGES</t>
  </si>
  <si>
    <t>C</t>
  </si>
  <si>
    <t>C++</t>
  </si>
  <si>
    <t>stdev</t>
  </si>
  <si>
    <t>bs</t>
  </si>
  <si>
    <t>C (cbe)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</si>
</sst>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of 10,000 Fault Injections (sqrt)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Sheet1!$L$3</c:f>
              <c:strCache>
                <c:ptCount val="1"/>
                <c:pt idx="0">
                  <c:v>Benign Count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Sheet1!$I$4:$I$6</c:f>
              <c:strCache>
                <c:ptCount val="3"/>
                <c:pt idx="0">
                  <c:v>C</c:v>
                </c:pt>
                <c:pt idx="1">
                  <c:v>C++</c:v>
                </c:pt>
                <c:pt idx="2">
                  <c:v>C (cbe)</c:v>
                </c:pt>
              </c:strCache>
            </c:strRef>
          </c:cat>
          <c:val>
            <c:numRef>
              <c:f>Sheet1!$L$4:$L$6</c:f>
              <c:numCache>
                <c:formatCode>General</c:formatCode>
                <c:ptCount val="3"/>
                <c:pt idx="0">
                  <c:v>8466.4</c:v>
                </c:pt>
                <c:pt idx="1">
                  <c:v>8556.7999999999993</c:v>
                </c:pt>
                <c:pt idx="2">
                  <c:v>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8-447C-B51A-B562765A4A5C}"/>
            </c:ext>
          </c:extLst>
        </c:ser>
        <c:ser>
          <c:idx val="2"/>
          <c:order val="1"/>
          <c:tx>
            <c:strRef>
              <c:f>Sheet1!$J$3</c:f>
              <c:strCache>
                <c:ptCount val="1"/>
                <c:pt idx="0">
                  <c:v>SDC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Sheet1!$I$4:$I$6</c:f>
              <c:strCache>
                <c:ptCount val="3"/>
                <c:pt idx="0">
                  <c:v>C</c:v>
                </c:pt>
                <c:pt idx="1">
                  <c:v>C++</c:v>
                </c:pt>
                <c:pt idx="2">
                  <c:v>C (cbe)</c:v>
                </c:pt>
              </c:strCache>
            </c:strRef>
          </c:cat>
          <c:val>
            <c:numRef>
              <c:f>Sheet1!$J$4:$J$6</c:f>
              <c:numCache>
                <c:formatCode>General</c:formatCode>
                <c:ptCount val="3"/>
                <c:pt idx="0">
                  <c:v>1011.2</c:v>
                </c:pt>
                <c:pt idx="1">
                  <c:v>962.8</c:v>
                </c:pt>
                <c:pt idx="2">
                  <c:v>806.8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58-447C-B51A-B562765A4A5C}"/>
            </c:ext>
          </c:extLst>
        </c:ser>
        <c:ser>
          <c:idx val="0"/>
          <c:order val="2"/>
          <c:tx>
            <c:strRef>
              <c:f>Sheet1!$K$3</c:f>
              <c:strCache>
                <c:ptCount val="1"/>
                <c:pt idx="0">
                  <c:v>Crash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Sheet1!$I$4:$I$6</c:f>
              <c:strCache>
                <c:ptCount val="3"/>
                <c:pt idx="0">
                  <c:v>C</c:v>
                </c:pt>
                <c:pt idx="1">
                  <c:v>C++</c:v>
                </c:pt>
                <c:pt idx="2">
                  <c:v>C (cbe)</c:v>
                </c:pt>
              </c:strCache>
            </c:strRef>
          </c:cat>
          <c:val>
            <c:numRef>
              <c:f>Sheet1!$K$4:$K$6</c:f>
              <c:numCache>
                <c:formatCode>General</c:formatCode>
                <c:ptCount val="3"/>
                <c:pt idx="0">
                  <c:v>471.8</c:v>
                </c:pt>
                <c:pt idx="1">
                  <c:v>434.8</c:v>
                </c:pt>
                <c:pt idx="2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8-447C-B51A-B562765A4A5C}"/>
            </c:ext>
          </c:extLst>
        </c:ser>
        <c:ser>
          <c:idx val="3"/>
          <c:order val="3"/>
          <c:tx>
            <c:strRef>
              <c:f>Sheet1!$M$3</c:f>
              <c:strCache>
                <c:ptCount val="1"/>
                <c:pt idx="0">
                  <c:v>Hang 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Sheet1!$I$4:$I$6</c:f>
              <c:strCache>
                <c:ptCount val="3"/>
                <c:pt idx="0">
                  <c:v>C</c:v>
                </c:pt>
                <c:pt idx="1">
                  <c:v>C++</c:v>
                </c:pt>
                <c:pt idx="2">
                  <c:v>C (cbe)</c:v>
                </c:pt>
              </c:strCache>
            </c:strRef>
          </c:cat>
          <c:val>
            <c:numRef>
              <c:f>Sheet1!$M$4:$M$6</c:f>
              <c:numCache>
                <c:formatCode>General</c:formatCode>
                <c:ptCount val="3"/>
                <c:pt idx="0">
                  <c:v>50.6</c:v>
                </c:pt>
                <c:pt idx="1">
                  <c:v>45.6</c:v>
                </c:pt>
                <c:pt idx="2">
                  <c:v>52.2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4B-41F0-B826-7610D6483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567232"/>
        <c:axId val="2091587200"/>
      </c:barChart>
      <c:catAx>
        <c:axId val="20915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87200"/>
        <c:crosses val="autoZero"/>
        <c:auto val="1"/>
        <c:lblAlgn val="ctr"/>
        <c:lblOffset val="100"/>
        <c:noMultiLvlLbl val="0"/>
      </c:catAx>
      <c:valAx>
        <c:axId val="209158720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6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of 10,000 Fault Injections (binary</a:t>
            </a:r>
            <a:r>
              <a:rPr lang="en-US" baseline="0"/>
              <a:t> search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Sheet1!$M$33</c:f>
              <c:strCache>
                <c:ptCount val="1"/>
                <c:pt idx="0">
                  <c:v>Benign Count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Sheet1!$J$34:$J$35</c:f>
              <c:strCache>
                <c:ptCount val="2"/>
                <c:pt idx="0">
                  <c:v>C</c:v>
                </c:pt>
                <c:pt idx="1">
                  <c:v>C (cbe)</c:v>
                </c:pt>
              </c:strCache>
            </c:strRef>
          </c:cat>
          <c:val>
            <c:numRef>
              <c:f>Sheet1!$M$34:$M$35</c:f>
              <c:numCache>
                <c:formatCode>General</c:formatCode>
                <c:ptCount val="2"/>
                <c:pt idx="0">
                  <c:v>5973.2</c:v>
                </c:pt>
                <c:pt idx="1">
                  <c:v>6886.4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7-49AF-AA24-2483524C8087}"/>
            </c:ext>
          </c:extLst>
        </c:ser>
        <c:ser>
          <c:idx val="2"/>
          <c:order val="1"/>
          <c:tx>
            <c:strRef>
              <c:f>Sheet1!$L$33</c:f>
              <c:strCache>
                <c:ptCount val="1"/>
                <c:pt idx="0">
                  <c:v>Crash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Sheet1!$J$34:$J$35</c:f>
              <c:strCache>
                <c:ptCount val="2"/>
                <c:pt idx="0">
                  <c:v>C</c:v>
                </c:pt>
                <c:pt idx="1">
                  <c:v>C (cbe)</c:v>
                </c:pt>
              </c:strCache>
            </c:strRef>
          </c:cat>
          <c:val>
            <c:numRef>
              <c:f>Sheet1!$L$34:$L$35</c:f>
              <c:numCache>
                <c:formatCode>General</c:formatCode>
                <c:ptCount val="2"/>
                <c:pt idx="0">
                  <c:v>3947.4</c:v>
                </c:pt>
                <c:pt idx="1">
                  <c:v>1687.4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7-49AF-AA24-2483524C8087}"/>
            </c:ext>
          </c:extLst>
        </c:ser>
        <c:ser>
          <c:idx val="3"/>
          <c:order val="2"/>
          <c:tx>
            <c:strRef>
              <c:f>Sheet1!$N$33</c:f>
              <c:strCache>
                <c:ptCount val="1"/>
                <c:pt idx="0">
                  <c:v>Hang 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Sheet1!$J$34:$J$35</c:f>
              <c:strCache>
                <c:ptCount val="2"/>
                <c:pt idx="0">
                  <c:v>C</c:v>
                </c:pt>
                <c:pt idx="1">
                  <c:v>C (cbe)</c:v>
                </c:pt>
              </c:strCache>
            </c:strRef>
          </c:cat>
          <c:val>
            <c:numRef>
              <c:f>Sheet1!$N$34:$N$35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7-49AF-AA24-2483524C8087}"/>
            </c:ext>
          </c:extLst>
        </c:ser>
        <c:ser>
          <c:idx val="0"/>
          <c:order val="3"/>
          <c:tx>
            <c:strRef>
              <c:f>Sheet1!$K$33</c:f>
              <c:strCache>
                <c:ptCount val="1"/>
                <c:pt idx="0">
                  <c:v>SDC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Sheet1!$J$34:$J$35</c:f>
              <c:strCache>
                <c:ptCount val="2"/>
                <c:pt idx="0">
                  <c:v>C</c:v>
                </c:pt>
                <c:pt idx="1">
                  <c:v>C (cbe)</c:v>
                </c:pt>
              </c:strCache>
            </c:strRef>
          </c:cat>
          <c:val>
            <c:numRef>
              <c:f>Sheet1!$K$34:$K$35</c:f>
              <c:numCache>
                <c:formatCode>General</c:formatCode>
                <c:ptCount val="2"/>
                <c:pt idx="0">
                  <c:v>19.399999999999999</c:v>
                </c:pt>
                <c:pt idx="1">
                  <c:v>1425.6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7-49AF-AA24-2483524C8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567232"/>
        <c:axId val="2091587200"/>
      </c:barChart>
      <c:catAx>
        <c:axId val="20915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87200"/>
        <c:crosses val="autoZero"/>
        <c:auto val="1"/>
        <c:lblAlgn val="ctr"/>
        <c:lblOffset val="100"/>
        <c:noMultiLvlLbl val="0"/>
      </c:catAx>
      <c:valAx>
        <c:axId val="2091587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6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9</xdr:row>
      <xdr:rowOff>85725</xdr:rowOff>
    </xdr:from>
    <xdr:to>
      <xdr:col>14</xdr:col>
      <xdr:colOff>228600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9D13E-17AD-4D37-903B-FCC1F13E4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36</xdr:row>
      <xdr:rowOff>142875</xdr:rowOff>
    </xdr:from>
    <xdr:to>
      <xdr:col>15</xdr:col>
      <xdr:colOff>123825</xdr:colOff>
      <xdr:row>51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E8021-E3A0-40BF-A2C5-B2B94D671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8342-0C7D-4471-9195-1FAB4E98B0A0}">
  <dimension ref="A1:N56"/>
  <sheetViews>
    <sheetView tabSelected="1" topLeftCell="A19" workbookViewId="0">
      <selection activeCell="I39" sqref="I39"/>
    </sheetView>
  </sheetViews>
  <sheetFormatPr defaultRowHeight="15" x14ac:dyDescent="0.25"/>
  <cols>
    <col min="3" max="3" width="14.140625" customWidth="1"/>
    <col min="4" max="4" width="11.85546875" customWidth="1"/>
    <col min="5" max="5" width="11.42578125" customWidth="1"/>
    <col min="6" max="6" width="14.140625" customWidth="1"/>
    <col min="7" max="7" width="12" customWidth="1"/>
    <col min="8" max="8" width="11.7109375" customWidth="1"/>
    <col min="9" max="9" width="11.28515625" customWidth="1"/>
    <col min="10" max="10" width="10.85546875" customWidth="1"/>
    <col min="11" max="11" width="11.42578125" customWidth="1"/>
    <col min="12" max="12" width="12.85546875" customWidth="1"/>
    <col min="13" max="13" width="11.7109375" customWidth="1"/>
  </cols>
  <sheetData>
    <row r="1" spans="1:13" x14ac:dyDescent="0.25">
      <c r="A1" t="s">
        <v>1</v>
      </c>
      <c r="B1" t="s">
        <v>2</v>
      </c>
      <c r="D1" t="s">
        <v>3</v>
      </c>
      <c r="E1" t="s">
        <v>9</v>
      </c>
      <c r="F1" t="s">
        <v>10</v>
      </c>
      <c r="G1" t="s">
        <v>11</v>
      </c>
    </row>
    <row r="2" spans="1:13" x14ac:dyDescent="0.25">
      <c r="A2" t="s">
        <v>0</v>
      </c>
      <c r="B2" t="s">
        <v>14</v>
      </c>
      <c r="C2" t="s">
        <v>4</v>
      </c>
      <c r="D2">
        <v>1031</v>
      </c>
      <c r="E2">
        <v>476</v>
      </c>
      <c r="F2">
        <v>8437</v>
      </c>
      <c r="G2">
        <v>56</v>
      </c>
      <c r="I2" t="s">
        <v>13</v>
      </c>
    </row>
    <row r="3" spans="1:13" x14ac:dyDescent="0.25">
      <c r="C3" t="s">
        <v>5</v>
      </c>
      <c r="D3">
        <v>1037</v>
      </c>
      <c r="E3">
        <v>503</v>
      </c>
      <c r="F3">
        <v>8414</v>
      </c>
      <c r="G3">
        <v>46</v>
      </c>
      <c r="J3" t="s">
        <v>3</v>
      </c>
      <c r="K3" t="s">
        <v>9</v>
      </c>
      <c r="L3" t="s">
        <v>10</v>
      </c>
      <c r="M3" t="s">
        <v>11</v>
      </c>
    </row>
    <row r="4" spans="1:13" x14ac:dyDescent="0.25">
      <c r="C4" t="s">
        <v>6</v>
      </c>
      <c r="D4">
        <v>1028</v>
      </c>
      <c r="E4">
        <v>441</v>
      </c>
      <c r="F4">
        <v>8477</v>
      </c>
      <c r="G4">
        <v>54</v>
      </c>
      <c r="I4" t="s">
        <v>14</v>
      </c>
      <c r="J4">
        <f>D7</f>
        <v>1011.2</v>
      </c>
      <c r="K4">
        <f>E7</f>
        <v>471.8</v>
      </c>
      <c r="L4">
        <f>F7</f>
        <v>8466.4</v>
      </c>
      <c r="M4">
        <f>G7</f>
        <v>50.6</v>
      </c>
    </row>
    <row r="5" spans="1:13" x14ac:dyDescent="0.25">
      <c r="C5" t="s">
        <v>7</v>
      </c>
      <c r="D5">
        <v>1011</v>
      </c>
      <c r="E5">
        <v>481</v>
      </c>
      <c r="F5">
        <v>8461</v>
      </c>
      <c r="G5">
        <v>47</v>
      </c>
      <c r="I5" t="s">
        <v>15</v>
      </c>
      <c r="J5">
        <f>D15</f>
        <v>962.8</v>
      </c>
      <c r="K5">
        <f>E15</f>
        <v>434.8</v>
      </c>
      <c r="L5">
        <f>F15</f>
        <v>8556.7999999999993</v>
      </c>
      <c r="M5">
        <f>G15</f>
        <v>45.6</v>
      </c>
    </row>
    <row r="6" spans="1:13" x14ac:dyDescent="0.25">
      <c r="C6" t="s">
        <v>8</v>
      </c>
      <c r="D6">
        <v>949</v>
      </c>
      <c r="E6">
        <v>458</v>
      </c>
      <c r="F6">
        <v>8543</v>
      </c>
      <c r="G6">
        <v>50</v>
      </c>
      <c r="I6" t="s">
        <v>18</v>
      </c>
      <c r="J6">
        <f>D23</f>
        <v>806.8</v>
      </c>
      <c r="K6">
        <f>E23</f>
        <v>956</v>
      </c>
      <c r="L6">
        <f>F23</f>
        <v>8185</v>
      </c>
      <c r="M6">
        <f>G23</f>
        <v>52.2</v>
      </c>
    </row>
    <row r="7" spans="1:13" x14ac:dyDescent="0.25">
      <c r="C7" t="s">
        <v>12</v>
      </c>
      <c r="D7">
        <f>AVERAGE(D2:D6)</f>
        <v>1011.2</v>
      </c>
      <c r="E7">
        <f>AVERAGE(E2:E6)</f>
        <v>471.8</v>
      </c>
      <c r="F7">
        <f>AVERAGE(F2:F6)</f>
        <v>8466.4</v>
      </c>
      <c r="G7">
        <f>AVERAGE(G2:G6)</f>
        <v>50.6</v>
      </c>
    </row>
    <row r="8" spans="1:13" x14ac:dyDescent="0.25">
      <c r="C8" t="s">
        <v>16</v>
      </c>
      <c r="D8">
        <f>_xlfn.STDEV.S(D2:D6)</f>
        <v>36.086008368895556</v>
      </c>
      <c r="E8">
        <f>_xlfn.STDEV.S(E2:E6)</f>
        <v>23.530830839560256</v>
      </c>
      <c r="F8">
        <f>_xlfn.STDEV.S(F2:F6)</f>
        <v>49.038760180086122</v>
      </c>
      <c r="G8">
        <f>_xlfn.STDEV.S(G2:G6)</f>
        <v>4.3358966777357599</v>
      </c>
    </row>
    <row r="10" spans="1:13" x14ac:dyDescent="0.25">
      <c r="A10" t="s">
        <v>0</v>
      </c>
      <c r="B10" t="s">
        <v>15</v>
      </c>
      <c r="C10" t="s">
        <v>4</v>
      </c>
      <c r="D10">
        <v>898</v>
      </c>
      <c r="E10">
        <v>457</v>
      </c>
      <c r="F10">
        <v>8599</v>
      </c>
      <c r="G10">
        <v>46</v>
      </c>
    </row>
    <row r="11" spans="1:13" x14ac:dyDescent="0.25">
      <c r="C11" t="s">
        <v>5</v>
      </c>
      <c r="D11">
        <v>991</v>
      </c>
      <c r="E11">
        <v>433</v>
      </c>
      <c r="F11">
        <v>8522</v>
      </c>
      <c r="G11">
        <v>54</v>
      </c>
    </row>
    <row r="12" spans="1:13" x14ac:dyDescent="0.25">
      <c r="C12" t="s">
        <v>6</v>
      </c>
      <c r="D12">
        <v>975</v>
      </c>
      <c r="E12">
        <v>435</v>
      </c>
      <c r="F12">
        <v>8546</v>
      </c>
      <c r="G12">
        <v>44</v>
      </c>
    </row>
    <row r="13" spans="1:13" x14ac:dyDescent="0.25">
      <c r="C13" t="s">
        <v>7</v>
      </c>
      <c r="D13">
        <v>965</v>
      </c>
      <c r="E13">
        <v>409</v>
      </c>
      <c r="F13">
        <v>8578</v>
      </c>
      <c r="G13">
        <v>48</v>
      </c>
    </row>
    <row r="14" spans="1:13" x14ac:dyDescent="0.25">
      <c r="C14" t="s">
        <v>8</v>
      </c>
      <c r="D14">
        <v>985</v>
      </c>
      <c r="E14">
        <v>440</v>
      </c>
      <c r="F14">
        <v>8539</v>
      </c>
      <c r="G14">
        <v>36</v>
      </c>
    </row>
    <row r="15" spans="1:13" x14ac:dyDescent="0.25">
      <c r="C15" t="s">
        <v>12</v>
      </c>
      <c r="D15">
        <f>AVERAGE(D10:D14)</f>
        <v>962.8</v>
      </c>
      <c r="E15">
        <f>AVERAGE(E10:E14)</f>
        <v>434.8</v>
      </c>
      <c r="F15">
        <f>AVERAGE(F10:F14)</f>
        <v>8556.7999999999993</v>
      </c>
      <c r="G15">
        <f>AVERAGE(G10:G14)</f>
        <v>45.6</v>
      </c>
    </row>
    <row r="16" spans="1:13" x14ac:dyDescent="0.25">
      <c r="C16" t="s">
        <v>16</v>
      </c>
      <c r="D16">
        <f>_xlfn.STDEV.S(D10:D14)</f>
        <v>37.552629734813515</v>
      </c>
      <c r="E16">
        <f>_xlfn.STDEV.S(E10:E14)</f>
        <v>17.23948955160796</v>
      </c>
      <c r="F16">
        <f>_xlfn.STDEV.S(F10:F14)</f>
        <v>31.123945765278542</v>
      </c>
      <c r="G16">
        <f>_xlfn.STDEV.S(G10:G14)</f>
        <v>6.5421708935184641</v>
      </c>
    </row>
    <row r="18" spans="1:7" x14ac:dyDescent="0.25">
      <c r="A18" t="s">
        <v>0</v>
      </c>
      <c r="B18" t="s">
        <v>18</v>
      </c>
      <c r="C18" t="s">
        <v>4</v>
      </c>
      <c r="D18">
        <v>785</v>
      </c>
      <c r="E18">
        <v>973</v>
      </c>
      <c r="F18">
        <v>8191</v>
      </c>
      <c r="G18">
        <v>51</v>
      </c>
    </row>
    <row r="19" spans="1:7" x14ac:dyDescent="0.25">
      <c r="C19" t="s">
        <v>5</v>
      </c>
      <c r="D19">
        <v>827</v>
      </c>
      <c r="E19">
        <v>944</v>
      </c>
      <c r="F19">
        <v>8176</v>
      </c>
      <c r="G19">
        <v>53</v>
      </c>
    </row>
    <row r="20" spans="1:7" x14ac:dyDescent="0.25">
      <c r="C20" t="s">
        <v>6</v>
      </c>
      <c r="D20">
        <v>809</v>
      </c>
      <c r="E20">
        <v>936</v>
      </c>
      <c r="F20">
        <v>8210</v>
      </c>
      <c r="G20">
        <v>45</v>
      </c>
    </row>
    <row r="21" spans="1:7" x14ac:dyDescent="0.25">
      <c r="C21" t="s">
        <v>7</v>
      </c>
      <c r="D21">
        <v>802</v>
      </c>
      <c r="E21">
        <v>929</v>
      </c>
      <c r="F21">
        <v>8215</v>
      </c>
      <c r="G21">
        <v>54</v>
      </c>
    </row>
    <row r="22" spans="1:7" x14ac:dyDescent="0.25">
      <c r="C22" t="s">
        <v>8</v>
      </c>
      <c r="D22">
        <v>811</v>
      </c>
      <c r="E22">
        <v>998</v>
      </c>
      <c r="F22">
        <v>8133</v>
      </c>
      <c r="G22">
        <v>58</v>
      </c>
    </row>
    <row r="23" spans="1:7" x14ac:dyDescent="0.25">
      <c r="C23" t="s">
        <v>12</v>
      </c>
      <c r="D23">
        <f>AVERAGE(D18:D22)</f>
        <v>806.8</v>
      </c>
      <c r="E23">
        <f>AVERAGE(E18:E22)</f>
        <v>956</v>
      </c>
      <c r="F23">
        <f>AVERAGE(F18:F22)</f>
        <v>8185</v>
      </c>
      <c r="G23">
        <f>AVERAGE(G18:G22)</f>
        <v>52.2</v>
      </c>
    </row>
    <row r="24" spans="1:7" x14ac:dyDescent="0.25">
      <c r="C24" t="s">
        <v>16</v>
      </c>
      <c r="D24">
        <f>_xlfn.STDEV.S(D18:D22)</f>
        <v>15.238110119040352</v>
      </c>
      <c r="E24">
        <f>_xlfn.STDEV.S(E18:E22)</f>
        <v>28.83574171059243</v>
      </c>
      <c r="F24">
        <f>_xlfn.STDEV.S(F18:F22)</f>
        <v>32.962099447699018</v>
      </c>
      <c r="G24">
        <f>_xlfn.STDEV.S(G18:G22)</f>
        <v>4.7644516998286379</v>
      </c>
    </row>
    <row r="33" spans="1:14" x14ac:dyDescent="0.25">
      <c r="D33" t="s">
        <v>3</v>
      </c>
      <c r="E33" t="s">
        <v>9</v>
      </c>
      <c r="F33" t="s">
        <v>10</v>
      </c>
      <c r="G33" t="s">
        <v>11</v>
      </c>
      <c r="K33" t="s">
        <v>3</v>
      </c>
      <c r="L33" t="s">
        <v>9</v>
      </c>
      <c r="M33" t="s">
        <v>10</v>
      </c>
      <c r="N33" t="s">
        <v>11</v>
      </c>
    </row>
    <row r="34" spans="1:14" x14ac:dyDescent="0.25">
      <c r="A34" t="s">
        <v>17</v>
      </c>
      <c r="B34" t="s">
        <v>14</v>
      </c>
      <c r="C34" t="s">
        <v>4</v>
      </c>
      <c r="D34">
        <v>14</v>
      </c>
      <c r="E34">
        <v>4027</v>
      </c>
      <c r="F34">
        <v>5659</v>
      </c>
      <c r="G34">
        <v>0</v>
      </c>
      <c r="J34" t="s">
        <v>14</v>
      </c>
      <c r="K34">
        <f>D39</f>
        <v>19.399999999999999</v>
      </c>
      <c r="L34">
        <f>E39</f>
        <v>3947.4</v>
      </c>
      <c r="M34">
        <f>F39</f>
        <v>5973.2</v>
      </c>
      <c r="N34">
        <f>G39</f>
        <v>0</v>
      </c>
    </row>
    <row r="35" spans="1:14" x14ac:dyDescent="0.25">
      <c r="C35" t="s">
        <v>5</v>
      </c>
      <c r="D35">
        <v>21</v>
      </c>
      <c r="E35">
        <v>4042</v>
      </c>
      <c r="F35">
        <v>5937</v>
      </c>
      <c r="G35">
        <v>0</v>
      </c>
      <c r="J35" t="s">
        <v>18</v>
      </c>
      <c r="K35">
        <f>D55</f>
        <v>1425.6</v>
      </c>
      <c r="L35">
        <f>E55</f>
        <v>1687.4</v>
      </c>
      <c r="M35">
        <f>F55</f>
        <v>6886.4</v>
      </c>
      <c r="N35">
        <f>G55</f>
        <v>0</v>
      </c>
    </row>
    <row r="36" spans="1:14" x14ac:dyDescent="0.25">
      <c r="C36" t="s">
        <v>6</v>
      </c>
      <c r="D36">
        <v>22</v>
      </c>
      <c r="E36">
        <v>4005</v>
      </c>
      <c r="F36">
        <v>5973</v>
      </c>
      <c r="G36">
        <v>0</v>
      </c>
    </row>
    <row r="37" spans="1:14" x14ac:dyDescent="0.25">
      <c r="C37" t="s">
        <v>7</v>
      </c>
      <c r="D37">
        <v>20</v>
      </c>
      <c r="E37">
        <v>3841</v>
      </c>
      <c r="F37">
        <v>6139</v>
      </c>
      <c r="G37">
        <v>0</v>
      </c>
    </row>
    <row r="38" spans="1:14" x14ac:dyDescent="0.25">
      <c r="C38" t="s">
        <v>8</v>
      </c>
      <c r="D38">
        <v>20</v>
      </c>
      <c r="E38">
        <v>3822</v>
      </c>
      <c r="F38">
        <v>6158</v>
      </c>
      <c r="G38">
        <v>0</v>
      </c>
    </row>
    <row r="39" spans="1:14" x14ac:dyDescent="0.25">
      <c r="C39" t="s">
        <v>12</v>
      </c>
      <c r="D39">
        <f>AVERAGE(D34:D38)</f>
        <v>19.399999999999999</v>
      </c>
      <c r="E39">
        <f>AVERAGE(E34:E38)</f>
        <v>3947.4</v>
      </c>
      <c r="F39">
        <f>AVERAGE(F34:F38)</f>
        <v>5973.2</v>
      </c>
      <c r="G39">
        <f>AVERAGE(G34:G38)</f>
        <v>0</v>
      </c>
    </row>
    <row r="40" spans="1:14" x14ac:dyDescent="0.25">
      <c r="C40" t="s">
        <v>16</v>
      </c>
      <c r="D40">
        <f>_xlfn.STDEV.S(D34:D38)</f>
        <v>3.1304951684997073</v>
      </c>
      <c r="E40">
        <f>_xlfn.STDEV.S(E34:E38)</f>
        <v>106.82836701925197</v>
      </c>
      <c r="F40">
        <f>_xlfn.STDEV.S(F34:F38)</f>
        <v>201.0427815167707</v>
      </c>
      <c r="G40">
        <f>_xlfn.STDEV.S(G34:G38)</f>
        <v>0</v>
      </c>
    </row>
    <row r="42" spans="1:14" x14ac:dyDescent="0.25">
      <c r="A42" t="s">
        <v>17</v>
      </c>
      <c r="B42" t="s">
        <v>15</v>
      </c>
      <c r="C42" t="s">
        <v>4</v>
      </c>
    </row>
    <row r="43" spans="1:14" x14ac:dyDescent="0.25">
      <c r="C43" t="s">
        <v>5</v>
      </c>
    </row>
    <row r="44" spans="1:14" x14ac:dyDescent="0.25">
      <c r="C44" t="s">
        <v>6</v>
      </c>
    </row>
    <row r="45" spans="1:14" x14ac:dyDescent="0.25">
      <c r="C45" t="s">
        <v>7</v>
      </c>
    </row>
    <row r="46" spans="1:14" x14ac:dyDescent="0.25">
      <c r="C46" t="s">
        <v>8</v>
      </c>
    </row>
    <row r="47" spans="1:14" x14ac:dyDescent="0.25">
      <c r="C47" t="s">
        <v>12</v>
      </c>
      <c r="D47" t="e">
        <f>AVERAGE(D42:D46)</f>
        <v>#DIV/0!</v>
      </c>
      <c r="E47" t="e">
        <f>AVERAGE(E42:E46)</f>
        <v>#DIV/0!</v>
      </c>
      <c r="F47" t="e">
        <f>AVERAGE(F42:F46)</f>
        <v>#DIV/0!</v>
      </c>
      <c r="G47" t="e">
        <f>AVERAGE(G42:G46)</f>
        <v>#DIV/0!</v>
      </c>
    </row>
    <row r="48" spans="1:14" x14ac:dyDescent="0.25">
      <c r="C48" t="s">
        <v>16</v>
      </c>
      <c r="D48" t="e">
        <f>_xlfn.STDEV.S(D42:D46)</f>
        <v>#DIV/0!</v>
      </c>
      <c r="E48" t="e">
        <f>_xlfn.STDEV.S(E42:E46)</f>
        <v>#DIV/0!</v>
      </c>
      <c r="F48" t="e">
        <f>_xlfn.STDEV.S(F42:F46)</f>
        <v>#DIV/0!</v>
      </c>
      <c r="G48" t="e">
        <f>_xlfn.STDEV.S(G42:G46)</f>
        <v>#DIV/0!</v>
      </c>
    </row>
    <row r="50" spans="1:7" x14ac:dyDescent="0.25">
      <c r="A50" t="s">
        <v>17</v>
      </c>
      <c r="B50" t="s">
        <v>18</v>
      </c>
      <c r="C50" t="s">
        <v>4</v>
      </c>
      <c r="D50">
        <v>1479</v>
      </c>
      <c r="E50">
        <v>1643</v>
      </c>
      <c r="F50">
        <v>6878</v>
      </c>
      <c r="G50">
        <v>0</v>
      </c>
    </row>
    <row r="51" spans="1:7" x14ac:dyDescent="0.25">
      <c r="C51" t="s">
        <v>5</v>
      </c>
      <c r="D51">
        <v>1398</v>
      </c>
      <c r="E51">
        <v>1714</v>
      </c>
      <c r="F51">
        <v>6888</v>
      </c>
      <c r="G51">
        <v>0</v>
      </c>
    </row>
    <row r="52" spans="1:7" x14ac:dyDescent="0.25">
      <c r="C52" t="s">
        <v>6</v>
      </c>
      <c r="D52">
        <v>1384</v>
      </c>
      <c r="E52">
        <v>1709</v>
      </c>
      <c r="F52">
        <v>6907</v>
      </c>
      <c r="G52">
        <v>0</v>
      </c>
    </row>
    <row r="53" spans="1:7" x14ac:dyDescent="0.25">
      <c r="C53" t="s">
        <v>7</v>
      </c>
      <c r="D53">
        <v>1446</v>
      </c>
      <c r="E53">
        <v>1645</v>
      </c>
      <c r="F53">
        <v>6906</v>
      </c>
      <c r="G53">
        <v>0</v>
      </c>
    </row>
    <row r="54" spans="1:7" x14ac:dyDescent="0.25">
      <c r="C54" t="s">
        <v>8</v>
      </c>
      <c r="D54">
        <v>1421</v>
      </c>
      <c r="E54">
        <v>1726</v>
      </c>
      <c r="F54">
        <v>6853</v>
      </c>
      <c r="G54">
        <v>0</v>
      </c>
    </row>
    <row r="55" spans="1:7" x14ac:dyDescent="0.25">
      <c r="C55" t="s">
        <v>12</v>
      </c>
      <c r="D55">
        <f>AVERAGE(D50:D54)</f>
        <v>1425.6</v>
      </c>
      <c r="E55">
        <f>AVERAGE(E50:E54)</f>
        <v>1687.4</v>
      </c>
      <c r="F55">
        <f>AVERAGE(F50:F54)</f>
        <v>6886.4</v>
      </c>
      <c r="G55">
        <f>AVERAGE(G50:G54)</f>
        <v>0</v>
      </c>
    </row>
    <row r="56" spans="1:7" x14ac:dyDescent="0.25">
      <c r="C56" t="s">
        <v>16</v>
      </c>
      <c r="D56">
        <f>_xlfn.STDEV.S(D50:D54)</f>
        <v>38.017101415021102</v>
      </c>
      <c r="E56">
        <f>_xlfn.STDEV.S(E50:E54)</f>
        <v>40.103615797082433</v>
      </c>
      <c r="F56">
        <f>_xlfn.STDEV.S(F50:F54)</f>
        <v>22.345021816950638</v>
      </c>
      <c r="G56">
        <f>_xlfn.STDEV.S(G50:G54)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Johnson</dc:creator>
  <cp:lastModifiedBy>Emily Johnson</cp:lastModifiedBy>
  <dcterms:created xsi:type="dcterms:W3CDTF">2022-04-09T23:56:46Z</dcterms:created>
  <dcterms:modified xsi:type="dcterms:W3CDTF">2022-05-07T02:57:03Z</dcterms:modified>
</cp:coreProperties>
</file>