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bookViews>
    <workbookView xWindow="1860" yWindow="0" windowWidth="13680" windowHeight="454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Q11" i="1" l="1"/>
  <c r="B15" i="1"/>
  <c r="B16" i="1" s="1"/>
  <c r="N14" i="1"/>
  <c r="N13" i="1"/>
  <c r="N12" i="1"/>
  <c r="N11" i="1"/>
  <c r="N10" i="1"/>
  <c r="S9" i="1"/>
  <c r="N9" i="1"/>
  <c r="S8" i="1"/>
  <c r="N8" i="1"/>
  <c r="S7" i="1"/>
  <c r="N7" i="1"/>
  <c r="S6" i="1"/>
  <c r="N6" i="1"/>
  <c r="S5" i="1"/>
  <c r="N5" i="1"/>
  <c r="S4" i="1"/>
  <c r="N4" i="1"/>
  <c r="G4" i="1"/>
  <c r="S3" i="1"/>
  <c r="N3" i="1"/>
  <c r="S2" i="1"/>
  <c r="Q10" i="1" s="1"/>
  <c r="N2" i="1"/>
  <c r="L15" i="1" l="1"/>
  <c r="L16" i="1" s="1"/>
  <c r="B17" i="1" s="1"/>
  <c r="B18" i="1" s="1"/>
</calcChain>
</file>

<file path=xl/sharedStrings.xml><?xml version="1.0" encoding="utf-8"?>
<sst xmlns="http://schemas.openxmlformats.org/spreadsheetml/2006/main" count="59" uniqueCount="53">
  <si>
    <t>Casos de Uso</t>
  </si>
  <si>
    <t>Simples</t>
  </si>
  <si>
    <t>Médio</t>
  </si>
  <si>
    <t>Complexo</t>
  </si>
  <si>
    <t>Atores</t>
  </si>
  <si>
    <t>Peso</t>
  </si>
  <si>
    <t>Influência</t>
  </si>
  <si>
    <t>Resultado</t>
  </si>
  <si>
    <t>Controlar Personagem</t>
  </si>
  <si>
    <t>Usuário</t>
  </si>
  <si>
    <t>T1</t>
  </si>
  <si>
    <t>E1</t>
  </si>
  <si>
    <t>Controlar Velocidade</t>
  </si>
  <si>
    <t>Sistema</t>
  </si>
  <si>
    <t>T2</t>
  </si>
  <si>
    <t>E2</t>
  </si>
  <si>
    <t>Exibir Tela Inicial</t>
  </si>
  <si>
    <t>UAW</t>
  </si>
  <si>
    <t>T3</t>
  </si>
  <si>
    <t>E3</t>
  </si>
  <si>
    <t>Executar Jogo</t>
  </si>
  <si>
    <t>T4</t>
  </si>
  <si>
    <t>E4</t>
  </si>
  <si>
    <t>Gerar Obstáculos</t>
  </si>
  <si>
    <t>T5</t>
  </si>
  <si>
    <t>E5</t>
  </si>
  <si>
    <t>Gerar Moedas</t>
  </si>
  <si>
    <t>T6</t>
  </si>
  <si>
    <t>E6</t>
  </si>
  <si>
    <t>Finalizar Jogo</t>
  </si>
  <si>
    <t>T7</t>
  </si>
  <si>
    <t>E7</t>
  </si>
  <si>
    <t>Contar Moedas</t>
  </si>
  <si>
    <t>T8</t>
  </si>
  <si>
    <t>E8</t>
  </si>
  <si>
    <t>Contar Pontuação</t>
  </si>
  <si>
    <t>T9</t>
  </si>
  <si>
    <t>EFactor</t>
  </si>
  <si>
    <t>Gerir Conquistas</t>
  </si>
  <si>
    <t>T10</t>
  </si>
  <si>
    <t>ECF</t>
  </si>
  <si>
    <t>Gerir Missões</t>
  </si>
  <si>
    <t>T11</t>
  </si>
  <si>
    <t>Exibir Estatísticas</t>
  </si>
  <si>
    <t>T12</t>
  </si>
  <si>
    <t>Configurar Jogo</t>
  </si>
  <si>
    <t>T13</t>
  </si>
  <si>
    <t>UUCW</t>
  </si>
  <si>
    <t>TFactor</t>
  </si>
  <si>
    <t>UUCP</t>
  </si>
  <si>
    <t>TCF</t>
  </si>
  <si>
    <t>UCP</t>
  </si>
  <si>
    <t>Horas/Homem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</si>
</sst>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A8" workbookViewId="0">
      <selection activeCell="B15" sqref="B15"/>
    </sheetView>
  </sheetViews>
  <sheetFormatPr defaultColWidth="14.42578125" defaultRowHeight="15.75" customHeight="1" x14ac:dyDescent="0.2"/>
  <cols>
    <col min="1" max="1" width="19.5703125" customWidth="1"/>
  </cols>
  <sheetData>
    <row r="1" spans="1:1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1</v>
      </c>
      <c r="H1" s="1" t="s">
        <v>2</v>
      </c>
      <c r="I1" s="1" t="s">
        <v>3</v>
      </c>
      <c r="L1" s="1" t="s">
        <v>5</v>
      </c>
      <c r="M1" s="1" t="s">
        <v>6</v>
      </c>
      <c r="N1" s="1" t="s">
        <v>7</v>
      </c>
      <c r="Q1" s="1" t="s">
        <v>5</v>
      </c>
      <c r="R1" s="1" t="s">
        <v>6</v>
      </c>
      <c r="S1" s="1" t="s">
        <v>7</v>
      </c>
    </row>
    <row r="2" spans="1:19" ht="15.75" customHeight="1" x14ac:dyDescent="0.2">
      <c r="A2" s="1" t="s">
        <v>8</v>
      </c>
      <c r="B2" s="1">
        <v>1</v>
      </c>
      <c r="F2" s="1" t="s">
        <v>9</v>
      </c>
      <c r="I2" s="1">
        <v>1</v>
      </c>
      <c r="K2" s="1" t="s">
        <v>10</v>
      </c>
      <c r="L2" s="1">
        <v>2</v>
      </c>
      <c r="M2" s="1">
        <v>0</v>
      </c>
      <c r="N2">
        <f t="shared" ref="N2:N14" si="0">L2*M2</f>
        <v>0</v>
      </c>
      <c r="P2" s="1" t="s">
        <v>11</v>
      </c>
      <c r="Q2" s="1">
        <v>1.5</v>
      </c>
      <c r="R2" s="1">
        <v>2</v>
      </c>
      <c r="S2">
        <f t="shared" ref="S2:S9" si="1">Q2*R2</f>
        <v>3</v>
      </c>
    </row>
    <row r="3" spans="1:19" ht="15.75" customHeight="1" x14ac:dyDescent="0.2">
      <c r="A3" s="1" t="s">
        <v>12</v>
      </c>
      <c r="B3" s="1">
        <v>1</v>
      </c>
      <c r="F3" s="1" t="s">
        <v>13</v>
      </c>
      <c r="G3" s="1">
        <v>1</v>
      </c>
      <c r="K3" s="1" t="s">
        <v>14</v>
      </c>
      <c r="L3" s="1">
        <v>2</v>
      </c>
      <c r="M3" s="1">
        <v>5</v>
      </c>
      <c r="N3">
        <f t="shared" si="0"/>
        <v>10</v>
      </c>
      <c r="P3" s="1" t="s">
        <v>15</v>
      </c>
      <c r="Q3" s="1">
        <v>0.5</v>
      </c>
      <c r="R3" s="1">
        <v>2</v>
      </c>
      <c r="S3">
        <f t="shared" si="1"/>
        <v>1</v>
      </c>
    </row>
    <row r="4" spans="1:19" ht="15.75" customHeight="1" x14ac:dyDescent="0.2">
      <c r="A4" s="1" t="s">
        <v>16</v>
      </c>
      <c r="B4" s="1">
        <v>1</v>
      </c>
      <c r="F4" s="1" t="s">
        <v>17</v>
      </c>
      <c r="G4">
        <f>SUM(G2:G3) + SUM(H2:H3)*2 + SUM(I2:I3)*3</f>
        <v>4</v>
      </c>
      <c r="K4" s="1" t="s">
        <v>18</v>
      </c>
      <c r="L4" s="1">
        <v>1</v>
      </c>
      <c r="M4" s="1">
        <v>4</v>
      </c>
      <c r="N4">
        <f t="shared" si="0"/>
        <v>4</v>
      </c>
      <c r="P4" s="1" t="s">
        <v>19</v>
      </c>
      <c r="Q4" s="1">
        <v>1</v>
      </c>
      <c r="R4" s="1">
        <v>4</v>
      </c>
      <c r="S4">
        <f t="shared" si="1"/>
        <v>4</v>
      </c>
    </row>
    <row r="5" spans="1:19" ht="15.75" customHeight="1" x14ac:dyDescent="0.2">
      <c r="A5" s="1" t="s">
        <v>20</v>
      </c>
      <c r="B5" s="1"/>
      <c r="C5" s="1"/>
      <c r="D5" s="1">
        <v>1</v>
      </c>
      <c r="K5" s="1" t="s">
        <v>21</v>
      </c>
      <c r="L5" s="1">
        <v>1</v>
      </c>
      <c r="M5" s="1">
        <v>2</v>
      </c>
      <c r="N5">
        <f t="shared" si="0"/>
        <v>2</v>
      </c>
      <c r="P5" s="1" t="s">
        <v>22</v>
      </c>
      <c r="Q5" s="1">
        <v>0.5</v>
      </c>
      <c r="R5" s="1">
        <v>0</v>
      </c>
      <c r="S5">
        <f t="shared" si="1"/>
        <v>0</v>
      </c>
    </row>
    <row r="6" spans="1:19" ht="15.75" customHeight="1" x14ac:dyDescent="0.2">
      <c r="A6" s="1" t="s">
        <v>23</v>
      </c>
      <c r="B6" s="1">
        <v>1</v>
      </c>
      <c r="K6" s="1" t="s">
        <v>24</v>
      </c>
      <c r="L6" s="1">
        <v>1</v>
      </c>
      <c r="M6" s="1">
        <v>3</v>
      </c>
      <c r="N6">
        <f t="shared" si="0"/>
        <v>3</v>
      </c>
      <c r="P6" s="1" t="s">
        <v>25</v>
      </c>
      <c r="Q6" s="1">
        <v>1</v>
      </c>
      <c r="R6" s="1">
        <v>4</v>
      </c>
      <c r="S6">
        <f t="shared" si="1"/>
        <v>4</v>
      </c>
    </row>
    <row r="7" spans="1:19" ht="15.75" customHeight="1" x14ac:dyDescent="0.2">
      <c r="A7" s="1" t="s">
        <v>26</v>
      </c>
      <c r="B7" s="1">
        <v>1</v>
      </c>
      <c r="K7" s="1" t="s">
        <v>27</v>
      </c>
      <c r="L7" s="1">
        <v>0.5</v>
      </c>
      <c r="M7" s="1">
        <v>1</v>
      </c>
      <c r="N7">
        <f t="shared" si="0"/>
        <v>0.5</v>
      </c>
      <c r="P7" s="1" t="s">
        <v>28</v>
      </c>
      <c r="Q7" s="1">
        <v>2</v>
      </c>
      <c r="R7" s="1">
        <v>5</v>
      </c>
      <c r="S7">
        <f t="shared" si="1"/>
        <v>10</v>
      </c>
    </row>
    <row r="8" spans="1:19" ht="15.75" customHeight="1" x14ac:dyDescent="0.2">
      <c r="A8" s="1" t="s">
        <v>29</v>
      </c>
      <c r="B8" s="1"/>
      <c r="C8" s="1">
        <v>1</v>
      </c>
      <c r="K8" s="1" t="s">
        <v>30</v>
      </c>
      <c r="L8" s="1">
        <v>0.5</v>
      </c>
      <c r="M8" s="1">
        <v>4</v>
      </c>
      <c r="N8">
        <f t="shared" si="0"/>
        <v>2</v>
      </c>
      <c r="P8" s="1" t="s">
        <v>31</v>
      </c>
      <c r="Q8" s="1">
        <v>-1</v>
      </c>
      <c r="R8" s="1">
        <v>5</v>
      </c>
      <c r="S8">
        <f t="shared" si="1"/>
        <v>-5</v>
      </c>
    </row>
    <row r="9" spans="1:19" ht="15.75" customHeight="1" x14ac:dyDescent="0.2">
      <c r="A9" s="1" t="s">
        <v>32</v>
      </c>
      <c r="B9" s="1"/>
      <c r="C9" s="1">
        <v>1</v>
      </c>
      <c r="K9" s="1" t="s">
        <v>33</v>
      </c>
      <c r="L9" s="1">
        <v>2</v>
      </c>
      <c r="M9" s="1">
        <v>4</v>
      </c>
      <c r="N9">
        <f t="shared" si="0"/>
        <v>8</v>
      </c>
      <c r="P9" s="1" t="s">
        <v>34</v>
      </c>
      <c r="Q9" s="1">
        <v>-1</v>
      </c>
      <c r="R9" s="1">
        <v>5</v>
      </c>
      <c r="S9">
        <f t="shared" si="1"/>
        <v>-5</v>
      </c>
    </row>
    <row r="10" spans="1:19" ht="15.75" customHeight="1" x14ac:dyDescent="0.2">
      <c r="A10" s="1" t="s">
        <v>35</v>
      </c>
      <c r="B10" s="1">
        <v>1</v>
      </c>
      <c r="K10" s="1" t="s">
        <v>36</v>
      </c>
      <c r="L10" s="1">
        <v>1</v>
      </c>
      <c r="M10" s="1">
        <v>2</v>
      </c>
      <c r="N10">
        <f t="shared" si="0"/>
        <v>2</v>
      </c>
      <c r="P10" s="1" t="s">
        <v>37</v>
      </c>
      <c r="Q10">
        <f>SUM(S2:S9)</f>
        <v>12</v>
      </c>
    </row>
    <row r="11" spans="1:19" ht="15.75" customHeight="1" x14ac:dyDescent="0.2">
      <c r="A11" s="1" t="s">
        <v>38</v>
      </c>
      <c r="B11" s="1">
        <v>1</v>
      </c>
      <c r="K11" s="1" t="s">
        <v>39</v>
      </c>
      <c r="L11" s="1">
        <v>1</v>
      </c>
      <c r="M11" s="1">
        <v>0</v>
      </c>
      <c r="N11">
        <f t="shared" si="0"/>
        <v>0</v>
      </c>
      <c r="P11" s="1" t="s">
        <v>40</v>
      </c>
      <c r="Q11">
        <f>1.4-(0.03*Q10)</f>
        <v>1.04</v>
      </c>
    </row>
    <row r="12" spans="1:19" ht="15.75" customHeight="1" x14ac:dyDescent="0.2">
      <c r="A12" s="1" t="s">
        <v>41</v>
      </c>
      <c r="B12" s="1">
        <v>1</v>
      </c>
      <c r="K12" s="1" t="s">
        <v>42</v>
      </c>
      <c r="L12" s="1">
        <v>1</v>
      </c>
      <c r="M12" s="1">
        <v>2</v>
      </c>
      <c r="N12">
        <f t="shared" si="0"/>
        <v>2</v>
      </c>
    </row>
    <row r="13" spans="1:19" ht="15.75" customHeight="1" x14ac:dyDescent="0.2">
      <c r="A13" s="1" t="s">
        <v>43</v>
      </c>
      <c r="B13" s="1">
        <v>1</v>
      </c>
      <c r="K13" s="1" t="s">
        <v>44</v>
      </c>
      <c r="L13" s="1">
        <v>1</v>
      </c>
      <c r="M13" s="1">
        <v>0</v>
      </c>
      <c r="N13">
        <f t="shared" si="0"/>
        <v>0</v>
      </c>
    </row>
    <row r="14" spans="1:19" ht="12.75" x14ac:dyDescent="0.2">
      <c r="A14" s="1" t="s">
        <v>45</v>
      </c>
      <c r="C14" s="1">
        <v>1</v>
      </c>
      <c r="K14" s="1" t="s">
        <v>46</v>
      </c>
      <c r="L14" s="1">
        <v>1</v>
      </c>
      <c r="M14" s="1">
        <v>0</v>
      </c>
      <c r="N14">
        <f t="shared" si="0"/>
        <v>0</v>
      </c>
    </row>
    <row r="15" spans="1:19" ht="12.75" x14ac:dyDescent="0.2">
      <c r="A15" s="1" t="s">
        <v>47</v>
      </c>
      <c r="B15">
        <f>SUM(B2:B14)*5 + SUM(C2:C14)*10 + SUM(D2:D14)*15</f>
        <v>90</v>
      </c>
      <c r="K15" s="1" t="s">
        <v>48</v>
      </c>
      <c r="L15">
        <f>SUM(N2:N14)</f>
        <v>33.5</v>
      </c>
    </row>
    <row r="16" spans="1:19" ht="12.75" x14ac:dyDescent="0.2">
      <c r="A16" s="1" t="s">
        <v>49</v>
      </c>
      <c r="B16">
        <f>B15+G4</f>
        <v>94</v>
      </c>
      <c r="K16" s="1" t="s">
        <v>50</v>
      </c>
      <c r="L16">
        <f>0.6+(0.01*L15)</f>
        <v>0.93500000000000005</v>
      </c>
    </row>
    <row r="17" spans="1:2" ht="12.75" x14ac:dyDescent="0.2">
      <c r="A17" s="1" t="s">
        <v>51</v>
      </c>
      <c r="B17">
        <f>B16*L16*Q11</f>
        <v>91.405600000000007</v>
      </c>
    </row>
    <row r="18" spans="1:2" ht="12.75" x14ac:dyDescent="0.2">
      <c r="A18" s="1" t="s">
        <v>52</v>
      </c>
      <c r="B18">
        <f>B17*20</f>
        <v>1828.1120000000001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Lugão</dc:creator>
  <cp:lastModifiedBy>Pedro Lugão</cp:lastModifiedBy>
  <dcterms:modified xsi:type="dcterms:W3CDTF">2017-05-10T14:27:23Z</dcterms:modified>
</cp:coreProperties>
</file>