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ivanselm/Dropbox/download_teams/"/>
    </mc:Choice>
  </mc:AlternateContent>
  <xr:revisionPtr revIDLastSave="0" documentId="13_ncr:1_{6254EFFB-4263-0846-B3C9-979970740178}" xr6:coauthVersionLast="47" xr6:coauthVersionMax="47" xr10:uidLastSave="{00000000-0000-0000-0000-000000000000}"/>
  <bookViews>
    <workbookView xWindow="0" yWindow="500" windowWidth="51200" windowHeight="26600" activeTab="3" xr2:uid="{00000000-000D-0000-FFFF-FFFF00000000}"/>
  </bookViews>
  <sheets>
    <sheet name="depot" sheetId="7" r:id="rId1"/>
    <sheet name="locaties" sheetId="6" r:id="rId2"/>
    <sheet name="bestellingen" sheetId="14" r:id="rId3"/>
    <sheet name="ophalen" sheetId="15" r:id="rId4"/>
    <sheet name="brengen" sheetId="1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5" l="1"/>
  <c r="E29" i="15"/>
  <c r="E30" i="15"/>
  <c r="E31" i="15"/>
  <c r="E27" i="15"/>
  <c r="C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13" i="13"/>
  <c r="E12" i="13"/>
  <c r="E11" i="13"/>
  <c r="E10" i="13"/>
  <c r="E9" i="13"/>
  <c r="E3" i="13"/>
  <c r="E4" i="13"/>
  <c r="E5" i="13"/>
  <c r="E6" i="13"/>
  <c r="E7" i="13"/>
  <c r="E8" i="13"/>
  <c r="E2" i="13"/>
  <c r="E5" i="14"/>
  <c r="E4" i="14"/>
  <c r="E3" i="14"/>
  <c r="E2" i="14"/>
</calcChain>
</file>

<file path=xl/sharedStrings.xml><?xml version="1.0" encoding="utf-8"?>
<sst xmlns="http://schemas.openxmlformats.org/spreadsheetml/2006/main" count="290" uniqueCount="96">
  <si>
    <t>naam_depot</t>
  </si>
  <si>
    <t>depot_ID</t>
  </si>
  <si>
    <t>adres_depot</t>
  </si>
  <si>
    <t>capaciteit_wasmachines</t>
  </si>
  <si>
    <t>De Meern</t>
  </si>
  <si>
    <t>Meern_1</t>
  </si>
  <si>
    <t>Rijnzathe 2, 3454 PV Utrecht</t>
  </si>
  <si>
    <t xml:space="preserve">Capelle </t>
  </si>
  <si>
    <t>Capelle_1</t>
  </si>
  <si>
    <t>Lylantse Baan 9, 2908 LG Capelle aan den IJssel</t>
  </si>
  <si>
    <t>Maastricht</t>
  </si>
  <si>
    <t>Maastricht_1</t>
  </si>
  <si>
    <t>Windmolen 4, 6229 PN Maastricht</t>
  </si>
  <si>
    <t>adres_ID</t>
  </si>
  <si>
    <t>volledig_adres</t>
  </si>
  <si>
    <t>opening</t>
  </si>
  <si>
    <t>sluiting</t>
  </si>
  <si>
    <t>maandag</t>
  </si>
  <si>
    <t>dinsdag</t>
  </si>
  <si>
    <t>woensdag</t>
  </si>
  <si>
    <t>donderdag</t>
  </si>
  <si>
    <t>vrijdag</t>
  </si>
  <si>
    <t>eigen_sleutel</t>
  </si>
  <si>
    <t>Ziekenhuis</t>
  </si>
  <si>
    <t>Gravenpolderseweg_Goes</t>
  </si>
  <si>
    <t>s-Gravenpolderseweg 114, 4462 RA Goes</t>
  </si>
  <si>
    <t>-</t>
  </si>
  <si>
    <t>x</t>
  </si>
  <si>
    <t>Kliniek</t>
  </si>
  <si>
    <t>Beneluxlaan_Utrecht</t>
  </si>
  <si>
    <t>Beneluxlaan 922, 3526 KJ Utrecht</t>
  </si>
  <si>
    <t>Bongerdstraat_Tegelen</t>
  </si>
  <si>
    <t>Bongerdstraat 227, 5931 NE  Tegelen</t>
  </si>
  <si>
    <t>Brouwersweg_Maastricht</t>
  </si>
  <si>
    <t>Brouwersweg 100, C02, 6216 EG Maastricht</t>
  </si>
  <si>
    <t>Burgemeester_Haspelslaan_Amstelveen</t>
  </si>
  <si>
    <t>Burgemeester Haspelslaan 131, 1181 NC Amstelveen</t>
  </si>
  <si>
    <t>Capitool_Enschede</t>
  </si>
  <si>
    <t>Capitool 7, 7521 PL Enschede</t>
  </si>
  <si>
    <t>Dokter_Holtroplaan_Eindhoven</t>
  </si>
  <si>
    <t>Dokter Holtroplaan 3, 5652 XR Eindhoven</t>
  </si>
  <si>
    <t>Dubbelstraat_Bergen op Zoom</t>
  </si>
  <si>
    <t>Dubbelstraat 90, 4611 GM Bergen op Zoom</t>
  </si>
  <si>
    <t>Heideweg_Zeist</t>
  </si>
  <si>
    <t>Huis ter Heideweg 44, 3705 LZ Zeist</t>
  </si>
  <si>
    <t>Janssoniuslaan_Utrecht</t>
  </si>
  <si>
    <t>Janssoniuslaan 71, 3528 AH Utrecht</t>
  </si>
  <si>
    <t>Mandelelaan_Rotterdam</t>
  </si>
  <si>
    <t>K.P. van der Mandelelaan 10, 3062 MB Rotterdam</t>
  </si>
  <si>
    <t>Gustaafweg_Zierikzee</t>
  </si>
  <si>
    <t>Koning Gustaafweg 2, 4301 NP  Zierikzee</t>
  </si>
  <si>
    <t>Laarderhoogtweg_Amsterdam</t>
  </si>
  <si>
    <t>Laarderhoogtweg 12, 1101 EA Amsterdam</t>
  </si>
  <si>
    <t>Madame Curielaan_Rijswijk</t>
  </si>
  <si>
    <t>Madame Curielaan 10, 2289 CA Rijswijk</t>
  </si>
  <si>
    <t>Kleffensstraat_Arnhem</t>
  </si>
  <si>
    <t>Meester E.N. van Kleffensstraat 14, 6842 CV Arnhem</t>
  </si>
  <si>
    <t>Parklaan_Den Haag</t>
  </si>
  <si>
    <t>Nieuwe Parklaan 11, 2597 LA Den Haag</t>
  </si>
  <si>
    <t>Onyxdijk_Roosendaal</t>
  </si>
  <si>
    <t>Onyxdijk 1994706 LL Roosendaal</t>
  </si>
  <si>
    <t>Parkstraat_Den Haag</t>
  </si>
  <si>
    <t>Parkstraat 83, 2514dh, 2514 JG Den Haag</t>
  </si>
  <si>
    <t>Heinstraat_Goes</t>
  </si>
  <si>
    <t>Piet Heinstraat 13, 4461 GL Goes</t>
  </si>
  <si>
    <t>Poelendaelesingel_Middelburg</t>
  </si>
  <si>
    <t>Poelendaelesingel 12, 4335 JA Middelburg</t>
  </si>
  <si>
    <t>Rosendaalselaan_Rozendaal</t>
  </si>
  <si>
    <t>Rosendaalselaan 30, 6891 DG Rozendaal</t>
  </si>
  <si>
    <t>Soestwetering_Utrecht</t>
  </si>
  <si>
    <t>Soestwetering 12, 3543 AZ Utrecht</t>
  </si>
  <si>
    <t>Spijksedijk_Gorinchem</t>
  </si>
  <si>
    <t>Spijksedijk 14b, 4207 GN Gorinchem</t>
  </si>
  <si>
    <t>Traaij_Driebergen-Rijsenburg</t>
  </si>
  <si>
    <t>Traaij 42, 3971 GP Driebergen-Rijsenburg</t>
  </si>
  <si>
    <t>Trumanplein_Utrecht</t>
  </si>
  <si>
    <t>Trumanplein 1, 3527 CX Utrecht</t>
  </si>
  <si>
    <t>Zuidlandstraat_Terneuzen</t>
  </si>
  <si>
    <t>Zuidlandstraat 34, 4532 CL Terneuzen</t>
  </si>
  <si>
    <t>instrumentensets</t>
  </si>
  <si>
    <t>bak/kar</t>
  </si>
  <si>
    <t>tijd_beschikbaar</t>
  </si>
  <si>
    <t>kliniek/ziekenhuis</t>
  </si>
  <si>
    <t>k</t>
  </si>
  <si>
    <t>Hub</t>
  </si>
  <si>
    <t>Hub_Utrecht</t>
  </si>
  <si>
    <t>datum_beschikbaar</t>
  </si>
  <si>
    <t>tijd_deadline</t>
  </si>
  <si>
    <t>bestelling_ID</t>
  </si>
  <si>
    <t>datum_rijden</t>
  </si>
  <si>
    <t>datum_deadline</t>
  </si>
  <si>
    <t>tijd_begin</t>
  </si>
  <si>
    <t>Hub_Maastricht</t>
  </si>
  <si>
    <t>Hub_Capelle</t>
  </si>
  <si>
    <t>Type</t>
  </si>
  <si>
    <t>Molensteyn 1, 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</si>
</sst>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Aptos Narrow"/>
    </font>
    <font>
      <sz val="12"/>
      <color theme="1"/>
      <name val="Aptos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27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5" fillId="0" borderId="1" xfId="0" applyFont="1" applyBorder="1"/>
    <xf numFmtId="20" fontId="0" fillId="0" borderId="1" xfId="0" applyNumberFormat="1" applyBorder="1"/>
    <xf numFmtId="0" fontId="5" fillId="0" borderId="1" xfId="0" applyFont="1" applyBorder="1" applyAlignment="1">
      <alignment wrapText="1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0" fontId="7" fillId="0" borderId="0" xfId="0" applyNumberFormat="1" applyFont="1" applyAlignment="1">
      <alignment horizontal="center"/>
    </xf>
    <xf numFmtId="0" fontId="0" fillId="0" borderId="3" xfId="0" quotePrefix="1" applyBorder="1"/>
    <xf numFmtId="0" fontId="0" fillId="0" borderId="3" xfId="0" applyBorder="1"/>
    <xf numFmtId="0" fontId="4" fillId="0" borderId="4" xfId="0" applyFont="1" applyBorder="1"/>
    <xf numFmtId="0" fontId="0" fillId="0" borderId="4" xfId="0" applyBorder="1"/>
    <xf numFmtId="20" fontId="0" fillId="0" borderId="4" xfId="0" applyNumberFormat="1" applyBorder="1"/>
    <xf numFmtId="0" fontId="4" fillId="0" borderId="5" xfId="0" applyFont="1" applyBorder="1"/>
    <xf numFmtId="0" fontId="5" fillId="0" borderId="6" xfId="0" applyFont="1" applyBorder="1"/>
    <xf numFmtId="0" fontId="0" fillId="0" borderId="2" xfId="0" applyBorder="1"/>
    <xf numFmtId="0" fontId="5" fillId="0" borderId="2" xfId="0" quotePrefix="1" applyFont="1" applyBorder="1"/>
    <xf numFmtId="0" fontId="5" fillId="0" borderId="2" xfId="0" applyFont="1" applyBorder="1"/>
  </cellXfs>
  <cellStyles count="4">
    <cellStyle name="Standaard" xfId="0" builtinId="0"/>
    <cellStyle name="Standaard 2" xfId="1" xr:uid="{00000000-0005-0000-0000-000001000000}"/>
    <cellStyle name="Standaard 3" xfId="2" xr:uid="{934CB547-397B-41D1-9B46-464CF3446F2C}"/>
    <cellStyle name="Standaard 4" xfId="3" xr:uid="{85338A2D-34DE-42C4-9ECD-172295F5A8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110C-A217-4D3C-8628-87FEEBEE2A60}">
  <dimension ref="A1:D9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1" max="2" width="26.5" customWidth="1"/>
    <col min="3" max="3" width="46.6640625" customWidth="1"/>
    <col min="4" max="4" width="29.5" style="3" customWidth="1"/>
    <col min="5" max="5" width="26.83203125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4" t="s">
        <v>3</v>
      </c>
    </row>
    <row r="2" spans="1:4" x14ac:dyDescent="0.2">
      <c r="A2" t="s">
        <v>4</v>
      </c>
      <c r="B2" t="s">
        <v>5</v>
      </c>
      <c r="C2" t="s">
        <v>6</v>
      </c>
      <c r="D2" s="3">
        <v>3</v>
      </c>
    </row>
    <row r="3" spans="1:4" x14ac:dyDescent="0.2">
      <c r="A3" t="s">
        <v>7</v>
      </c>
      <c r="B3" t="s">
        <v>8</v>
      </c>
      <c r="C3" t="s">
        <v>9</v>
      </c>
      <c r="D3" s="3">
        <v>4</v>
      </c>
    </row>
    <row r="4" spans="1:4" x14ac:dyDescent="0.2">
      <c r="A4" t="s">
        <v>10</v>
      </c>
      <c r="B4" t="s">
        <v>11</v>
      </c>
      <c r="C4" t="s">
        <v>12</v>
      </c>
      <c r="D4" s="3">
        <v>4</v>
      </c>
    </row>
    <row r="8" spans="1:4" ht="16" x14ac:dyDescent="0.2">
      <c r="B8" s="5"/>
    </row>
    <row r="9" spans="1:4" ht="16" x14ac:dyDescent="0.2">
      <c r="B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188CF-5F89-4C22-887A-33BB68AB0D19}">
  <dimension ref="A1:K30"/>
  <sheetViews>
    <sheetView zoomScale="114" zoomScaleNormal="100" workbookViewId="0">
      <selection activeCell="B11" sqref="B11"/>
    </sheetView>
  </sheetViews>
  <sheetFormatPr baseColWidth="10" defaultColWidth="8.83203125" defaultRowHeight="15" x14ac:dyDescent="0.2"/>
  <cols>
    <col min="1" max="1" width="18.5" customWidth="1"/>
    <col min="2" max="2" width="37.5" bestFit="1" customWidth="1"/>
    <col min="3" max="3" width="50.83203125" bestFit="1" customWidth="1"/>
    <col min="4" max="4" width="16" customWidth="1"/>
    <col min="5" max="5" width="23.5" customWidth="1"/>
    <col min="6" max="6" width="8.83203125" bestFit="1" customWidth="1"/>
    <col min="7" max="7" width="8" bestFit="1" customWidth="1"/>
    <col min="8" max="8" width="10.1640625" bestFit="1" customWidth="1"/>
    <col min="9" max="9" width="10.83203125" bestFit="1" customWidth="1"/>
    <col min="10" max="10" width="7.33203125" bestFit="1" customWidth="1"/>
    <col min="11" max="11" width="12.5" style="3" bestFit="1" customWidth="1"/>
    <col min="13" max="13" width="11.1640625" bestFit="1" customWidth="1"/>
  </cols>
  <sheetData>
    <row r="1" spans="1:11" s="1" customFormat="1" x14ac:dyDescent="0.2">
      <c r="A1" s="6" t="s">
        <v>94</v>
      </c>
      <c r="B1" s="6" t="s">
        <v>13</v>
      </c>
      <c r="C1" s="22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7" t="s">
        <v>22</v>
      </c>
    </row>
    <row r="2" spans="1:11" s="1" customFormat="1" x14ac:dyDescent="0.2">
      <c r="A2" s="8" t="s">
        <v>84</v>
      </c>
      <c r="B2" s="17" t="s">
        <v>85</v>
      </c>
      <c r="C2" s="24" t="s">
        <v>95</v>
      </c>
      <c r="D2" s="19"/>
      <c r="E2" s="6"/>
      <c r="F2" s="6"/>
      <c r="G2" s="6"/>
      <c r="H2" s="6"/>
      <c r="I2" s="6"/>
      <c r="J2" s="6"/>
      <c r="K2" s="7"/>
    </row>
    <row r="3" spans="1:11" s="1" customFormat="1" x14ac:dyDescent="0.2">
      <c r="A3" s="8" t="s">
        <v>84</v>
      </c>
      <c r="B3" s="17" t="s">
        <v>92</v>
      </c>
      <c r="C3" s="24" t="s">
        <v>12</v>
      </c>
      <c r="D3" s="19"/>
      <c r="E3" s="6"/>
      <c r="F3" s="6"/>
      <c r="G3" s="6"/>
      <c r="H3" s="6"/>
      <c r="I3" s="6"/>
      <c r="J3" s="6"/>
      <c r="K3" s="7"/>
    </row>
    <row r="4" spans="1:11" s="1" customFormat="1" x14ac:dyDescent="0.2">
      <c r="A4" s="8" t="s">
        <v>84</v>
      </c>
      <c r="B4" s="17" t="s">
        <v>93</v>
      </c>
      <c r="C4" s="24" t="s">
        <v>9</v>
      </c>
      <c r="D4" s="19"/>
      <c r="E4" s="6"/>
      <c r="F4" s="6"/>
      <c r="G4" s="6"/>
      <c r="H4" s="6"/>
      <c r="I4" s="6"/>
      <c r="J4" s="6"/>
      <c r="K4" s="7"/>
    </row>
    <row r="5" spans="1:11" ht="16" x14ac:dyDescent="0.2">
      <c r="A5" s="8" t="s">
        <v>23</v>
      </c>
      <c r="B5" s="17" t="s">
        <v>24</v>
      </c>
      <c r="C5" s="25" t="s">
        <v>25</v>
      </c>
      <c r="D5" s="20" t="s">
        <v>26</v>
      </c>
      <c r="E5" s="2" t="s">
        <v>26</v>
      </c>
      <c r="F5" s="2" t="s">
        <v>27</v>
      </c>
      <c r="G5" s="2" t="s">
        <v>27</v>
      </c>
      <c r="H5" s="2" t="s">
        <v>27</v>
      </c>
      <c r="I5" s="2" t="s">
        <v>27</v>
      </c>
      <c r="J5" s="2" t="s">
        <v>27</v>
      </c>
      <c r="K5" s="8" t="s">
        <v>27</v>
      </c>
    </row>
    <row r="6" spans="1:11" ht="16" x14ac:dyDescent="0.2">
      <c r="A6" s="8" t="s">
        <v>28</v>
      </c>
      <c r="B6" s="18" t="s">
        <v>29</v>
      </c>
      <c r="C6" s="26" t="s">
        <v>30</v>
      </c>
      <c r="D6" s="21">
        <v>0.35416666666666669</v>
      </c>
      <c r="E6" s="11">
        <v>0.75</v>
      </c>
      <c r="F6" s="2" t="s">
        <v>27</v>
      </c>
      <c r="G6" s="2"/>
      <c r="H6" s="2" t="s">
        <v>27</v>
      </c>
      <c r="I6" s="2"/>
      <c r="J6" s="2" t="s">
        <v>27</v>
      </c>
      <c r="K6" s="8"/>
    </row>
    <row r="7" spans="1:11" ht="16" x14ac:dyDescent="0.2">
      <c r="A7" s="8" t="s">
        <v>28</v>
      </c>
      <c r="B7" s="18" t="s">
        <v>31</v>
      </c>
      <c r="C7" s="26" t="s">
        <v>32</v>
      </c>
      <c r="D7" s="21">
        <v>0.3125</v>
      </c>
      <c r="E7" s="11">
        <v>0.72916666666666663</v>
      </c>
      <c r="F7" s="2"/>
      <c r="G7" s="2" t="s">
        <v>27</v>
      </c>
      <c r="H7" s="2"/>
      <c r="I7" s="2" t="s">
        <v>27</v>
      </c>
      <c r="J7" s="2"/>
      <c r="K7" s="8"/>
    </row>
    <row r="8" spans="1:11" ht="16" x14ac:dyDescent="0.2">
      <c r="A8" s="8" t="s">
        <v>28</v>
      </c>
      <c r="B8" s="18" t="s">
        <v>33</v>
      </c>
      <c r="C8" s="26" t="s">
        <v>34</v>
      </c>
      <c r="D8" s="21">
        <v>0.375</v>
      </c>
      <c r="E8" s="11">
        <v>0.76041666666666663</v>
      </c>
      <c r="F8" s="2" t="s">
        <v>27</v>
      </c>
      <c r="G8" s="2" t="s">
        <v>27</v>
      </c>
      <c r="H8" s="2"/>
      <c r="I8" s="2" t="s">
        <v>27</v>
      </c>
      <c r="J8" s="2"/>
      <c r="K8" s="8"/>
    </row>
    <row r="9" spans="1:11" ht="16" x14ac:dyDescent="0.2">
      <c r="A9" s="8" t="s">
        <v>28</v>
      </c>
      <c r="B9" s="18" t="s">
        <v>35</v>
      </c>
      <c r="C9" s="26" t="s">
        <v>36</v>
      </c>
      <c r="D9" s="21">
        <v>0.36458333333333331</v>
      </c>
      <c r="E9" s="11">
        <v>0.69791666666666663</v>
      </c>
      <c r="F9" s="2" t="s">
        <v>27</v>
      </c>
      <c r="G9" s="2"/>
      <c r="H9" s="2" t="s">
        <v>27</v>
      </c>
      <c r="I9" s="2"/>
      <c r="J9" s="2" t="s">
        <v>27</v>
      </c>
      <c r="K9" s="8"/>
    </row>
    <row r="10" spans="1:11" ht="16" x14ac:dyDescent="0.2">
      <c r="A10" s="8" t="s">
        <v>28</v>
      </c>
      <c r="B10" s="18" t="s">
        <v>37</v>
      </c>
      <c r="C10" s="26" t="s">
        <v>38</v>
      </c>
      <c r="D10" s="21">
        <v>0.38541666666666669</v>
      </c>
      <c r="E10" s="11">
        <v>0.78125</v>
      </c>
      <c r="F10" s="2"/>
      <c r="G10" s="2" t="s">
        <v>27</v>
      </c>
      <c r="H10" s="2"/>
      <c r="I10" s="2" t="s">
        <v>27</v>
      </c>
      <c r="J10" s="2"/>
      <c r="K10" s="8"/>
    </row>
    <row r="11" spans="1:11" ht="16" x14ac:dyDescent="0.2">
      <c r="A11" s="8" t="s">
        <v>28</v>
      </c>
      <c r="B11" s="18" t="s">
        <v>39</v>
      </c>
      <c r="C11" s="26" t="s">
        <v>40</v>
      </c>
      <c r="D11" s="20" t="s">
        <v>26</v>
      </c>
      <c r="E11" s="2" t="s">
        <v>26</v>
      </c>
      <c r="F11" s="2" t="s">
        <v>27</v>
      </c>
      <c r="G11" s="2" t="s">
        <v>27</v>
      </c>
      <c r="H11" s="2" t="s">
        <v>27</v>
      </c>
      <c r="I11" s="2" t="s">
        <v>27</v>
      </c>
      <c r="J11" s="2" t="s">
        <v>27</v>
      </c>
      <c r="K11" s="8"/>
    </row>
    <row r="12" spans="1:11" ht="16" x14ac:dyDescent="0.2">
      <c r="A12" s="8" t="s">
        <v>23</v>
      </c>
      <c r="B12" s="18" t="s">
        <v>41</v>
      </c>
      <c r="C12" s="26" t="s">
        <v>42</v>
      </c>
      <c r="D12" s="21">
        <v>0.3125</v>
      </c>
      <c r="E12" s="11">
        <v>0.72916666666666663</v>
      </c>
      <c r="F12" s="2" t="s">
        <v>27</v>
      </c>
      <c r="G12" s="2" t="s">
        <v>27</v>
      </c>
      <c r="H12" s="2" t="s">
        <v>27</v>
      </c>
      <c r="I12" s="2"/>
      <c r="J12" s="2" t="s">
        <v>27</v>
      </c>
      <c r="K12" s="8" t="s">
        <v>27</v>
      </c>
    </row>
    <row r="13" spans="1:11" ht="16" x14ac:dyDescent="0.2">
      <c r="A13" s="8" t="s">
        <v>28</v>
      </c>
      <c r="B13" s="2" t="s">
        <v>43</v>
      </c>
      <c r="C13" s="23" t="s">
        <v>44</v>
      </c>
      <c r="D13" s="11">
        <v>0.38541666666666669</v>
      </c>
      <c r="E13" s="11">
        <v>0.78125</v>
      </c>
      <c r="F13" s="2" t="s">
        <v>27</v>
      </c>
      <c r="G13" s="2"/>
      <c r="H13" s="2" t="s">
        <v>27</v>
      </c>
      <c r="I13" s="2"/>
      <c r="J13" s="2" t="s">
        <v>27</v>
      </c>
      <c r="K13" s="8"/>
    </row>
    <row r="14" spans="1:11" ht="16" x14ac:dyDescent="0.2">
      <c r="A14" s="8" t="s">
        <v>28</v>
      </c>
      <c r="B14" s="2" t="s">
        <v>45</v>
      </c>
      <c r="C14" s="10" t="s">
        <v>46</v>
      </c>
      <c r="D14" s="11">
        <v>0.36458333333333331</v>
      </c>
      <c r="E14" s="11">
        <v>0.69791666666666663</v>
      </c>
      <c r="F14" s="2" t="s">
        <v>27</v>
      </c>
      <c r="G14" s="2"/>
      <c r="H14" s="2" t="s">
        <v>27</v>
      </c>
      <c r="I14" s="2"/>
      <c r="J14" s="2" t="s">
        <v>27</v>
      </c>
      <c r="K14" s="8"/>
    </row>
    <row r="15" spans="1:11" ht="16" x14ac:dyDescent="0.2">
      <c r="A15" s="8" t="s">
        <v>28</v>
      </c>
      <c r="B15" s="2" t="s">
        <v>47</v>
      </c>
      <c r="C15" s="10" t="s">
        <v>48</v>
      </c>
      <c r="D15" s="11">
        <v>0.29166666666666669</v>
      </c>
      <c r="E15" s="11">
        <v>0.67708333333333337</v>
      </c>
      <c r="F15" s="2"/>
      <c r="G15" s="2" t="s">
        <v>27</v>
      </c>
      <c r="H15" s="2"/>
      <c r="I15" s="2" t="s">
        <v>27</v>
      </c>
      <c r="J15" s="2"/>
      <c r="K15" s="8"/>
    </row>
    <row r="16" spans="1:11" ht="17" x14ac:dyDescent="0.2">
      <c r="A16" s="8" t="s">
        <v>23</v>
      </c>
      <c r="B16" s="2" t="s">
        <v>49</v>
      </c>
      <c r="C16" s="12" t="s">
        <v>50</v>
      </c>
      <c r="D16" s="2" t="s">
        <v>26</v>
      </c>
      <c r="E16" s="2" t="s">
        <v>26</v>
      </c>
      <c r="F16" s="2" t="s">
        <v>27</v>
      </c>
      <c r="G16" s="2" t="s">
        <v>27</v>
      </c>
      <c r="H16" s="2" t="s">
        <v>27</v>
      </c>
      <c r="I16" s="2" t="s">
        <v>27</v>
      </c>
      <c r="J16" s="2" t="s">
        <v>27</v>
      </c>
      <c r="K16" s="8" t="s">
        <v>27</v>
      </c>
    </row>
    <row r="17" spans="1:11" ht="16" x14ac:dyDescent="0.2">
      <c r="A17" s="8" t="s">
        <v>28</v>
      </c>
      <c r="B17" s="2" t="s">
        <v>51</v>
      </c>
      <c r="C17" s="10" t="s">
        <v>52</v>
      </c>
      <c r="D17" s="11">
        <v>0.35416666666666669</v>
      </c>
      <c r="E17" s="11">
        <v>0.75</v>
      </c>
      <c r="F17" s="2" t="s">
        <v>27</v>
      </c>
      <c r="G17" s="2"/>
      <c r="H17" s="2" t="s">
        <v>27</v>
      </c>
      <c r="I17" s="2"/>
      <c r="J17" s="2" t="s">
        <v>27</v>
      </c>
      <c r="K17" s="8"/>
    </row>
    <row r="18" spans="1:11" ht="16" x14ac:dyDescent="0.2">
      <c r="A18" s="8" t="s">
        <v>28</v>
      </c>
      <c r="B18" s="2" t="s">
        <v>53</v>
      </c>
      <c r="C18" s="10" t="s">
        <v>54</v>
      </c>
      <c r="D18" s="11">
        <v>0.3125</v>
      </c>
      <c r="E18" s="11">
        <v>0.72916666666666663</v>
      </c>
      <c r="F18" s="2" t="s">
        <v>27</v>
      </c>
      <c r="G18" s="2" t="s">
        <v>27</v>
      </c>
      <c r="H18" s="2" t="s">
        <v>27</v>
      </c>
      <c r="I18" s="2" t="s">
        <v>27</v>
      </c>
      <c r="J18" s="2" t="s">
        <v>27</v>
      </c>
      <c r="K18" s="8"/>
    </row>
    <row r="19" spans="1:11" ht="16" x14ac:dyDescent="0.2">
      <c r="A19" s="8" t="s">
        <v>28</v>
      </c>
      <c r="B19" s="2" t="s">
        <v>55</v>
      </c>
      <c r="C19" s="10" t="s">
        <v>56</v>
      </c>
      <c r="D19" s="11">
        <v>0.375</v>
      </c>
      <c r="E19" s="11">
        <v>0.76041666666666663</v>
      </c>
      <c r="F19" s="2" t="s">
        <v>27</v>
      </c>
      <c r="G19" s="2"/>
      <c r="H19" s="2" t="s">
        <v>27</v>
      </c>
      <c r="I19" s="2"/>
      <c r="J19" s="2" t="s">
        <v>27</v>
      </c>
      <c r="K19" s="8"/>
    </row>
    <row r="20" spans="1:11" ht="16" x14ac:dyDescent="0.2">
      <c r="A20" s="8" t="s">
        <v>28</v>
      </c>
      <c r="B20" s="2" t="s">
        <v>57</v>
      </c>
      <c r="C20" s="10" t="s">
        <v>58</v>
      </c>
      <c r="D20" s="11">
        <v>0.33333333333333331</v>
      </c>
      <c r="E20" s="11">
        <v>0.77083333333333337</v>
      </c>
      <c r="F20" s="2"/>
      <c r="G20" s="2" t="s">
        <v>27</v>
      </c>
      <c r="H20" s="2"/>
      <c r="I20" s="2" t="s">
        <v>27</v>
      </c>
      <c r="J20" s="2"/>
      <c r="K20" s="8"/>
    </row>
    <row r="21" spans="1:11" ht="16" x14ac:dyDescent="0.2">
      <c r="A21" s="8" t="s">
        <v>23</v>
      </c>
      <c r="B21" s="2" t="s">
        <v>59</v>
      </c>
      <c r="C21" s="10" t="s">
        <v>60</v>
      </c>
      <c r="D21" s="2" t="s">
        <v>26</v>
      </c>
      <c r="E21" s="2" t="s">
        <v>26</v>
      </c>
      <c r="F21" s="2" t="s">
        <v>27</v>
      </c>
      <c r="G21" s="2" t="s">
        <v>27</v>
      </c>
      <c r="H21" s="2" t="s">
        <v>27</v>
      </c>
      <c r="I21" s="2" t="s">
        <v>27</v>
      </c>
      <c r="J21" s="2" t="s">
        <v>27</v>
      </c>
      <c r="K21" s="8" t="s">
        <v>27</v>
      </c>
    </row>
    <row r="22" spans="1:11" ht="16" x14ac:dyDescent="0.2">
      <c r="A22" s="8" t="s">
        <v>28</v>
      </c>
      <c r="B22" s="2" t="s">
        <v>61</v>
      </c>
      <c r="C22" s="10" t="s">
        <v>62</v>
      </c>
      <c r="D22" s="11">
        <v>0.33333333333333331</v>
      </c>
      <c r="E22" s="11">
        <v>0.77083333333333337</v>
      </c>
      <c r="F22" s="2"/>
      <c r="G22" s="2"/>
      <c r="H22" s="2"/>
      <c r="I22" s="2"/>
      <c r="J22" s="2"/>
      <c r="K22" s="8"/>
    </row>
    <row r="23" spans="1:11" ht="16" x14ac:dyDescent="0.2">
      <c r="A23" s="8" t="s">
        <v>23</v>
      </c>
      <c r="B23" s="2" t="s">
        <v>63</v>
      </c>
      <c r="C23" s="10" t="s">
        <v>64</v>
      </c>
      <c r="D23" s="2" t="s">
        <v>26</v>
      </c>
      <c r="E23" s="2" t="s">
        <v>26</v>
      </c>
      <c r="F23" s="2" t="s">
        <v>27</v>
      </c>
      <c r="G23" s="2" t="s">
        <v>27</v>
      </c>
      <c r="H23" s="2" t="s">
        <v>27</v>
      </c>
      <c r="I23" s="2" t="s">
        <v>27</v>
      </c>
      <c r="J23" s="2" t="s">
        <v>27</v>
      </c>
      <c r="K23" s="8" t="s">
        <v>27</v>
      </c>
    </row>
    <row r="24" spans="1:11" ht="16" x14ac:dyDescent="0.2">
      <c r="A24" s="8" t="s">
        <v>23</v>
      </c>
      <c r="B24" s="2" t="s">
        <v>65</v>
      </c>
      <c r="C24" s="10" t="s">
        <v>66</v>
      </c>
      <c r="D24" s="2" t="s">
        <v>26</v>
      </c>
      <c r="E24" s="2" t="s">
        <v>26</v>
      </c>
      <c r="F24" s="2" t="s">
        <v>27</v>
      </c>
      <c r="G24" s="2" t="s">
        <v>27</v>
      </c>
      <c r="H24" s="2" t="s">
        <v>27</v>
      </c>
      <c r="I24" s="2" t="s">
        <v>27</v>
      </c>
      <c r="J24" s="2" t="s">
        <v>27</v>
      </c>
      <c r="K24" s="8" t="s">
        <v>27</v>
      </c>
    </row>
    <row r="25" spans="1:11" ht="16" x14ac:dyDescent="0.2">
      <c r="A25" s="8" t="s">
        <v>28</v>
      </c>
      <c r="B25" s="2" t="s">
        <v>67</v>
      </c>
      <c r="C25" s="10" t="s">
        <v>68</v>
      </c>
      <c r="D25" s="11">
        <v>0.29166666666666669</v>
      </c>
      <c r="E25" s="11">
        <v>0.67708333333333337</v>
      </c>
      <c r="F25" s="2" t="s">
        <v>27</v>
      </c>
      <c r="G25" s="2" t="s">
        <v>27</v>
      </c>
      <c r="H25" s="2" t="s">
        <v>27</v>
      </c>
      <c r="I25" s="2" t="s">
        <v>27</v>
      </c>
      <c r="J25" s="2" t="s">
        <v>27</v>
      </c>
      <c r="K25" s="8"/>
    </row>
    <row r="26" spans="1:11" ht="16" x14ac:dyDescent="0.2">
      <c r="A26" s="8" t="s">
        <v>28</v>
      </c>
      <c r="B26" s="2" t="s">
        <v>69</v>
      </c>
      <c r="C26" s="10" t="s">
        <v>70</v>
      </c>
      <c r="D26" s="11">
        <v>0.375</v>
      </c>
      <c r="E26" s="11">
        <v>0.76041666666666663</v>
      </c>
      <c r="F26" s="2" t="s">
        <v>27</v>
      </c>
      <c r="G26" s="2"/>
      <c r="H26" s="2" t="s">
        <v>27</v>
      </c>
      <c r="I26" s="2"/>
      <c r="J26" s="2" t="s">
        <v>27</v>
      </c>
      <c r="K26" s="8"/>
    </row>
    <row r="27" spans="1:11" ht="16" x14ac:dyDescent="0.2">
      <c r="A27" s="8" t="s">
        <v>28</v>
      </c>
      <c r="B27" s="2" t="s">
        <v>71</v>
      </c>
      <c r="C27" s="10" t="s">
        <v>72</v>
      </c>
      <c r="D27" s="11">
        <v>0.33333333333333331</v>
      </c>
      <c r="E27" s="11">
        <v>0.77083333333333337</v>
      </c>
      <c r="F27" s="2" t="s">
        <v>27</v>
      </c>
      <c r="G27" s="2" t="s">
        <v>27</v>
      </c>
      <c r="H27" s="2" t="s">
        <v>27</v>
      </c>
      <c r="I27" s="2" t="s">
        <v>27</v>
      </c>
      <c r="J27" s="2" t="s">
        <v>27</v>
      </c>
      <c r="K27" s="8"/>
    </row>
    <row r="28" spans="1:11" ht="16" x14ac:dyDescent="0.2">
      <c r="A28" s="8" t="s">
        <v>28</v>
      </c>
      <c r="B28" s="2" t="s">
        <v>73</v>
      </c>
      <c r="C28" s="10" t="s">
        <v>74</v>
      </c>
      <c r="D28" s="11">
        <v>0.36458333333333331</v>
      </c>
      <c r="E28" s="11">
        <v>0.69791666666666663</v>
      </c>
      <c r="F28" s="2" t="s">
        <v>27</v>
      </c>
      <c r="G28" s="2" t="s">
        <v>27</v>
      </c>
      <c r="H28" s="2" t="s">
        <v>27</v>
      </c>
      <c r="I28" s="2" t="s">
        <v>27</v>
      </c>
      <c r="J28" s="2" t="s">
        <v>27</v>
      </c>
      <c r="K28" s="8"/>
    </row>
    <row r="29" spans="1:11" ht="16" x14ac:dyDescent="0.2">
      <c r="A29" s="8" t="s">
        <v>28</v>
      </c>
      <c r="B29" s="2" t="s">
        <v>75</v>
      </c>
      <c r="C29" s="10" t="s">
        <v>76</v>
      </c>
      <c r="D29" s="11">
        <v>0.29166666666666669</v>
      </c>
      <c r="E29" s="11">
        <v>0.67708333333333337</v>
      </c>
      <c r="F29" s="2" t="s">
        <v>27</v>
      </c>
      <c r="G29" s="2"/>
      <c r="H29" s="2" t="s">
        <v>27</v>
      </c>
      <c r="I29" s="2"/>
      <c r="J29" s="2" t="s">
        <v>27</v>
      </c>
      <c r="K29" s="8"/>
    </row>
    <row r="30" spans="1:11" ht="16" x14ac:dyDescent="0.2">
      <c r="A30" s="8" t="s">
        <v>28</v>
      </c>
      <c r="B30" s="2" t="s">
        <v>77</v>
      </c>
      <c r="C30" s="10" t="s">
        <v>78</v>
      </c>
      <c r="D30" s="11">
        <v>0.38541666666666669</v>
      </c>
      <c r="E30" s="11">
        <v>0.78125</v>
      </c>
      <c r="F30" s="2"/>
      <c r="G30" s="2" t="s">
        <v>27</v>
      </c>
      <c r="H30" s="2"/>
      <c r="I30" s="2" t="s">
        <v>27</v>
      </c>
      <c r="J30" s="2"/>
      <c r="K3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8A477-C7F6-4D12-804E-2AF06230EBB1}">
  <dimension ref="A1:H5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14" bestFit="1" customWidth="1"/>
    <col min="2" max="2" width="21.6640625" bestFit="1" customWidth="1"/>
    <col min="3" max="3" width="16.1640625" bestFit="1" customWidth="1"/>
    <col min="4" max="4" width="15.6640625" bestFit="1" customWidth="1"/>
    <col min="5" max="5" width="7.6640625" bestFit="1" customWidth="1"/>
    <col min="6" max="6" width="17.83203125" bestFit="1" customWidth="1"/>
    <col min="7" max="7" width="15" bestFit="1" customWidth="1"/>
    <col min="8" max="8" width="12" bestFit="1" customWidth="1"/>
  </cols>
  <sheetData>
    <row r="1" spans="1:8" x14ac:dyDescent="0.2">
      <c r="A1" s="4" t="s">
        <v>88</v>
      </c>
      <c r="B1" s="6" t="s">
        <v>13</v>
      </c>
      <c r="C1" s="4" t="s">
        <v>82</v>
      </c>
      <c r="D1" s="1" t="s">
        <v>79</v>
      </c>
      <c r="E1" s="4" t="s">
        <v>80</v>
      </c>
      <c r="F1" s="1" t="s">
        <v>86</v>
      </c>
      <c r="G1" s="1" t="s">
        <v>81</v>
      </c>
      <c r="H1" s="1" t="s">
        <v>87</v>
      </c>
    </row>
    <row r="2" spans="1:8" x14ac:dyDescent="0.2">
      <c r="A2" s="3">
        <v>1</v>
      </c>
      <c r="B2" t="s">
        <v>47</v>
      </c>
      <c r="C2" s="3" t="s">
        <v>83</v>
      </c>
      <c r="D2">
        <v>5</v>
      </c>
      <c r="E2" s="3" t="str">
        <f>IF(C2="k","bak","kar")</f>
        <v>bak</v>
      </c>
      <c r="F2" s="13">
        <v>45593</v>
      </c>
      <c r="G2" s="14">
        <v>0.6875</v>
      </c>
      <c r="H2" s="14">
        <v>0.33333333333333331</v>
      </c>
    </row>
    <row r="3" spans="1:8" x14ac:dyDescent="0.2">
      <c r="A3" s="3">
        <v>2</v>
      </c>
      <c r="B3" t="s">
        <v>43</v>
      </c>
      <c r="C3" s="15" t="s">
        <v>83</v>
      </c>
      <c r="D3">
        <v>4</v>
      </c>
      <c r="E3" s="3" t="str">
        <f>IF(C3="k","bak","kar")</f>
        <v>bak</v>
      </c>
      <c r="F3" s="13">
        <v>45593</v>
      </c>
      <c r="G3" s="16">
        <v>0.70833333333333337</v>
      </c>
      <c r="H3" s="14">
        <v>0.34375</v>
      </c>
    </row>
    <row r="4" spans="1:8" x14ac:dyDescent="0.2">
      <c r="A4" s="3">
        <v>3</v>
      </c>
      <c r="B4" t="s">
        <v>63</v>
      </c>
      <c r="C4" s="3" t="s">
        <v>83</v>
      </c>
      <c r="D4">
        <v>8</v>
      </c>
      <c r="E4" s="3" t="str">
        <f>IF(C4="k","bak","kar")</f>
        <v>bak</v>
      </c>
      <c r="F4" s="13">
        <v>45593</v>
      </c>
      <c r="G4" s="14">
        <v>0.71875</v>
      </c>
      <c r="H4" s="14">
        <v>0.34722222222222221</v>
      </c>
    </row>
    <row r="5" spans="1:8" x14ac:dyDescent="0.2">
      <c r="A5" s="3">
        <v>4</v>
      </c>
      <c r="B5" t="s">
        <v>71</v>
      </c>
      <c r="C5" s="3" t="s">
        <v>83</v>
      </c>
      <c r="D5">
        <v>9</v>
      </c>
      <c r="E5" s="3" t="str">
        <f>IF(C5="k","bak","kar")</f>
        <v>bak</v>
      </c>
      <c r="F5" s="13">
        <v>45593</v>
      </c>
      <c r="G5" s="14">
        <v>0.72916666666666663</v>
      </c>
      <c r="H5" s="14">
        <v>0.3263888888888889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04C0-B1CC-8E41-8B26-F1F7DA340A5C}">
  <dimension ref="A1:F31"/>
  <sheetViews>
    <sheetView tabSelected="1" zoomScale="181" zoomScaleNormal="100" workbookViewId="0">
      <selection activeCell="B19" sqref="B19"/>
    </sheetView>
  </sheetViews>
  <sheetFormatPr baseColWidth="10" defaultColWidth="11.5" defaultRowHeight="15" x14ac:dyDescent="0.2"/>
  <cols>
    <col min="1" max="1" width="41.6640625" customWidth="1"/>
    <col min="2" max="2" width="15.6640625" bestFit="1" customWidth="1"/>
    <col min="3" max="3" width="12.5" bestFit="1" customWidth="1"/>
    <col min="4" max="4" width="15" bestFit="1" customWidth="1"/>
    <col min="5" max="5" width="14.83203125" bestFit="1" customWidth="1"/>
    <col min="6" max="6" width="12" bestFit="1" customWidth="1"/>
  </cols>
  <sheetData>
    <row r="1" spans="1:6" x14ac:dyDescent="0.2">
      <c r="A1" s="6" t="s">
        <v>13</v>
      </c>
      <c r="B1" s="4" t="s">
        <v>79</v>
      </c>
      <c r="C1" s="1" t="s">
        <v>89</v>
      </c>
      <c r="D1" s="1" t="s">
        <v>91</v>
      </c>
      <c r="E1" s="1" t="s">
        <v>90</v>
      </c>
      <c r="F1" s="1" t="s">
        <v>87</v>
      </c>
    </row>
    <row r="2" spans="1:6" x14ac:dyDescent="0.2">
      <c r="A2" s="2" t="s">
        <v>51</v>
      </c>
      <c r="B2" s="3">
        <v>8</v>
      </c>
      <c r="C2" s="13">
        <v>45593</v>
      </c>
      <c r="D2" s="16">
        <v>0.70833333333333337</v>
      </c>
      <c r="E2" s="13">
        <f t="shared" ref="E2:E26" si="0">C2+1</f>
        <v>45594</v>
      </c>
      <c r="F2" s="14">
        <v>0.34375</v>
      </c>
    </row>
    <row r="3" spans="1:6" x14ac:dyDescent="0.2">
      <c r="A3" s="2" t="s">
        <v>53</v>
      </c>
      <c r="B3" s="3">
        <v>50</v>
      </c>
      <c r="C3" s="13">
        <v>45593</v>
      </c>
      <c r="D3" s="14">
        <v>0.71875</v>
      </c>
      <c r="E3" s="13">
        <f t="shared" si="0"/>
        <v>45594</v>
      </c>
      <c r="F3" s="14">
        <v>0.34722222222222221</v>
      </c>
    </row>
    <row r="4" spans="1:6" x14ac:dyDescent="0.2">
      <c r="A4" s="2" t="s">
        <v>55</v>
      </c>
      <c r="B4" s="3">
        <v>5</v>
      </c>
      <c r="C4" s="13">
        <v>45593</v>
      </c>
      <c r="D4" s="14">
        <v>0.6875</v>
      </c>
      <c r="E4" s="13">
        <f t="shared" si="0"/>
        <v>45594</v>
      </c>
      <c r="F4" s="14">
        <v>0.33333333333333331</v>
      </c>
    </row>
    <row r="5" spans="1:6" x14ac:dyDescent="0.2">
      <c r="A5" s="2" t="s">
        <v>57</v>
      </c>
      <c r="B5" s="3">
        <v>4</v>
      </c>
      <c r="C5" s="13">
        <v>45593</v>
      </c>
      <c r="D5" s="16">
        <v>0.70833333333333337</v>
      </c>
      <c r="E5" s="13">
        <f t="shared" si="0"/>
        <v>45594</v>
      </c>
      <c r="F5" s="14">
        <v>0.34375</v>
      </c>
    </row>
    <row r="6" spans="1:6" x14ac:dyDescent="0.2">
      <c r="A6" s="2" t="s">
        <v>59</v>
      </c>
      <c r="B6" s="3">
        <v>8</v>
      </c>
      <c r="C6" s="13">
        <v>45593</v>
      </c>
      <c r="D6" s="14">
        <v>0.71875</v>
      </c>
      <c r="E6" s="13">
        <f t="shared" si="0"/>
        <v>45594</v>
      </c>
      <c r="F6" s="14">
        <v>0.34722222222222221</v>
      </c>
    </row>
    <row r="7" spans="1:6" x14ac:dyDescent="0.2">
      <c r="A7" s="2" t="s">
        <v>61</v>
      </c>
      <c r="B7" s="3">
        <v>9</v>
      </c>
      <c r="C7" s="13">
        <v>45593</v>
      </c>
      <c r="D7" s="14">
        <v>0.72916666666666663</v>
      </c>
      <c r="E7" s="13">
        <f t="shared" si="0"/>
        <v>45594</v>
      </c>
      <c r="F7" s="14">
        <v>0.3263888888888889</v>
      </c>
    </row>
    <row r="8" spans="1:6" x14ac:dyDescent="0.2">
      <c r="A8" s="2" t="s">
        <v>63</v>
      </c>
      <c r="B8" s="3">
        <v>4</v>
      </c>
      <c r="C8" s="13">
        <v>45593</v>
      </c>
      <c r="D8" s="14">
        <v>0.6875</v>
      </c>
      <c r="E8" s="13">
        <f t="shared" si="0"/>
        <v>45594</v>
      </c>
      <c r="F8" s="14">
        <v>0.33333333333333331</v>
      </c>
    </row>
    <row r="9" spans="1:6" x14ac:dyDescent="0.2">
      <c r="A9" s="2" t="s">
        <v>65</v>
      </c>
      <c r="B9" s="3">
        <v>8</v>
      </c>
      <c r="C9" s="13">
        <v>45593</v>
      </c>
      <c r="D9" s="16">
        <v>0.70833333333333337</v>
      </c>
      <c r="E9" s="13">
        <f t="shared" si="0"/>
        <v>45594</v>
      </c>
      <c r="F9" s="14">
        <v>0.34375</v>
      </c>
    </row>
    <row r="10" spans="1:6" x14ac:dyDescent="0.2">
      <c r="A10" s="2" t="s">
        <v>67</v>
      </c>
      <c r="B10" s="3">
        <v>9</v>
      </c>
      <c r="C10" s="13">
        <v>45593</v>
      </c>
      <c r="D10" s="14">
        <v>0.71875</v>
      </c>
      <c r="E10" s="13">
        <f t="shared" si="0"/>
        <v>45594</v>
      </c>
      <c r="F10" s="14">
        <v>0.34722222222222221</v>
      </c>
    </row>
    <row r="11" spans="1:6" x14ac:dyDescent="0.2">
      <c r="A11" s="2" t="s">
        <v>69</v>
      </c>
      <c r="B11" s="3">
        <v>5</v>
      </c>
      <c r="C11" s="13">
        <v>45593</v>
      </c>
      <c r="D11" s="14">
        <v>0.6875</v>
      </c>
      <c r="E11" s="13">
        <f t="shared" si="0"/>
        <v>45594</v>
      </c>
      <c r="F11" s="14">
        <v>0.33333333333333331</v>
      </c>
    </row>
    <row r="12" spans="1:6" x14ac:dyDescent="0.2">
      <c r="A12" s="2" t="s">
        <v>71</v>
      </c>
      <c r="B12" s="3">
        <v>4</v>
      </c>
      <c r="C12" s="13">
        <v>45593</v>
      </c>
      <c r="D12" s="16">
        <v>0.70833333333333337</v>
      </c>
      <c r="E12" s="13">
        <f t="shared" si="0"/>
        <v>45594</v>
      </c>
      <c r="F12" s="14">
        <v>0.34375</v>
      </c>
    </row>
    <row r="13" spans="1:6" x14ac:dyDescent="0.2">
      <c r="A13" s="2" t="s">
        <v>73</v>
      </c>
      <c r="B13" s="3">
        <v>8</v>
      </c>
      <c r="C13" s="13">
        <v>45593</v>
      </c>
      <c r="D13" s="14">
        <v>0.71875</v>
      </c>
      <c r="E13" s="13">
        <f t="shared" si="0"/>
        <v>45594</v>
      </c>
      <c r="F13" s="14">
        <v>0.34722222222222221</v>
      </c>
    </row>
    <row r="14" spans="1:6" x14ac:dyDescent="0.2">
      <c r="A14" s="2" t="s">
        <v>75</v>
      </c>
      <c r="B14" s="3">
        <v>9</v>
      </c>
      <c r="C14" s="13">
        <v>45593</v>
      </c>
      <c r="D14" s="14">
        <v>0.72916666666666663</v>
      </c>
      <c r="E14" s="13">
        <f t="shared" si="0"/>
        <v>45594</v>
      </c>
      <c r="F14" s="14">
        <v>0.3263888888888889</v>
      </c>
    </row>
    <row r="15" spans="1:6" x14ac:dyDescent="0.2">
      <c r="A15" s="2" t="s">
        <v>77</v>
      </c>
      <c r="B15" s="3">
        <v>4</v>
      </c>
      <c r="C15" s="13">
        <v>45593</v>
      </c>
      <c r="D15" s="14">
        <v>0.6875</v>
      </c>
      <c r="E15" s="13">
        <f t="shared" si="0"/>
        <v>45594</v>
      </c>
      <c r="F15" s="14">
        <v>0.33333333333333331</v>
      </c>
    </row>
    <row r="16" spans="1:6" x14ac:dyDescent="0.2">
      <c r="A16" s="2" t="s">
        <v>29</v>
      </c>
      <c r="B16" s="3">
        <v>4</v>
      </c>
      <c r="C16" s="13">
        <v>45593</v>
      </c>
      <c r="D16" s="16">
        <v>0.70833333333333337</v>
      </c>
      <c r="E16" s="13">
        <f t="shared" si="0"/>
        <v>45594</v>
      </c>
      <c r="F16" s="14">
        <v>0.34375</v>
      </c>
    </row>
    <row r="17" spans="1:6" x14ac:dyDescent="0.2">
      <c r="A17" s="2" t="s">
        <v>31</v>
      </c>
      <c r="B17" s="3">
        <v>8</v>
      </c>
      <c r="C17" s="13">
        <v>45593</v>
      </c>
      <c r="D17" s="14">
        <v>0.71875</v>
      </c>
      <c r="E17" s="13">
        <f t="shared" si="0"/>
        <v>45594</v>
      </c>
      <c r="F17" s="14">
        <v>0.34722222222222221</v>
      </c>
    </row>
    <row r="18" spans="1:6" x14ac:dyDescent="0.2">
      <c r="A18" s="2" t="s">
        <v>33</v>
      </c>
      <c r="B18" s="3">
        <v>55</v>
      </c>
      <c r="C18" s="13">
        <v>45593</v>
      </c>
      <c r="D18" s="14">
        <v>0.72916666666666663</v>
      </c>
      <c r="E18" s="13">
        <f t="shared" si="0"/>
        <v>45594</v>
      </c>
      <c r="F18" s="14">
        <v>0.3263888888888889</v>
      </c>
    </row>
    <row r="19" spans="1:6" x14ac:dyDescent="0.2">
      <c r="A19" s="2" t="s">
        <v>35</v>
      </c>
      <c r="B19" s="3">
        <v>4</v>
      </c>
      <c r="C19" s="13">
        <v>45593</v>
      </c>
      <c r="D19" s="14">
        <v>0.6875</v>
      </c>
      <c r="E19" s="13">
        <f t="shared" si="0"/>
        <v>45594</v>
      </c>
      <c r="F19" s="14">
        <v>0.33333333333333331</v>
      </c>
    </row>
    <row r="20" spans="1:6" x14ac:dyDescent="0.2">
      <c r="A20" s="2" t="s">
        <v>37</v>
      </c>
      <c r="B20" s="3">
        <v>8</v>
      </c>
      <c r="C20" s="13">
        <v>45593</v>
      </c>
      <c r="D20" s="16">
        <v>0.70833333333333337</v>
      </c>
      <c r="E20" s="13">
        <f t="shared" si="0"/>
        <v>45594</v>
      </c>
      <c r="F20" s="14">
        <v>0.34375</v>
      </c>
    </row>
    <row r="21" spans="1:6" x14ac:dyDescent="0.2">
      <c r="A21" s="2" t="s">
        <v>39</v>
      </c>
      <c r="B21" s="3">
        <v>9</v>
      </c>
      <c r="C21" s="13">
        <v>45593</v>
      </c>
      <c r="D21" s="14">
        <v>0.71875</v>
      </c>
      <c r="E21" s="13">
        <f t="shared" si="0"/>
        <v>45594</v>
      </c>
      <c r="F21" s="14">
        <v>0.34722222222222221</v>
      </c>
    </row>
    <row r="22" spans="1:6" x14ac:dyDescent="0.2">
      <c r="A22" s="2" t="s">
        <v>41</v>
      </c>
      <c r="B22" s="3">
        <v>5</v>
      </c>
      <c r="C22" s="13">
        <v>45593</v>
      </c>
      <c r="D22" s="14">
        <v>0.6875</v>
      </c>
      <c r="E22" s="13">
        <f t="shared" si="0"/>
        <v>45594</v>
      </c>
      <c r="F22" s="14">
        <v>0.33333333333333331</v>
      </c>
    </row>
    <row r="23" spans="1:6" x14ac:dyDescent="0.2">
      <c r="A23" s="2" t="s">
        <v>43</v>
      </c>
      <c r="B23" s="3">
        <v>4</v>
      </c>
      <c r="C23" s="13">
        <v>45593</v>
      </c>
      <c r="D23" s="16">
        <v>0.70833333333333337</v>
      </c>
      <c r="E23" s="13">
        <f t="shared" si="0"/>
        <v>45594</v>
      </c>
      <c r="F23" s="14">
        <v>0.34375</v>
      </c>
    </row>
    <row r="24" spans="1:6" x14ac:dyDescent="0.2">
      <c r="A24" s="2" t="s">
        <v>45</v>
      </c>
      <c r="B24" s="3">
        <v>8</v>
      </c>
      <c r="C24" s="13">
        <v>45593</v>
      </c>
      <c r="D24" s="14">
        <v>0.71875</v>
      </c>
      <c r="E24" s="13">
        <f t="shared" si="0"/>
        <v>45594</v>
      </c>
      <c r="F24" s="14">
        <v>0.34722222222222221</v>
      </c>
    </row>
    <row r="25" spans="1:6" x14ac:dyDescent="0.2">
      <c r="A25" s="2" t="s">
        <v>47</v>
      </c>
      <c r="B25" s="3">
        <v>9</v>
      </c>
      <c r="C25" s="13">
        <v>45593</v>
      </c>
      <c r="D25" s="14">
        <v>0.72916666666666663</v>
      </c>
      <c r="E25" s="13">
        <f t="shared" si="0"/>
        <v>45594</v>
      </c>
      <c r="F25" s="14">
        <v>0.3263888888888889</v>
      </c>
    </row>
    <row r="26" spans="1:6" x14ac:dyDescent="0.2">
      <c r="A26" s="2" t="s">
        <v>49</v>
      </c>
      <c r="B26" s="3">
        <v>4</v>
      </c>
      <c r="C26" s="13">
        <v>45593</v>
      </c>
      <c r="D26" s="14">
        <v>0.6875</v>
      </c>
      <c r="E26" s="13">
        <f t="shared" si="0"/>
        <v>45594</v>
      </c>
      <c r="F26" s="14">
        <v>0.33333333333333331</v>
      </c>
    </row>
    <row r="27" spans="1:6" x14ac:dyDescent="0.2">
      <c r="A27" s="2" t="s">
        <v>41</v>
      </c>
      <c r="B27" s="3">
        <v>5</v>
      </c>
      <c r="C27" s="13">
        <f>C26+1</f>
        <v>45594</v>
      </c>
      <c r="D27" s="14">
        <v>0.6875</v>
      </c>
      <c r="E27" s="13">
        <f>C27+1</f>
        <v>45595</v>
      </c>
      <c r="F27" s="14">
        <v>0.33333333333333331</v>
      </c>
    </row>
    <row r="28" spans="1:6" x14ac:dyDescent="0.2">
      <c r="A28" s="2" t="s">
        <v>43</v>
      </c>
      <c r="B28" s="3">
        <v>4</v>
      </c>
      <c r="C28" s="13">
        <v>45594</v>
      </c>
      <c r="D28" s="16">
        <v>0.70833333333333337</v>
      </c>
      <c r="E28" s="13">
        <f t="shared" ref="E28:E31" si="1">C28+1</f>
        <v>45595</v>
      </c>
      <c r="F28" s="14">
        <v>0.34375</v>
      </c>
    </row>
    <row r="29" spans="1:6" x14ac:dyDescent="0.2">
      <c r="A29" s="2" t="s">
        <v>45</v>
      </c>
      <c r="B29" s="3">
        <v>8</v>
      </c>
      <c r="C29" s="13">
        <v>45594</v>
      </c>
      <c r="D29" s="14">
        <v>0.71875</v>
      </c>
      <c r="E29" s="13">
        <f t="shared" si="1"/>
        <v>45595</v>
      </c>
      <c r="F29" s="14">
        <v>0.34722222222222221</v>
      </c>
    </row>
    <row r="30" spans="1:6" x14ac:dyDescent="0.2">
      <c r="A30" s="2" t="s">
        <v>47</v>
      </c>
      <c r="B30" s="3">
        <v>9</v>
      </c>
      <c r="C30" s="13">
        <v>45594</v>
      </c>
      <c r="D30" s="14">
        <v>0.72916666666666663</v>
      </c>
      <c r="E30" s="13">
        <f t="shared" si="1"/>
        <v>45595</v>
      </c>
      <c r="F30" s="14">
        <v>0.3263888888888889</v>
      </c>
    </row>
    <row r="31" spans="1:6" x14ac:dyDescent="0.2">
      <c r="A31" s="2" t="s">
        <v>49</v>
      </c>
      <c r="B31" s="3">
        <v>4</v>
      </c>
      <c r="C31" s="13">
        <v>45594</v>
      </c>
      <c r="D31" s="14">
        <v>0.6875</v>
      </c>
      <c r="E31" s="13">
        <f t="shared" si="1"/>
        <v>45595</v>
      </c>
      <c r="F31" s="14">
        <v>0.33333333333333331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1259-0A53-46A3-B48E-A293E7FF6251}">
  <dimension ref="A1:J29"/>
  <sheetViews>
    <sheetView zoomScaleNormal="100" workbookViewId="0">
      <selection activeCell="D1" sqref="D1"/>
    </sheetView>
  </sheetViews>
  <sheetFormatPr baseColWidth="10" defaultColWidth="8.83203125" defaultRowHeight="15" x14ac:dyDescent="0.2"/>
  <cols>
    <col min="1" max="1" width="34.1640625" style="3" bestFit="1" customWidth="1"/>
    <col min="2" max="2" width="15.6640625" style="3" bestFit="1" customWidth="1"/>
    <col min="3" max="3" width="17.83203125" style="3" bestFit="1" customWidth="1"/>
    <col min="4" max="4" width="15" style="3" bestFit="1" customWidth="1"/>
    <col min="5" max="5" width="15" style="3" customWidth="1"/>
    <col min="6" max="6" width="12" style="3" bestFit="1" customWidth="1"/>
    <col min="7" max="7" width="7.6640625" style="3" bestFit="1" customWidth="1"/>
    <col min="8" max="8" width="20" style="3" bestFit="1" customWidth="1"/>
    <col min="9" max="9" width="15" style="3" bestFit="1" customWidth="1"/>
    <col min="10" max="10" width="21.6640625" style="3" bestFit="1" customWidth="1"/>
    <col min="11" max="16384" width="8.83203125" style="3"/>
  </cols>
  <sheetData>
    <row r="1" spans="1:10" x14ac:dyDescent="0.2">
      <c r="A1" s="6" t="s">
        <v>13</v>
      </c>
      <c r="B1" s="4" t="s">
        <v>79</v>
      </c>
      <c r="C1" s="1" t="s">
        <v>89</v>
      </c>
      <c r="D1" s="1" t="s">
        <v>91</v>
      </c>
      <c r="E1" s="1" t="s">
        <v>90</v>
      </c>
      <c r="F1" s="1" t="s">
        <v>87</v>
      </c>
      <c r="G1" s="4"/>
      <c r="H1" s="4"/>
      <c r="I1" s="4"/>
      <c r="J1" s="4"/>
    </row>
    <row r="2" spans="1:10" x14ac:dyDescent="0.2">
      <c r="A2" s="9" t="s">
        <v>24</v>
      </c>
      <c r="B2" s="3">
        <v>5</v>
      </c>
      <c r="C2" s="13">
        <v>45593</v>
      </c>
      <c r="D2" s="14">
        <v>0.6875</v>
      </c>
      <c r="E2" s="13">
        <f t="shared" ref="E2:E13" si="0">C2+1</f>
        <v>45594</v>
      </c>
      <c r="F2" s="14">
        <v>0.33333333333333331</v>
      </c>
    </row>
    <row r="3" spans="1:10" x14ac:dyDescent="0.2">
      <c r="A3" s="2" t="s">
        <v>29</v>
      </c>
      <c r="B3" s="3">
        <v>4</v>
      </c>
      <c r="C3" s="13">
        <v>45593</v>
      </c>
      <c r="D3" s="16">
        <v>0.70833333333333337</v>
      </c>
      <c r="E3" s="13">
        <f t="shared" si="0"/>
        <v>45594</v>
      </c>
      <c r="F3" s="14">
        <v>0.34375</v>
      </c>
    </row>
    <row r="4" spans="1:10" x14ac:dyDescent="0.2">
      <c r="A4" s="2" t="s">
        <v>31</v>
      </c>
      <c r="B4" s="3">
        <v>8</v>
      </c>
      <c r="C4" s="13">
        <v>45593</v>
      </c>
      <c r="D4" s="14">
        <v>0.71875</v>
      </c>
      <c r="E4" s="13">
        <f t="shared" si="0"/>
        <v>45594</v>
      </c>
      <c r="F4" s="14">
        <v>0.34722222222222221</v>
      </c>
    </row>
    <row r="5" spans="1:10" x14ac:dyDescent="0.2">
      <c r="A5" s="2" t="s">
        <v>33</v>
      </c>
      <c r="B5" s="3">
        <v>9</v>
      </c>
      <c r="C5" s="13">
        <v>45593</v>
      </c>
      <c r="D5" s="14">
        <v>0.72916666666666663</v>
      </c>
      <c r="E5" s="13">
        <f t="shared" si="0"/>
        <v>45594</v>
      </c>
      <c r="F5" s="14">
        <v>0.3263888888888889</v>
      </c>
    </row>
    <row r="6" spans="1:10" ht="14" customHeight="1" x14ac:dyDescent="0.2">
      <c r="A6" s="2" t="s">
        <v>35</v>
      </c>
      <c r="B6" s="3">
        <v>4</v>
      </c>
      <c r="C6" s="13">
        <v>45593</v>
      </c>
      <c r="D6" s="14">
        <v>0.6875</v>
      </c>
      <c r="E6" s="13">
        <f t="shared" si="0"/>
        <v>45594</v>
      </c>
      <c r="F6" s="14">
        <v>0.33333333333333331</v>
      </c>
    </row>
    <row r="7" spans="1:10" x14ac:dyDescent="0.2">
      <c r="A7" s="2" t="s">
        <v>37</v>
      </c>
      <c r="B7" s="3">
        <v>8</v>
      </c>
      <c r="C7" s="13">
        <v>45593</v>
      </c>
      <c r="D7" s="16">
        <v>0.70833333333333337</v>
      </c>
      <c r="E7" s="13">
        <f t="shared" si="0"/>
        <v>45594</v>
      </c>
      <c r="F7" s="14">
        <v>0.34375</v>
      </c>
    </row>
    <row r="8" spans="1:10" x14ac:dyDescent="0.2">
      <c r="A8" s="2" t="s">
        <v>39</v>
      </c>
      <c r="B8" s="3">
        <v>9</v>
      </c>
      <c r="C8" s="13">
        <v>45593</v>
      </c>
      <c r="D8" s="14">
        <v>0.71875</v>
      </c>
      <c r="E8" s="13">
        <f t="shared" si="0"/>
        <v>45594</v>
      </c>
      <c r="F8" s="14">
        <v>0.34722222222222221</v>
      </c>
    </row>
    <row r="9" spans="1:10" x14ac:dyDescent="0.2">
      <c r="A9" s="2" t="s">
        <v>41</v>
      </c>
      <c r="B9" s="3">
        <v>5</v>
      </c>
      <c r="C9" s="13">
        <v>45593</v>
      </c>
      <c r="D9" s="14">
        <v>0.6875</v>
      </c>
      <c r="E9" s="13">
        <f t="shared" si="0"/>
        <v>45594</v>
      </c>
      <c r="F9" s="14">
        <v>0.33333333333333331</v>
      </c>
    </row>
    <row r="10" spans="1:10" x14ac:dyDescent="0.2">
      <c r="A10" s="2" t="s">
        <v>43</v>
      </c>
      <c r="B10" s="3">
        <v>4</v>
      </c>
      <c r="C10" s="13">
        <v>45593</v>
      </c>
      <c r="D10" s="16">
        <v>0.70833333333333337</v>
      </c>
      <c r="E10" s="13">
        <f t="shared" si="0"/>
        <v>45594</v>
      </c>
      <c r="F10" s="14">
        <v>0.34375</v>
      </c>
    </row>
    <row r="11" spans="1:10" x14ac:dyDescent="0.2">
      <c r="A11" s="2" t="s">
        <v>45</v>
      </c>
      <c r="B11" s="3">
        <v>8</v>
      </c>
      <c r="C11" s="13">
        <v>45593</v>
      </c>
      <c r="D11" s="14">
        <v>0.71875</v>
      </c>
      <c r="E11" s="13">
        <f t="shared" si="0"/>
        <v>45594</v>
      </c>
      <c r="F11" s="14">
        <v>0.34722222222222221</v>
      </c>
    </row>
    <row r="12" spans="1:10" x14ac:dyDescent="0.2">
      <c r="A12" s="2" t="s">
        <v>47</v>
      </c>
      <c r="B12" s="3">
        <v>9</v>
      </c>
      <c r="C12" s="13">
        <v>45593</v>
      </c>
      <c r="D12" s="14">
        <v>0.72916666666666663</v>
      </c>
      <c r="E12" s="13">
        <f t="shared" si="0"/>
        <v>45594</v>
      </c>
      <c r="F12" s="14">
        <v>0.3263888888888889</v>
      </c>
    </row>
    <row r="13" spans="1:10" x14ac:dyDescent="0.2">
      <c r="A13" s="2" t="s">
        <v>49</v>
      </c>
      <c r="B13" s="3">
        <v>4</v>
      </c>
      <c r="C13" s="13">
        <v>45593</v>
      </c>
      <c r="D13" s="14">
        <v>0.6875</v>
      </c>
      <c r="E13" s="13">
        <f t="shared" si="0"/>
        <v>45594</v>
      </c>
      <c r="F13" s="14">
        <v>0.33333333333333331</v>
      </c>
    </row>
    <row r="28" spans="3:6" x14ac:dyDescent="0.2">
      <c r="C28" s="13"/>
      <c r="D28" s="16"/>
      <c r="E28" s="13"/>
      <c r="F28" s="14"/>
    </row>
    <row r="29" spans="3:6" x14ac:dyDescent="0.2">
      <c r="C29" s="13"/>
      <c r="D29" s="14"/>
      <c r="E29" s="13"/>
      <c r="F29" s="14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DBF941A1371249B6E3B062A6233B81" ma:contentTypeVersion="4" ma:contentTypeDescription="Een nieuw document maken." ma:contentTypeScope="" ma:versionID="cf84780a928e7da06b5adbad4f074d41">
  <xsd:schema xmlns:xsd="http://www.w3.org/2001/XMLSchema" xmlns:xs="http://www.w3.org/2001/XMLSchema" xmlns:p="http://schemas.microsoft.com/office/2006/metadata/properties" xmlns:ns2="87f3fe89-4fa0-42ec-ad8f-224c7fc41cf4" targetNamespace="http://schemas.microsoft.com/office/2006/metadata/properties" ma:root="true" ma:fieldsID="ef5f12669bc5264dcdf879f4ce922c74" ns2:_="">
    <xsd:import namespace="87f3fe89-4fa0-42ec-ad8f-224c7fc41c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f3fe89-4fa0-42ec-ad8f-224c7fc41c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F21721-B4EE-4C1E-9D39-E74B12C320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01E42F-BD39-4D44-A6E4-A898A2B690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f3fe89-4fa0-42ec-ad8f-224c7fc41c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23E91C-2B8F-40F0-869A-17980C9C2EB2}">
  <ds:schemaRefs>
    <ds:schemaRef ds:uri="87f3fe89-4fa0-42ec-ad8f-224c7fc41cf4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depot</vt:lpstr>
      <vt:lpstr>locaties</vt:lpstr>
      <vt:lpstr>bestellingen</vt:lpstr>
      <vt:lpstr>ophalen</vt:lpstr>
      <vt:lpstr>brengen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Eugenia Liniewicz</dc:creator>
  <cp:keywords/>
  <dc:description/>
  <cp:lastModifiedBy>Jordi van Selm (18138926)</cp:lastModifiedBy>
  <cp:revision/>
  <dcterms:created xsi:type="dcterms:W3CDTF">2020-09-18T11:03:19Z</dcterms:created>
  <dcterms:modified xsi:type="dcterms:W3CDTF">2024-12-02T22:01:04Z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0x0101006FDBF941A1371249B6E3B062A6233B81</vt:lpwstr>
  </property>
</Properties>
</file>