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AC\Ejercicios\"/>
    </mc:Choice>
  </mc:AlternateContent>
  <xr:revisionPtr revIDLastSave="0" documentId="8_{78B82A9C-F8D6-4EA1-977C-E60811B26FDA}" xr6:coauthVersionLast="45" xr6:coauthVersionMax="45" xr10:uidLastSave="{00000000-0000-0000-0000-000000000000}"/>
  <bookViews>
    <workbookView xWindow="-108" yWindow="-108" windowWidth="23256" windowHeight="12576" xr2:uid="{3A90EC33-6F3A-43BA-9637-8ED93AA15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  <c r="H13" i="1"/>
  <c r="I13" i="1"/>
  <c r="J13" i="1" s="1"/>
  <c r="K13" i="1"/>
  <c r="L13" i="1"/>
  <c r="L3" i="1"/>
  <c r="L4" i="1"/>
  <c r="L5" i="1"/>
  <c r="L6" i="1"/>
  <c r="L7" i="1"/>
  <c r="L8" i="1"/>
  <c r="L9" i="1"/>
  <c r="L10" i="1"/>
  <c r="L11" i="1"/>
  <c r="L12" i="1"/>
  <c r="L2" i="1"/>
  <c r="J3" i="1"/>
  <c r="J4" i="1"/>
  <c r="J5" i="1"/>
  <c r="J6" i="1"/>
  <c r="J7" i="1"/>
  <c r="J8" i="1"/>
  <c r="J9" i="1"/>
  <c r="J10" i="1"/>
  <c r="J11" i="1"/>
  <c r="J12" i="1"/>
  <c r="J2" i="1"/>
  <c r="G12" i="1"/>
  <c r="H12" i="1"/>
  <c r="I12" i="1"/>
  <c r="K12" i="1"/>
  <c r="G11" i="1"/>
  <c r="H11" i="1"/>
  <c r="I11" i="1"/>
  <c r="K11" i="1"/>
  <c r="G10" i="1"/>
  <c r="H10" i="1"/>
  <c r="I10" i="1"/>
  <c r="K10" i="1"/>
  <c r="H3" i="1"/>
  <c r="H4" i="1"/>
  <c r="H5" i="1"/>
  <c r="H6" i="1"/>
  <c r="H7" i="1"/>
  <c r="H8" i="1"/>
  <c r="H9" i="1"/>
  <c r="H2" i="1"/>
  <c r="K3" i="1"/>
  <c r="K4" i="1"/>
  <c r="K5" i="1"/>
  <c r="K6" i="1"/>
  <c r="K7" i="1"/>
  <c r="K8" i="1"/>
  <c r="K9" i="1"/>
  <c r="K2" i="1"/>
  <c r="I3" i="1"/>
  <c r="I4" i="1"/>
  <c r="I5" i="1"/>
  <c r="I6" i="1"/>
  <c r="I7" i="1"/>
  <c r="I8" i="1"/>
  <c r="I9" i="1"/>
  <c r="I2" i="1"/>
  <c r="G3" i="1"/>
  <c r="G4" i="1"/>
  <c r="G5" i="1"/>
  <c r="G6" i="1"/>
  <c r="G7" i="1"/>
  <c r="G8" i="1"/>
  <c r="G9" i="1"/>
  <c r="G2" i="1"/>
  <c r="D12" i="1"/>
  <c r="C12" i="1"/>
  <c r="B12" i="1"/>
  <c r="C11" i="1"/>
  <c r="D11" i="1"/>
  <c r="B11" i="1"/>
</calcChain>
</file>

<file path=xl/sharedStrings.xml><?xml version="1.0" encoding="utf-8"?>
<sst xmlns="http://schemas.openxmlformats.org/spreadsheetml/2006/main" count="21" uniqueCount="20">
  <si>
    <t>tin(ns)</t>
  </si>
  <si>
    <t>tb(ns)</t>
  </si>
  <si>
    <t>Sistema 1</t>
  </si>
  <si>
    <t>Sistema 2</t>
  </si>
  <si>
    <t>Sistema 3</t>
  </si>
  <si>
    <t>tin</t>
  </si>
  <si>
    <t>tiempo inicial de preparación del envío</t>
  </si>
  <si>
    <t>tb</t>
  </si>
  <si>
    <t>tiempo que tarda en enviarse un byte</t>
  </si>
  <si>
    <t>Usamos la ecuación T=tin +n*tb</t>
  </si>
  <si>
    <t>Ancho de banda: BW= n/T (datos enviados entre lo que cuesta enviarlos.</t>
  </si>
  <si>
    <t>T(ns)</t>
  </si>
  <si>
    <t>n</t>
  </si>
  <si>
    <t>BW</t>
  </si>
  <si>
    <t>T1(ns)</t>
  </si>
  <si>
    <t>T2(ns)</t>
  </si>
  <si>
    <t>T3(ns)</t>
  </si>
  <si>
    <t>BW1</t>
  </si>
  <si>
    <t>BW2</t>
  </si>
  <si>
    <t>BW3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</si>
</sst>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Estudio</a:t>
            </a:r>
            <a:r>
              <a:rPr lang="es-ES" baseline="0"/>
              <a:t> de anchos de banda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Bandwith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Hoja1!$F$2:$F$13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10000</c:v>
                </c:pt>
              </c:numCache>
            </c:numRef>
          </c:xVal>
          <c:yVal>
            <c:numRef>
              <c:f>Hoja1!$H$2:$H$13</c:f>
              <c:numCache>
                <c:formatCode>General</c:formatCode>
                <c:ptCount val="12"/>
                <c:pt idx="0">
                  <c:v>1.2406947890818859E-3</c:v>
                </c:pt>
                <c:pt idx="1">
                  <c:v>4.8543689320388345E-3</c:v>
                </c:pt>
                <c:pt idx="2">
                  <c:v>1.7857142857142856E-2</c:v>
                </c:pt>
                <c:pt idx="3">
                  <c:v>7.1428571428571425E-2</c:v>
                </c:pt>
                <c:pt idx="4">
                  <c:v>0.1</c:v>
                </c:pt>
                <c:pt idx="5">
                  <c:v>0.11538461538461539</c:v>
                </c:pt>
                <c:pt idx="6">
                  <c:v>0.13157894736842105</c:v>
                </c:pt>
                <c:pt idx="7">
                  <c:v>0.14705882352941177</c:v>
                </c:pt>
                <c:pt idx="8">
                  <c:v>0.15625</c:v>
                </c:pt>
                <c:pt idx="9">
                  <c:v>0.15957446808510639</c:v>
                </c:pt>
                <c:pt idx="10">
                  <c:v>0.16129032258064516</c:v>
                </c:pt>
                <c:pt idx="11">
                  <c:v>0.16447368421052633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89-4C4D-A84A-A527484C5BD3}"/>
            </c:ext>
          </c:extLst>
        </c:ser>
        <c:ser>
          <c:idx val="1"/>
          <c:order val="1"/>
          <c:tx>
            <c:v>Bandwith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Hoja1!$F$2:$F$13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10000</c:v>
                </c:pt>
              </c:numCache>
            </c:numRef>
          </c:xVal>
          <c:yVal>
            <c:numRef>
              <c:f>Hoja1!$J$2:$J$13</c:f>
              <c:numCache>
                <c:formatCode>General</c:formatCode>
                <c:ptCount val="12"/>
                <c:pt idx="0">
                  <c:v>4.7619047619047623E-3</c:v>
                </c:pt>
                <c:pt idx="1">
                  <c:v>1.6666666666666666E-2</c:v>
                </c:pt>
                <c:pt idx="2">
                  <c:v>4.4444444444444446E-2</c:v>
                </c:pt>
                <c:pt idx="3">
                  <c:v>8.3333333333333329E-2</c:v>
                </c:pt>
                <c:pt idx="4">
                  <c:v>9.0909090909090912E-2</c:v>
                </c:pt>
                <c:pt idx="5">
                  <c:v>9.375E-2</c:v>
                </c:pt>
                <c:pt idx="6">
                  <c:v>9.6153846153846159E-2</c:v>
                </c:pt>
                <c:pt idx="7">
                  <c:v>9.8039215686274508E-2</c:v>
                </c:pt>
                <c:pt idx="8">
                  <c:v>9.9009900990099015E-2</c:v>
                </c:pt>
                <c:pt idx="9">
                  <c:v>9.9337748344370855E-2</c:v>
                </c:pt>
                <c:pt idx="10">
                  <c:v>9.950248756218906E-2</c:v>
                </c:pt>
                <c:pt idx="11">
                  <c:v>9.9800399201596807E-2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89-4C4D-A84A-A527484C5BD3}"/>
            </c:ext>
          </c:extLst>
        </c:ser>
        <c:ser>
          <c:idx val="2"/>
          <c:order val="2"/>
          <c:tx>
            <c:v>Bandwith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Hoja1!$F$2:$F$13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10000</c:v>
                </c:pt>
              </c:numCache>
            </c:numRef>
          </c:xVal>
          <c:yVal>
            <c:numRef>
              <c:f>Hoja1!$L$2:$L$13</c:f>
              <c:numCache>
                <c:formatCode>General</c:formatCode>
                <c:ptCount val="12"/>
                <c:pt idx="0">
                  <c:v>2.4390243902439024E-3</c:v>
                </c:pt>
                <c:pt idx="1">
                  <c:v>9.0909090909090905E-3</c:v>
                </c:pt>
                <c:pt idx="2">
                  <c:v>2.8571428571428571E-2</c:v>
                </c:pt>
                <c:pt idx="3">
                  <c:v>7.1428571428571425E-2</c:v>
                </c:pt>
                <c:pt idx="4">
                  <c:v>8.3333333333333329E-2</c:v>
                </c:pt>
                <c:pt idx="5">
                  <c:v>8.8235294117647065E-2</c:v>
                </c:pt>
                <c:pt idx="6">
                  <c:v>9.2592592592592587E-2</c:v>
                </c:pt>
                <c:pt idx="7">
                  <c:v>9.6153846153846159E-2</c:v>
                </c:pt>
                <c:pt idx="8">
                  <c:v>9.8039215686274508E-2</c:v>
                </c:pt>
                <c:pt idx="9">
                  <c:v>9.8684210526315791E-2</c:v>
                </c:pt>
                <c:pt idx="10">
                  <c:v>9.9009900990099015E-2</c:v>
                </c:pt>
                <c:pt idx="11">
                  <c:v>9.9601593625498003E-2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89-4C4D-A84A-A527484C5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953024"/>
        <c:axId val="535866752"/>
      </c:scatterChart>
      <c:valAx>
        <c:axId val="75995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5866752"/>
        <c:crosses val="autoZero"/>
        <c:crossBetween val="midCat"/>
      </c:valAx>
      <c:valAx>
        <c:axId val="535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99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121920</xdr:rowOff>
    </xdr:from>
    <xdr:to>
      <xdr:col>7</xdr:col>
      <xdr:colOff>480060</xdr:colOff>
      <xdr:row>30</xdr:row>
      <xdr:rowOff>30480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B9041AA-8842-4827-AFFB-017644AF1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21F-83C0-49B7-A85C-99B1717671F4}">
  <dimension ref="A1:L15"/>
  <sheetViews>
    <sheetView tabSelected="1" topLeftCell="A2" workbookViewId="0">
      <selection activeCell="H2" activeCellId="1" sqref="F2:F13 H2:H13"/>
    </sheetView>
  </sheetViews>
  <sheetFormatPr baseColWidth="10" defaultRowHeight="14.4" x14ac:dyDescent="0.3"/>
  <sheetData>
    <row r="1" spans="1:12" x14ac:dyDescent="0.3">
      <c r="A1" s="1" t="s">
        <v>5</v>
      </c>
      <c r="B1" s="1" t="s">
        <v>6</v>
      </c>
      <c r="C1" s="1"/>
      <c r="D1" s="1"/>
      <c r="F1" t="s">
        <v>12</v>
      </c>
      <c r="G1" s="2" t="s">
        <v>14</v>
      </c>
      <c r="H1" s="2" t="s">
        <v>17</v>
      </c>
      <c r="I1" s="4" t="s">
        <v>15</v>
      </c>
      <c r="J1" s="4" t="s">
        <v>18</v>
      </c>
      <c r="K1" s="3" t="s">
        <v>16</v>
      </c>
      <c r="L1" s="3" t="s">
        <v>19</v>
      </c>
    </row>
    <row r="2" spans="1:12" x14ac:dyDescent="0.3">
      <c r="A2" s="1" t="s">
        <v>7</v>
      </c>
      <c r="B2" s="1" t="s">
        <v>8</v>
      </c>
      <c r="C2" s="1"/>
      <c r="D2" s="1"/>
      <c r="F2">
        <v>1</v>
      </c>
      <c r="G2" s="2">
        <f>800+6*F2</f>
        <v>806</v>
      </c>
      <c r="H2" s="2">
        <f>F2/G2</f>
        <v>1.2406947890818859E-3</v>
      </c>
      <c r="I2" s="4">
        <f>200+10*F2</f>
        <v>210</v>
      </c>
      <c r="J2" s="5">
        <f>F2/I2</f>
        <v>4.7619047619047623E-3</v>
      </c>
      <c r="K2" s="3">
        <f>400+10*F2</f>
        <v>410</v>
      </c>
      <c r="L2" s="3">
        <f>F2/K2</f>
        <v>2.4390243902439024E-3</v>
      </c>
    </row>
    <row r="3" spans="1:12" x14ac:dyDescent="0.3">
      <c r="A3" s="1" t="s">
        <v>9</v>
      </c>
      <c r="B3" s="1"/>
      <c r="C3" s="1"/>
      <c r="D3" s="1"/>
      <c r="F3">
        <v>4</v>
      </c>
      <c r="G3" s="2">
        <f t="shared" ref="G3:G15" si="0">800+6*F3</f>
        <v>824</v>
      </c>
      <c r="H3" s="2">
        <f t="shared" ref="H3:H15" si="1">F3/G3</f>
        <v>4.8543689320388345E-3</v>
      </c>
      <c r="I3" s="4">
        <f t="shared" ref="I3:I15" si="2">200+10*F3</f>
        <v>240</v>
      </c>
      <c r="J3" s="5">
        <f t="shared" ref="J3:J15" si="3">F3/I3</f>
        <v>1.6666666666666666E-2</v>
      </c>
      <c r="K3" s="3">
        <f t="shared" ref="K3:K15" si="4">400+10*F3</f>
        <v>440</v>
      </c>
      <c r="L3" s="3">
        <f t="shared" ref="L3:L15" si="5">F3/K3</f>
        <v>9.0909090909090905E-3</v>
      </c>
    </row>
    <row r="4" spans="1:12" x14ac:dyDescent="0.3">
      <c r="A4" s="1" t="s">
        <v>10</v>
      </c>
      <c r="B4" s="1"/>
      <c r="C4" s="1"/>
      <c r="D4" s="1"/>
      <c r="F4">
        <v>16</v>
      </c>
      <c r="G4" s="2">
        <f t="shared" si="0"/>
        <v>896</v>
      </c>
      <c r="H4" s="2">
        <f t="shared" si="1"/>
        <v>1.7857142857142856E-2</v>
      </c>
      <c r="I4" s="4">
        <f t="shared" si="2"/>
        <v>360</v>
      </c>
      <c r="J4" s="5">
        <f t="shared" si="3"/>
        <v>4.4444444444444446E-2</v>
      </c>
      <c r="K4" s="3">
        <f t="shared" si="4"/>
        <v>560</v>
      </c>
      <c r="L4" s="3">
        <f t="shared" si="5"/>
        <v>2.8571428571428571E-2</v>
      </c>
    </row>
    <row r="5" spans="1:12" x14ac:dyDescent="0.3">
      <c r="A5" s="1"/>
      <c r="B5" s="1"/>
      <c r="C5" s="1"/>
      <c r="D5" s="1"/>
      <c r="F5">
        <v>100</v>
      </c>
      <c r="G5" s="2">
        <f t="shared" si="0"/>
        <v>1400</v>
      </c>
      <c r="H5" s="2">
        <f t="shared" si="1"/>
        <v>7.1428571428571425E-2</v>
      </c>
      <c r="I5" s="4">
        <f t="shared" si="2"/>
        <v>1200</v>
      </c>
      <c r="J5" s="5">
        <f t="shared" si="3"/>
        <v>8.3333333333333329E-2</v>
      </c>
      <c r="K5" s="3">
        <f t="shared" si="4"/>
        <v>1400</v>
      </c>
      <c r="L5" s="3">
        <f t="shared" si="5"/>
        <v>7.1428571428571425E-2</v>
      </c>
    </row>
    <row r="6" spans="1:12" x14ac:dyDescent="0.3">
      <c r="F6">
        <v>200</v>
      </c>
      <c r="G6" s="2">
        <f t="shared" si="0"/>
        <v>2000</v>
      </c>
      <c r="H6" s="5">
        <f t="shared" si="1"/>
        <v>0.1</v>
      </c>
      <c r="I6" s="4">
        <f t="shared" si="2"/>
        <v>2200</v>
      </c>
      <c r="J6" s="4">
        <f t="shared" si="3"/>
        <v>9.0909090909090912E-2</v>
      </c>
      <c r="K6" s="3">
        <f t="shared" si="4"/>
        <v>2400</v>
      </c>
      <c r="L6" s="3">
        <f t="shared" si="5"/>
        <v>8.3333333333333329E-2</v>
      </c>
    </row>
    <row r="7" spans="1:12" x14ac:dyDescent="0.3">
      <c r="B7" t="s">
        <v>2</v>
      </c>
      <c r="C7" t="s">
        <v>3</v>
      </c>
      <c r="D7" t="s">
        <v>4</v>
      </c>
      <c r="F7">
        <v>300</v>
      </c>
      <c r="G7" s="2">
        <f t="shared" si="0"/>
        <v>2600</v>
      </c>
      <c r="H7" s="5">
        <f t="shared" si="1"/>
        <v>0.11538461538461539</v>
      </c>
      <c r="I7" s="4">
        <f t="shared" si="2"/>
        <v>3200</v>
      </c>
      <c r="J7" s="4">
        <f t="shared" si="3"/>
        <v>9.375E-2</v>
      </c>
      <c r="K7" s="3">
        <f t="shared" si="4"/>
        <v>3400</v>
      </c>
      <c r="L7" s="3">
        <f t="shared" si="5"/>
        <v>8.8235294117647065E-2</v>
      </c>
    </row>
    <row r="8" spans="1:12" x14ac:dyDescent="0.3">
      <c r="A8" t="s">
        <v>0</v>
      </c>
      <c r="B8">
        <v>800</v>
      </c>
      <c r="C8">
        <v>200</v>
      </c>
      <c r="D8">
        <v>400</v>
      </c>
      <c r="F8">
        <v>500</v>
      </c>
      <c r="G8" s="2">
        <f t="shared" si="0"/>
        <v>3800</v>
      </c>
      <c r="H8" s="5">
        <f t="shared" si="1"/>
        <v>0.13157894736842105</v>
      </c>
      <c r="I8" s="4">
        <f t="shared" si="2"/>
        <v>5200</v>
      </c>
      <c r="J8" s="4">
        <f t="shared" si="3"/>
        <v>9.6153846153846159E-2</v>
      </c>
      <c r="K8" s="3">
        <f t="shared" si="4"/>
        <v>5400</v>
      </c>
      <c r="L8" s="3">
        <f t="shared" si="5"/>
        <v>9.2592592592592587E-2</v>
      </c>
    </row>
    <row r="9" spans="1:12" x14ac:dyDescent="0.3">
      <c r="A9" t="s">
        <v>1</v>
      </c>
      <c r="B9">
        <v>6</v>
      </c>
      <c r="C9">
        <v>10</v>
      </c>
      <c r="D9">
        <v>10</v>
      </c>
      <c r="F9">
        <v>1000</v>
      </c>
      <c r="G9" s="2">
        <f t="shared" si="0"/>
        <v>6800</v>
      </c>
      <c r="H9" s="5">
        <f t="shared" si="1"/>
        <v>0.14705882352941177</v>
      </c>
      <c r="I9" s="4">
        <f t="shared" si="2"/>
        <v>10200</v>
      </c>
      <c r="J9" s="4">
        <f t="shared" si="3"/>
        <v>9.8039215686274508E-2</v>
      </c>
      <c r="K9" s="3">
        <f t="shared" si="4"/>
        <v>10400</v>
      </c>
      <c r="L9" s="3">
        <f t="shared" si="5"/>
        <v>9.6153846153846159E-2</v>
      </c>
    </row>
    <row r="10" spans="1:12" x14ac:dyDescent="0.3">
      <c r="A10" t="s">
        <v>12</v>
      </c>
      <c r="B10">
        <v>1</v>
      </c>
      <c r="C10">
        <v>1</v>
      </c>
      <c r="D10">
        <v>1</v>
      </c>
      <c r="F10">
        <v>2000</v>
      </c>
      <c r="G10" s="2">
        <f t="shared" si="0"/>
        <v>12800</v>
      </c>
      <c r="H10" s="5">
        <f t="shared" si="1"/>
        <v>0.15625</v>
      </c>
      <c r="I10" s="4">
        <f t="shared" si="2"/>
        <v>20200</v>
      </c>
      <c r="J10" s="4">
        <f t="shared" si="3"/>
        <v>9.9009900990099015E-2</v>
      </c>
      <c r="K10" s="3">
        <f t="shared" si="4"/>
        <v>20400</v>
      </c>
      <c r="L10" s="3">
        <f t="shared" si="5"/>
        <v>9.8039215686274508E-2</v>
      </c>
    </row>
    <row r="11" spans="1:12" x14ac:dyDescent="0.3">
      <c r="A11" t="s">
        <v>11</v>
      </c>
      <c r="B11">
        <f>B8+B9*B10</f>
        <v>806</v>
      </c>
      <c r="C11">
        <f t="shared" ref="C11:D11" si="6">C8+C9*C10</f>
        <v>210</v>
      </c>
      <c r="D11">
        <f t="shared" si="6"/>
        <v>410</v>
      </c>
      <c r="F11">
        <v>3000</v>
      </c>
      <c r="G11" s="2">
        <f t="shared" si="0"/>
        <v>18800</v>
      </c>
      <c r="H11" s="5">
        <f t="shared" si="1"/>
        <v>0.15957446808510639</v>
      </c>
      <c r="I11" s="4">
        <f t="shared" si="2"/>
        <v>30200</v>
      </c>
      <c r="J11" s="4">
        <f t="shared" si="3"/>
        <v>9.9337748344370855E-2</v>
      </c>
      <c r="K11" s="3">
        <f t="shared" si="4"/>
        <v>30400</v>
      </c>
      <c r="L11" s="3">
        <f t="shared" si="5"/>
        <v>9.8684210526315791E-2</v>
      </c>
    </row>
    <row r="12" spans="1:12" x14ac:dyDescent="0.3">
      <c r="A12" t="s">
        <v>13</v>
      </c>
      <c r="B12">
        <f>B10/B11</f>
        <v>1.2406947890818859E-3</v>
      </c>
      <c r="C12">
        <f>C10/C11</f>
        <v>4.7619047619047623E-3</v>
      </c>
      <c r="D12">
        <f>D10/D11</f>
        <v>2.4390243902439024E-3</v>
      </c>
      <c r="F12">
        <v>4000</v>
      </c>
      <c r="G12" s="2">
        <f t="shared" si="0"/>
        <v>24800</v>
      </c>
      <c r="H12" s="5">
        <f t="shared" si="1"/>
        <v>0.16129032258064516</v>
      </c>
      <c r="I12" s="4">
        <f t="shared" si="2"/>
        <v>40200</v>
      </c>
      <c r="J12" s="4">
        <f t="shared" si="3"/>
        <v>9.950248756218906E-2</v>
      </c>
      <c r="K12" s="3">
        <f t="shared" si="4"/>
        <v>40400</v>
      </c>
      <c r="L12" s="3">
        <f t="shared" si="5"/>
        <v>9.9009900990099015E-2</v>
      </c>
    </row>
    <row r="13" spans="1:12" x14ac:dyDescent="0.3">
      <c r="F13">
        <v>10000</v>
      </c>
      <c r="G13" s="2">
        <f t="shared" si="0"/>
        <v>60800</v>
      </c>
      <c r="H13" s="5">
        <f t="shared" si="1"/>
        <v>0.16447368421052633</v>
      </c>
      <c r="I13" s="4">
        <f t="shared" si="2"/>
        <v>100200</v>
      </c>
      <c r="J13" s="4">
        <f t="shared" si="3"/>
        <v>9.9800399201596807E-2</v>
      </c>
      <c r="K13" s="3">
        <f t="shared" si="4"/>
        <v>100400</v>
      </c>
      <c r="L13" s="3">
        <f t="shared" si="5"/>
        <v>9.9601593625498003E-2</v>
      </c>
    </row>
    <row r="14" spans="1:12" x14ac:dyDescent="0.3">
      <c r="G14" s="2"/>
      <c r="H14" s="5"/>
      <c r="I14" s="4"/>
      <c r="J14" s="4"/>
      <c r="K14" s="3"/>
      <c r="L14" s="3"/>
    </row>
    <row r="15" spans="1:12" x14ac:dyDescent="0.3">
      <c r="G15" s="2"/>
      <c r="H15" s="5"/>
      <c r="I15" s="4"/>
      <c r="J15" s="4"/>
      <c r="K15" s="3"/>
      <c r="L1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2020-04-19T17:35:51Z</dcterms:created>
  <dcterms:modified xsi:type="dcterms:W3CDTF">2020-04-19T18:05:47Z</dcterms:modified>
</cp:coreProperties>
</file>