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<sst xmlns="http://schemas.openxmlformats.org/spreadsheetml/2006/main" count="13" uniqueCount="12">
  <si>
    <t>salario</t>
  </si>
  <si>
    <t>base de cotizacion</t>
  </si>
  <si>
    <t>tipo de contrato</t>
  </si>
  <si>
    <t>riesgo laboral</t>
  </si>
  <si>
    <t>ARL</t>
  </si>
  <si>
    <t>EPS</t>
  </si>
  <si>
    <t>pension</t>
  </si>
  <si>
    <t>salario real</t>
  </si>
  <si>
    <t>prima</t>
  </si>
  <si>
    <t>ingresos anuales</t>
  </si>
  <si>
    <t>independiente</t>
  </si>
  <si>
    <t>dependiente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</si>
</sst>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4">
    <font>
      <sz val="10.0"/>
      <color rgb="FF000000"/>
      <name val="Arial"/>
    </font>
    <font>
      <sz val="11.0"/>
      <color rgb="FF000000"/>
      <name val="Calibri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1000000.0</v>
      </c>
      <c r="B2" s="3">
        <f t="shared" ref="B2:B4" si="1"> if(A2 * 0.4 &lt; 877403,877403,A2 * 0.4)</f>
        <v>877403</v>
      </c>
      <c r="C2" s="4" t="s">
        <v>10</v>
      </c>
      <c r="D2" s="4">
        <v>3.0</v>
      </c>
      <c r="E2" s="5">
        <f t="shared" ref="E2:E4" si="2">if(C2 = "independiente",if(D2=1,0.00522 * B2,if(D2=2,0.01044 * B2,if(D2=3,0.02436 * B2,if(D2=4,0.0435 * B2,B2 * 0.0696)))),0)</f>
        <v>21373.53708</v>
      </c>
      <c r="F2" s="5">
        <f t="shared" ref="F2:F4" si="3">if(C2 = "independiente",B2 * 0.125,B2 *0.04)</f>
        <v>109675.375</v>
      </c>
      <c r="G2" s="5">
        <f t="shared" ref="G2:G4" si="4">if(C2 = "independiente",B2 * 0.16,B2 *0.04)</f>
        <v>140384.48</v>
      </c>
      <c r="H2" s="5">
        <f t="shared" ref="H2:H4" si="5">A2-E2-F2-G2</f>
        <v>728566.6079</v>
      </c>
      <c r="I2" s="4">
        <f t="shared" ref="I2:I4" si="6">if(C2="dependiente",A2,0)</f>
        <v>0</v>
      </c>
      <c r="J2" s="5">
        <f t="shared" ref="J2:J4" si="7">(H2*12)+I2</f>
        <v>8742799.295</v>
      </c>
    </row>
    <row r="3">
      <c r="A3" s="2">
        <v>4300000.0</v>
      </c>
      <c r="B3" s="3">
        <f t="shared" si="1"/>
        <v>1720000</v>
      </c>
      <c r="C3" s="4" t="s">
        <v>11</v>
      </c>
      <c r="D3" s="4">
        <v>3.0</v>
      </c>
      <c r="E3" s="6">
        <f t="shared" si="2"/>
        <v>0</v>
      </c>
      <c r="F3" s="5">
        <f t="shared" si="3"/>
        <v>68800</v>
      </c>
      <c r="G3" s="5">
        <f t="shared" si="4"/>
        <v>68800</v>
      </c>
      <c r="H3" s="5">
        <f t="shared" si="5"/>
        <v>4162400</v>
      </c>
      <c r="I3" s="3">
        <f t="shared" si="6"/>
        <v>4300000</v>
      </c>
      <c r="J3" s="5">
        <f t="shared" si="7"/>
        <v>54248800</v>
      </c>
    </row>
    <row r="4">
      <c r="A4" s="2">
        <v>5000000.0</v>
      </c>
      <c r="B4" s="3">
        <f t="shared" si="1"/>
        <v>2000000</v>
      </c>
      <c r="C4" s="4" t="s">
        <v>10</v>
      </c>
      <c r="D4" s="4">
        <v>3.0</v>
      </c>
      <c r="E4" s="5">
        <f t="shared" si="2"/>
        <v>48720</v>
      </c>
      <c r="F4" s="5">
        <f t="shared" si="3"/>
        <v>250000</v>
      </c>
      <c r="G4" s="5">
        <f t="shared" si="4"/>
        <v>320000</v>
      </c>
      <c r="H4" s="5">
        <f t="shared" si="5"/>
        <v>4381280</v>
      </c>
      <c r="I4" s="4">
        <f t="shared" si="6"/>
        <v>0</v>
      </c>
      <c r="J4" s="5">
        <f t="shared" si="7"/>
        <v>52575360</v>
      </c>
    </row>
  </sheetData>
  <dataValidations>
    <dataValidation type="list" allowBlank="1" sqref="C2:C4">
      <formula1>"dependiente,independiente"</formula1>
    </dataValidation>
    <dataValidation type="list" allowBlank="1" sqref="D2:D4">
      <formula1>"1,2,3,4,5"</formula1>
    </dataValidation>
  </dataValidations>
  <drawing r:id="rId1"/>
</worksheet>
</file>