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Default Extension="xml" ContentType="application/xml"/>
  <Override PartName="/xl/theme/theme1.xml" ContentType="application/vnd.openxmlformats-officedocument.theme+xml"/>
  <Override PartName="/xl/calcChain.xml" ContentType="application/vnd.openxmlformats-officedocument.spreadsheetml.calcChain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rels" ContentType="application/vnd.openxmlformats-package.relationships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hidePivotFieldList="1" autoCompressPictures="0"/>
  <bookViews>
    <workbookView xWindow="-20" yWindow="-20" windowWidth="29600" windowHeight="19660"/>
  </bookViews>
  <sheets>
    <sheet name="correlation flower damage" sheetId="8" r:id="rId1"/>
  </sheets>
  <calcPr calcId="130404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N148" i="8"/>
  <c r="M148"/>
  <c r="J148"/>
  <c r="I148"/>
  <c r="H148"/>
  <c r="G148"/>
  <c r="F148"/>
  <c r="E148"/>
  <c r="D148"/>
  <c r="N147"/>
  <c r="M147"/>
  <c r="J147"/>
  <c r="I147"/>
  <c r="H147"/>
  <c r="G147"/>
  <c r="F147"/>
  <c r="E147"/>
  <c r="D147"/>
  <c r="N146"/>
  <c r="M146"/>
  <c r="J146"/>
  <c r="I146"/>
  <c r="H146"/>
  <c r="G146"/>
  <c r="F146"/>
  <c r="E146"/>
  <c r="D146"/>
  <c r="N145"/>
  <c r="M145"/>
  <c r="J145"/>
  <c r="I145"/>
  <c r="H145"/>
  <c r="G145"/>
  <c r="F145"/>
  <c r="E145"/>
  <c r="D145"/>
  <c r="N144"/>
  <c r="M144"/>
  <c r="J144"/>
  <c r="I144"/>
  <c r="H144"/>
  <c r="G144"/>
  <c r="F144"/>
  <c r="E144"/>
  <c r="D144"/>
  <c r="N143"/>
  <c r="M143"/>
  <c r="J143"/>
  <c r="I143"/>
  <c r="H143"/>
  <c r="G143"/>
  <c r="F143"/>
  <c r="E143"/>
  <c r="D143"/>
  <c r="N142"/>
  <c r="M142"/>
  <c r="J142"/>
  <c r="I142"/>
  <c r="H142"/>
  <c r="G142"/>
  <c r="F142"/>
  <c r="E142"/>
  <c r="D142"/>
  <c r="N141"/>
  <c r="M141"/>
  <c r="J141"/>
  <c r="I141"/>
  <c r="H141"/>
  <c r="G141"/>
  <c r="F141"/>
  <c r="E141"/>
  <c r="D141"/>
  <c r="N140"/>
  <c r="M140"/>
  <c r="J140"/>
  <c r="I140"/>
  <c r="H140"/>
  <c r="G140"/>
  <c r="F140"/>
  <c r="E140"/>
  <c r="D140"/>
  <c r="N139"/>
  <c r="M139"/>
  <c r="J139"/>
  <c r="I139"/>
  <c r="H139"/>
  <c r="G139"/>
  <c r="F139"/>
  <c r="E139"/>
  <c r="D139"/>
  <c r="N138"/>
  <c r="M138"/>
  <c r="J138"/>
  <c r="I138"/>
  <c r="H138"/>
  <c r="G138"/>
  <c r="F138"/>
  <c r="E138"/>
  <c r="D138"/>
  <c r="N137"/>
  <c r="M137"/>
  <c r="J137"/>
  <c r="I137"/>
  <c r="H137"/>
  <c r="G137"/>
  <c r="F137"/>
  <c r="E137"/>
  <c r="D137"/>
  <c r="N136"/>
  <c r="M136"/>
  <c r="J136"/>
  <c r="I136"/>
  <c r="H136"/>
  <c r="G136"/>
  <c r="F136"/>
  <c r="E136"/>
  <c r="D136"/>
  <c r="N135"/>
  <c r="M135"/>
  <c r="J135"/>
  <c r="I135"/>
  <c r="H135"/>
  <c r="G135"/>
  <c r="F135"/>
  <c r="E135"/>
  <c r="D135"/>
  <c r="N134"/>
  <c r="M134"/>
  <c r="J134"/>
  <c r="I134"/>
  <c r="H134"/>
  <c r="G134"/>
  <c r="F134"/>
  <c r="E134"/>
  <c r="D134"/>
  <c r="N133"/>
  <c r="M133"/>
  <c r="J133"/>
  <c r="I133"/>
  <c r="H133"/>
  <c r="G133"/>
  <c r="F133"/>
  <c r="E133"/>
  <c r="D133"/>
  <c r="N132"/>
  <c r="M132"/>
  <c r="J132"/>
  <c r="I132"/>
  <c r="H132"/>
  <c r="G132"/>
  <c r="F132"/>
  <c r="E132"/>
  <c r="D132"/>
  <c r="N131"/>
  <c r="M131"/>
  <c r="J131"/>
  <c r="I131"/>
  <c r="H131"/>
  <c r="G131"/>
  <c r="F131"/>
  <c r="E131"/>
  <c r="D131"/>
  <c r="N130"/>
  <c r="M130"/>
  <c r="J130"/>
  <c r="I130"/>
  <c r="H130"/>
  <c r="G130"/>
  <c r="F130"/>
  <c r="E130"/>
  <c r="D130"/>
  <c r="N129"/>
  <c r="M129"/>
  <c r="J129"/>
  <c r="I129"/>
  <c r="H129"/>
  <c r="G129"/>
  <c r="F129"/>
  <c r="E129"/>
  <c r="D129"/>
  <c r="N128"/>
  <c r="M128"/>
  <c r="J128"/>
  <c r="I128"/>
  <c r="H128"/>
  <c r="G128"/>
  <c r="F128"/>
  <c r="E128"/>
  <c r="D128"/>
  <c r="N127"/>
  <c r="M127"/>
  <c r="J127"/>
  <c r="I127"/>
  <c r="H127"/>
  <c r="G127"/>
  <c r="F127"/>
  <c r="E127"/>
  <c r="D127"/>
  <c r="N126"/>
  <c r="M126"/>
  <c r="J126"/>
  <c r="I126"/>
  <c r="H126"/>
  <c r="G126"/>
  <c r="F126"/>
  <c r="E126"/>
  <c r="D126"/>
  <c r="N125"/>
  <c r="M125"/>
  <c r="J125"/>
  <c r="I125"/>
  <c r="H125"/>
  <c r="G125"/>
  <c r="F125"/>
  <c r="E125"/>
  <c r="D125"/>
  <c r="N124"/>
  <c r="M124"/>
  <c r="J124"/>
  <c r="I124"/>
  <c r="H124"/>
  <c r="G124"/>
  <c r="F124"/>
  <c r="E124"/>
  <c r="D124"/>
  <c r="N123"/>
  <c r="M123"/>
  <c r="J123"/>
  <c r="I123"/>
  <c r="H123"/>
  <c r="G123"/>
  <c r="F123"/>
  <c r="E123"/>
  <c r="D123"/>
  <c r="N122"/>
  <c r="M122"/>
  <c r="J122"/>
  <c r="I122"/>
  <c r="H122"/>
  <c r="G122"/>
  <c r="F122"/>
  <c r="E122"/>
  <c r="D122"/>
  <c r="N121"/>
  <c r="M121"/>
  <c r="J121"/>
  <c r="I121"/>
  <c r="H121"/>
  <c r="G121"/>
  <c r="F121"/>
  <c r="E121"/>
  <c r="D121"/>
  <c r="N120"/>
  <c r="M120"/>
  <c r="J120"/>
  <c r="I120"/>
  <c r="H120"/>
  <c r="G120"/>
  <c r="F120"/>
  <c r="E120"/>
  <c r="D120"/>
  <c r="N119"/>
  <c r="M119"/>
  <c r="J119"/>
  <c r="I119"/>
  <c r="H119"/>
  <c r="G119"/>
  <c r="F119"/>
  <c r="E119"/>
  <c r="D119"/>
  <c r="N118"/>
  <c r="M118"/>
  <c r="J118"/>
  <c r="I118"/>
  <c r="H118"/>
  <c r="G118"/>
  <c r="F118"/>
  <c r="E118"/>
  <c r="D118"/>
  <c r="N117"/>
  <c r="M117"/>
  <c r="J117"/>
  <c r="I117"/>
  <c r="H117"/>
  <c r="G117"/>
  <c r="F117"/>
  <c r="E117"/>
  <c r="D117"/>
  <c r="N116"/>
  <c r="M116"/>
  <c r="J116"/>
  <c r="I116"/>
  <c r="H116"/>
  <c r="G116"/>
  <c r="F116"/>
  <c r="E116"/>
  <c r="D116"/>
  <c r="N115"/>
  <c r="M115"/>
  <c r="J115"/>
  <c r="I115"/>
  <c r="H115"/>
  <c r="G115"/>
  <c r="F115"/>
  <c r="E115"/>
  <c r="D115"/>
  <c r="N114"/>
  <c r="M114"/>
  <c r="J114"/>
  <c r="I114"/>
  <c r="H114"/>
  <c r="G114"/>
  <c r="F114"/>
  <c r="E114"/>
  <c r="D114"/>
  <c r="N113"/>
  <c r="M113"/>
  <c r="J113"/>
  <c r="I113"/>
  <c r="H113"/>
  <c r="G113"/>
  <c r="F113"/>
  <c r="E113"/>
  <c r="D113"/>
  <c r="N112"/>
  <c r="M112"/>
  <c r="J112"/>
  <c r="I112"/>
  <c r="H112"/>
  <c r="G112"/>
  <c r="F112"/>
  <c r="E112"/>
  <c r="D112"/>
  <c r="N111"/>
  <c r="M111"/>
  <c r="J111"/>
  <c r="I111"/>
  <c r="H111"/>
  <c r="G111"/>
  <c r="F111"/>
  <c r="E111"/>
  <c r="D111"/>
  <c r="N110"/>
  <c r="M110"/>
  <c r="J110"/>
  <c r="I110"/>
  <c r="H110"/>
  <c r="G110"/>
  <c r="F110"/>
  <c r="E110"/>
  <c r="D110"/>
  <c r="N109"/>
  <c r="M109"/>
  <c r="J109"/>
  <c r="I109"/>
  <c r="H109"/>
  <c r="G109"/>
  <c r="F109"/>
  <c r="E109"/>
  <c r="D109"/>
  <c r="N108"/>
  <c r="M108"/>
  <c r="J108"/>
  <c r="I108"/>
  <c r="H108"/>
  <c r="G108"/>
  <c r="F108"/>
  <c r="E108"/>
  <c r="D108"/>
  <c r="N107"/>
  <c r="M107"/>
  <c r="J107"/>
  <c r="I107"/>
  <c r="H107"/>
  <c r="G107"/>
  <c r="F107"/>
  <c r="E107"/>
  <c r="D107"/>
  <c r="N106"/>
  <c r="M106"/>
  <c r="J106"/>
  <c r="I106"/>
  <c r="H106"/>
  <c r="G106"/>
  <c r="F106"/>
  <c r="E106"/>
  <c r="D106"/>
  <c r="N105"/>
  <c r="M105"/>
  <c r="J105"/>
  <c r="I105"/>
  <c r="H105"/>
  <c r="G105"/>
  <c r="F105"/>
  <c r="E105"/>
  <c r="D105"/>
  <c r="N104"/>
  <c r="M104"/>
  <c r="J104"/>
  <c r="I104"/>
  <c r="H104"/>
  <c r="G104"/>
  <c r="F104"/>
  <c r="E104"/>
  <c r="D104"/>
  <c r="N103"/>
  <c r="M103"/>
  <c r="J103"/>
  <c r="I103"/>
  <c r="H103"/>
  <c r="G103"/>
  <c r="F103"/>
  <c r="E103"/>
  <c r="D103"/>
  <c r="N102"/>
  <c r="M102"/>
  <c r="J102"/>
  <c r="I102"/>
  <c r="H102"/>
  <c r="G102"/>
  <c r="F102"/>
  <c r="E102"/>
  <c r="D102"/>
  <c r="N101"/>
  <c r="M101"/>
  <c r="J101"/>
  <c r="I101"/>
  <c r="H101"/>
  <c r="G101"/>
  <c r="F101"/>
  <c r="E101"/>
  <c r="D101"/>
  <c r="N100"/>
  <c r="M100"/>
  <c r="J100"/>
  <c r="I100"/>
  <c r="H100"/>
  <c r="G100"/>
  <c r="F100"/>
  <c r="E100"/>
  <c r="D100"/>
  <c r="N99"/>
  <c r="M99"/>
  <c r="J99"/>
  <c r="I99"/>
  <c r="H99"/>
  <c r="G99"/>
  <c r="F99"/>
  <c r="E99"/>
  <c r="D99"/>
  <c r="N98"/>
  <c r="M98"/>
  <c r="J98"/>
  <c r="I98"/>
  <c r="H98"/>
  <c r="G98"/>
  <c r="F98"/>
  <c r="E98"/>
  <c r="D98"/>
  <c r="N97"/>
  <c r="M97"/>
  <c r="J97"/>
  <c r="I97"/>
  <c r="H97"/>
  <c r="G97"/>
  <c r="F97"/>
  <c r="E97"/>
  <c r="D97"/>
  <c r="N96"/>
  <c r="M96"/>
  <c r="J96"/>
  <c r="I96"/>
  <c r="H96"/>
  <c r="G96"/>
  <c r="F96"/>
  <c r="E96"/>
  <c r="D96"/>
  <c r="N95"/>
  <c r="M95"/>
  <c r="J95"/>
  <c r="I95"/>
  <c r="H95"/>
  <c r="G95"/>
  <c r="F95"/>
  <c r="E95"/>
  <c r="D95"/>
  <c r="N94"/>
  <c r="M94"/>
  <c r="J94"/>
  <c r="I94"/>
  <c r="H94"/>
  <c r="G94"/>
  <c r="F94"/>
  <c r="E94"/>
  <c r="D94"/>
  <c r="N93"/>
  <c r="M93"/>
  <c r="J93"/>
  <c r="I93"/>
  <c r="H93"/>
  <c r="G93"/>
  <c r="F93"/>
  <c r="E93"/>
  <c r="D93"/>
  <c r="N92"/>
  <c r="M92"/>
  <c r="J92"/>
  <c r="I92"/>
  <c r="H92"/>
  <c r="G92"/>
  <c r="F92"/>
  <c r="E92"/>
  <c r="D92"/>
  <c r="N91"/>
  <c r="M91"/>
  <c r="J91"/>
  <c r="I91"/>
  <c r="H91"/>
  <c r="G91"/>
  <c r="F91"/>
  <c r="E91"/>
  <c r="D91"/>
  <c r="N90"/>
  <c r="M90"/>
  <c r="J90"/>
  <c r="I90"/>
  <c r="H90"/>
  <c r="G90"/>
  <c r="F90"/>
  <c r="E90"/>
  <c r="D90"/>
  <c r="N89"/>
  <c r="M89"/>
  <c r="J89"/>
  <c r="I89"/>
  <c r="H89"/>
  <c r="G89"/>
  <c r="F89"/>
  <c r="E89"/>
  <c r="D89"/>
  <c r="N88"/>
  <c r="M88"/>
  <c r="J88"/>
  <c r="I88"/>
  <c r="H88"/>
  <c r="G88"/>
  <c r="F88"/>
  <c r="E88"/>
  <c r="D88"/>
  <c r="N87"/>
  <c r="M87"/>
  <c r="J87"/>
  <c r="I87"/>
  <c r="H87"/>
  <c r="G87"/>
  <c r="F87"/>
  <c r="E87"/>
  <c r="D87"/>
  <c r="N86"/>
  <c r="M86"/>
  <c r="J86"/>
  <c r="I86"/>
  <c r="H86"/>
  <c r="G86"/>
  <c r="F86"/>
  <c r="E86"/>
  <c r="D86"/>
  <c r="N85"/>
  <c r="M85"/>
  <c r="J85"/>
  <c r="I85"/>
  <c r="H85"/>
  <c r="G85"/>
  <c r="F85"/>
  <c r="E85"/>
  <c r="D85"/>
  <c r="N84"/>
  <c r="M84"/>
  <c r="J84"/>
  <c r="I84"/>
  <c r="H84"/>
  <c r="G84"/>
  <c r="F84"/>
  <c r="E84"/>
  <c r="D84"/>
  <c r="N83"/>
  <c r="M83"/>
  <c r="J83"/>
  <c r="I83"/>
  <c r="H83"/>
  <c r="G83"/>
  <c r="F83"/>
  <c r="E83"/>
  <c r="D83"/>
  <c r="N82"/>
  <c r="M82"/>
  <c r="J82"/>
  <c r="I82"/>
  <c r="H82"/>
  <c r="G82"/>
  <c r="F82"/>
  <c r="E82"/>
  <c r="D82"/>
  <c r="N81"/>
  <c r="M81"/>
  <c r="J81"/>
  <c r="I81"/>
  <c r="H81"/>
  <c r="G81"/>
  <c r="F81"/>
  <c r="E81"/>
  <c r="D81"/>
  <c r="N80"/>
  <c r="M80"/>
  <c r="J80"/>
  <c r="I80"/>
  <c r="H80"/>
  <c r="G80"/>
  <c r="F80"/>
  <c r="E80"/>
  <c r="D80"/>
  <c r="N79"/>
  <c r="M79"/>
  <c r="J79"/>
  <c r="I79"/>
  <c r="H79"/>
  <c r="G79"/>
  <c r="F79"/>
  <c r="E79"/>
  <c r="D79"/>
  <c r="N78"/>
  <c r="M78"/>
  <c r="J78"/>
  <c r="I78"/>
  <c r="H78"/>
  <c r="G78"/>
  <c r="F78"/>
  <c r="E78"/>
  <c r="D78"/>
</calcChain>
</file>

<file path=xl/sharedStrings.xml><?xml version="1.0" encoding="utf-8"?>
<sst xmlns="http://schemas.openxmlformats.org/spreadsheetml/2006/main" count="484" uniqueCount="38">
  <si>
    <t>Ehexa</t>
  </si>
  <si>
    <t>Zhxya</t>
  </si>
  <si>
    <t>Ehxya</t>
  </si>
  <si>
    <t>Zhexo</t>
  </si>
  <si>
    <t>Ehexo</t>
  </si>
  <si>
    <t>Zhyxb</t>
  </si>
  <si>
    <t>Ehxyb</t>
  </si>
  <si>
    <t>time</t>
  </si>
  <si>
    <t>day</t>
  </si>
  <si>
    <t>treatment</t>
  </si>
  <si>
    <t>replicate</t>
  </si>
  <si>
    <t>newmoon</t>
  </si>
  <si>
    <t>fullmoon</t>
  </si>
  <si>
    <t>w</t>
  </si>
  <si>
    <t>os</t>
  </si>
  <si>
    <t>co</t>
  </si>
  <si>
    <t>damage %</t>
  </si>
  <si>
    <t>Flower number</t>
  </si>
  <si>
    <t>total Z-GLVs</t>
  </si>
  <si>
    <t>total E-GLVs</t>
  </si>
  <si>
    <t>ng/cm2</t>
  </si>
  <si>
    <t>pmol per cm2 leaf area</t>
  </si>
  <si>
    <t>Spearman</t>
    <phoneticPr fontId="4" type="noConversion"/>
  </si>
  <si>
    <t>control</t>
    <phoneticPr fontId="4" type="noConversion"/>
  </si>
  <si>
    <t>Zglv</t>
    <phoneticPr fontId="4" type="noConversion"/>
  </si>
  <si>
    <t>Eglv</t>
    <phoneticPr fontId="4" type="noConversion"/>
  </si>
  <si>
    <t>os</t>
    <phoneticPr fontId="4" type="noConversion"/>
  </si>
  <si>
    <t>water</t>
    <phoneticPr fontId="4" type="noConversion"/>
  </si>
  <si>
    <t>*</t>
    <phoneticPr fontId="4" type="noConversion"/>
  </si>
  <si>
    <t>**</t>
    <phoneticPr fontId="4" type="noConversion"/>
  </si>
  <si>
    <t>bold black</t>
    <phoneticPr fontId="4" type="noConversion"/>
  </si>
  <si>
    <t>bold blue</t>
    <phoneticPr fontId="4" type="noConversion"/>
  </si>
  <si>
    <t>sort treatment</t>
    <phoneticPr fontId="2" type="noConversion"/>
  </si>
  <si>
    <t>sort daytime</t>
    <phoneticPr fontId="2" type="noConversion"/>
  </si>
  <si>
    <t>percent damage</t>
    <phoneticPr fontId="4" type="noConversion"/>
  </si>
  <si>
    <t>number flowers</t>
    <phoneticPr fontId="4" type="noConversion"/>
  </si>
  <si>
    <t>molecular weight</t>
    <phoneticPr fontId="2" type="noConversion"/>
  </si>
  <si>
    <t>correlation results</t>
    <phoneticPr fontId="4" type="noConversion"/>
  </si>
</sst>
</file>

<file path=xl/styles.xml><?xml version="1.0" encoding="utf-8"?>
<styleSheet xmlns="http://schemas.openxmlformats.org/spreadsheetml/2006/main">
  <numFmts count="1">
    <numFmt numFmtId="164" formatCode="0.000"/>
  </numFmts>
  <fonts count="7">
    <font>
      <sz val="10"/>
      <name val="Arial"/>
    </font>
    <font>
      <sz val="10"/>
      <name val="Arial"/>
    </font>
    <font>
      <sz val="8"/>
      <name val="Arial"/>
    </font>
    <font>
      <sz val="10"/>
      <name val="Arial"/>
    </font>
    <font>
      <sz val="8"/>
      <name val="Verdana"/>
    </font>
    <font>
      <b/>
      <sz val="10"/>
      <name val="Arial"/>
    </font>
    <font>
      <b/>
      <sz val="10"/>
      <color indexed="12"/>
      <name val="Arial"/>
    </font>
  </fonts>
  <fills count="4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Fill="1" applyBorder="1" applyAlignment="1">
      <alignment horizontal="left"/>
    </xf>
    <xf numFmtId="0" fontId="1" fillId="2" borderId="0" xfId="0" applyFont="1" applyFill="1" applyBorder="1" applyAlignment="1">
      <alignment horizontal="center"/>
    </xf>
    <xf numFmtId="0" fontId="5" fillId="0" borderId="0" xfId="0" applyFont="1"/>
    <xf numFmtId="0" fontId="6" fillId="0" borderId="0" xfId="0" applyFont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1" fillId="0" borderId="0" xfId="0" applyFont="1" applyBorder="1"/>
    <xf numFmtId="0" fontId="1" fillId="0" borderId="7" xfId="0" applyFont="1" applyBorder="1"/>
    <xf numFmtId="0" fontId="6" fillId="0" borderId="7" xfId="0" applyFont="1" applyBorder="1"/>
    <xf numFmtId="0" fontId="0" fillId="0" borderId="8" xfId="0" applyBorder="1"/>
    <xf numFmtId="0" fontId="1" fillId="0" borderId="9" xfId="0" applyFont="1" applyBorder="1"/>
    <xf numFmtId="0" fontId="5" fillId="0" borderId="10" xfId="0" applyFont="1" applyBorder="1"/>
    <xf numFmtId="0" fontId="0" fillId="0" borderId="0" xfId="0" applyFont="1" applyFill="1" applyBorder="1" applyAlignment="1">
      <alignment horizontal="center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2" borderId="0" xfId="0" applyFill="1" applyBorder="1" applyAlignment="1">
      <alignment horizontal="center"/>
    </xf>
    <xf numFmtId="2" fontId="3" fillId="0" borderId="0" xfId="0" applyNumberFormat="1" applyFont="1" applyFill="1" applyBorder="1" applyAlignment="1">
      <alignment horizontal="center"/>
    </xf>
    <xf numFmtId="164" fontId="3" fillId="0" borderId="0" xfId="0" applyNumberFormat="1" applyFont="1" applyFill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3" borderId="0" xfId="0" applyFill="1" applyBorder="1" applyAlignment="1">
      <alignment horizontal="left"/>
    </xf>
    <xf numFmtId="0" fontId="0" fillId="3" borderId="0" xfId="0" applyFill="1" applyAlignment="1"/>
  </cellXfs>
  <cellStyles count="1">
    <cellStyle name="Normal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5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P223"/>
  <sheetViews>
    <sheetView tabSelected="1" topLeftCell="B1" workbookViewId="0">
      <selection activeCell="K4" sqref="K4"/>
    </sheetView>
  </sheetViews>
  <sheetFormatPr baseColWidth="10" defaultColWidth="8.83203125" defaultRowHeight="12"/>
  <cols>
    <col min="6" max="7" width="12" bestFit="1" customWidth="1"/>
    <col min="9" max="9" width="11.1640625" customWidth="1"/>
    <col min="13" max="13" width="11.5" bestFit="1" customWidth="1"/>
    <col min="14" max="14" width="11.6640625" bestFit="1" customWidth="1"/>
    <col min="17" max="17" width="13.5" customWidth="1"/>
    <col min="18" max="18" width="13" customWidth="1"/>
  </cols>
  <sheetData>
    <row r="1" spans="1:10">
      <c r="A1" s="21" t="s">
        <v>20</v>
      </c>
    </row>
    <row r="2" spans="1:10">
      <c r="A2" s="25" t="s">
        <v>7</v>
      </c>
      <c r="B2" s="25" t="s">
        <v>9</v>
      </c>
      <c r="C2" s="25" t="s">
        <v>10</v>
      </c>
      <c r="D2" s="6" t="s">
        <v>0</v>
      </c>
      <c r="E2" s="6" t="s">
        <v>1</v>
      </c>
      <c r="F2" s="6" t="s">
        <v>2</v>
      </c>
      <c r="G2" s="6" t="s">
        <v>3</v>
      </c>
      <c r="H2" s="6" t="s">
        <v>4</v>
      </c>
      <c r="I2" s="6" t="s">
        <v>5</v>
      </c>
      <c r="J2" s="6" t="s">
        <v>6</v>
      </c>
    </row>
    <row r="3" spans="1:10">
      <c r="A3" s="2" t="s">
        <v>8</v>
      </c>
      <c r="B3" s="2" t="s">
        <v>15</v>
      </c>
      <c r="C3" s="2">
        <v>1</v>
      </c>
      <c r="D3" s="26">
        <v>4.1003092680792691E-2</v>
      </c>
      <c r="E3" s="26">
        <v>0.13275887207823808</v>
      </c>
      <c r="F3" s="26">
        <v>4.2333590406037607E-3</v>
      </c>
      <c r="G3" s="26">
        <v>4.1399628766109128E-2</v>
      </c>
      <c r="H3" s="26">
        <v>0.24504260981664006</v>
      </c>
      <c r="I3" s="26">
        <v>7.5476488051089271E-3</v>
      </c>
      <c r="J3" s="27">
        <v>1.9212450415548295E-3</v>
      </c>
    </row>
    <row r="4" spans="1:10">
      <c r="A4" s="2" t="s">
        <v>8</v>
      </c>
      <c r="B4" s="2" t="s">
        <v>15</v>
      </c>
      <c r="C4" s="2">
        <v>2</v>
      </c>
      <c r="D4" s="26">
        <v>8.7026948411583913E-2</v>
      </c>
      <c r="E4" s="26">
        <v>0.70347659305909105</v>
      </c>
      <c r="F4" s="26">
        <v>1.6142170197477716E-2</v>
      </c>
      <c r="G4" s="26">
        <v>0.3268058496766687</v>
      </c>
      <c r="H4" s="26">
        <v>0.33812938132267412</v>
      </c>
      <c r="I4" s="26">
        <v>1.4585770656901274E-2</v>
      </c>
      <c r="J4" s="27">
        <v>8.9752222484859156E-3</v>
      </c>
    </row>
    <row r="5" spans="1:10">
      <c r="A5" s="2" t="s">
        <v>8</v>
      </c>
      <c r="B5" s="2" t="s">
        <v>15</v>
      </c>
      <c r="C5" s="2">
        <v>3</v>
      </c>
      <c r="D5" s="26">
        <v>5.2604457764518227E-2</v>
      </c>
      <c r="E5" s="26">
        <v>0.11114640844176027</v>
      </c>
      <c r="F5" s="26">
        <v>4.1648431540507371E-3</v>
      </c>
      <c r="G5" s="26">
        <v>0.53455116471710662</v>
      </c>
      <c r="H5" s="26">
        <v>0.27605162132228911</v>
      </c>
      <c r="I5" s="26">
        <v>9.1544050661272382E-3</v>
      </c>
      <c r="J5" s="27">
        <v>3.7595149744612663E-3</v>
      </c>
    </row>
    <row r="6" spans="1:10">
      <c r="A6" s="2" t="s">
        <v>8</v>
      </c>
      <c r="B6" s="2" t="s">
        <v>15</v>
      </c>
      <c r="C6" s="2">
        <v>4</v>
      </c>
      <c r="D6" s="26">
        <v>6.8975802945828418E-2</v>
      </c>
      <c r="E6" s="26">
        <v>0.10609961597900064</v>
      </c>
      <c r="F6" s="26">
        <v>9.2389849012787482E-3</v>
      </c>
      <c r="G6" s="26">
        <v>8.0510174267640275E-2</v>
      </c>
      <c r="H6" s="26">
        <v>0.19165844960017731</v>
      </c>
      <c r="I6" s="26">
        <v>9.85563062455618E-3</v>
      </c>
      <c r="J6" s="27">
        <v>3.9476285806618466E-3</v>
      </c>
    </row>
    <row r="7" spans="1:10">
      <c r="A7" s="2" t="s">
        <v>8</v>
      </c>
      <c r="B7" s="2" t="s">
        <v>15</v>
      </c>
      <c r="C7" s="2">
        <v>5</v>
      </c>
      <c r="D7" s="26">
        <v>7.9857907988581431E-2</v>
      </c>
      <c r="E7" s="26">
        <v>0.11487015603446943</v>
      </c>
      <c r="F7" s="26">
        <v>7.2474299184448216E-3</v>
      </c>
      <c r="G7" s="26">
        <v>3.5222398830293926E-2</v>
      </c>
      <c r="H7" s="26">
        <v>0.1257450938060862</v>
      </c>
      <c r="I7" s="26">
        <v>6.5180520979820295E-3</v>
      </c>
      <c r="J7" s="27">
        <v>2.8863870942629384E-3</v>
      </c>
    </row>
    <row r="8" spans="1:10">
      <c r="A8" s="2" t="s">
        <v>8</v>
      </c>
      <c r="B8" s="2" t="s">
        <v>15</v>
      </c>
      <c r="C8" s="2">
        <v>6</v>
      </c>
      <c r="D8" s="26">
        <v>6.7304467930656406E-2</v>
      </c>
      <c r="E8" s="26">
        <v>0.23579464908027009</v>
      </c>
      <c r="F8" s="26">
        <v>1.3044736362242987E-2</v>
      </c>
      <c r="G8" s="26">
        <v>1.9501972570879458E-2</v>
      </c>
      <c r="H8" s="26">
        <v>0.42925811269327613</v>
      </c>
      <c r="I8" s="26">
        <v>7.8540965465172738E-3</v>
      </c>
      <c r="J8" s="27">
        <v>3.9774067188075033E-3</v>
      </c>
    </row>
    <row r="9" spans="1:10">
      <c r="A9" s="2" t="s">
        <v>8</v>
      </c>
      <c r="B9" s="2" t="s">
        <v>15</v>
      </c>
      <c r="C9" s="2">
        <v>7</v>
      </c>
      <c r="D9" s="26">
        <v>4.306978919371688E-2</v>
      </c>
      <c r="E9" s="26">
        <v>0.12278151281833201</v>
      </c>
      <c r="F9" s="26">
        <v>8.4057356783228173E-3</v>
      </c>
      <c r="G9" s="26">
        <v>1.6062358941632677E-2</v>
      </c>
      <c r="H9" s="26">
        <v>0.19533206717580534</v>
      </c>
      <c r="I9" s="26">
        <v>5.7521150312469186E-3</v>
      </c>
      <c r="J9" s="27">
        <v>1.5468638348980835E-3</v>
      </c>
    </row>
    <row r="10" spans="1:10">
      <c r="A10" s="2" t="s">
        <v>8</v>
      </c>
      <c r="B10" s="2" t="s">
        <v>15</v>
      </c>
      <c r="C10" s="2">
        <v>8</v>
      </c>
      <c r="D10" s="26">
        <v>5.6348084616228596E-2</v>
      </c>
      <c r="E10" s="26">
        <v>0.5504442928208052</v>
      </c>
      <c r="F10" s="26">
        <v>1.6044290574363559E-2</v>
      </c>
      <c r="G10" s="26">
        <v>4.2181843971275314E-2</v>
      </c>
      <c r="H10" s="26">
        <v>0.17898530866293927</v>
      </c>
      <c r="I10" s="26">
        <v>2.6312262397412637E-2</v>
      </c>
      <c r="J10" s="27">
        <v>4.229768876300128E-3</v>
      </c>
    </row>
    <row r="11" spans="1:10">
      <c r="A11" s="2" t="s">
        <v>12</v>
      </c>
      <c r="B11" s="4" t="s">
        <v>15</v>
      </c>
      <c r="C11" s="4">
        <v>1</v>
      </c>
      <c r="D11" s="28">
        <v>3.9667483603215294E-2</v>
      </c>
      <c r="E11" s="28">
        <v>2.576619622762507E-2</v>
      </c>
      <c r="F11" s="28">
        <v>1.3667726666583198E-2</v>
      </c>
      <c r="G11" s="28">
        <v>6.6589618238559372E-3</v>
      </c>
      <c r="H11" s="28">
        <v>0.13814464619120428</v>
      </c>
      <c r="I11" s="28">
        <v>0</v>
      </c>
      <c r="J11" s="29">
        <v>0</v>
      </c>
    </row>
    <row r="12" spans="1:10">
      <c r="A12" s="2" t="s">
        <v>12</v>
      </c>
      <c r="B12" s="4" t="s">
        <v>15</v>
      </c>
      <c r="C12" s="4">
        <v>2</v>
      </c>
      <c r="D12" s="28">
        <v>0.10573003589659237</v>
      </c>
      <c r="E12" s="28">
        <v>0.16850741406628447</v>
      </c>
      <c r="F12" s="28">
        <v>1.5709125379884743E-2</v>
      </c>
      <c r="G12" s="28">
        <v>0.13470767080091767</v>
      </c>
      <c r="H12" s="28">
        <v>0.16664901470023516</v>
      </c>
      <c r="I12" s="28">
        <v>4.7406495573307852E-3</v>
      </c>
      <c r="J12" s="29">
        <v>3.2023640648094227E-3</v>
      </c>
    </row>
    <row r="13" spans="1:10">
      <c r="A13" s="2" t="s">
        <v>12</v>
      </c>
      <c r="B13" s="4" t="s">
        <v>15</v>
      </c>
      <c r="C13" s="4">
        <v>3</v>
      </c>
      <c r="D13" s="28">
        <v>4.0020885770382798E-2</v>
      </c>
      <c r="E13" s="28">
        <v>6.881938319492116E-2</v>
      </c>
      <c r="F13" s="28">
        <v>0</v>
      </c>
      <c r="G13" s="28">
        <v>6.0353371350148049E-3</v>
      </c>
      <c r="H13" s="28">
        <v>0.12163199599664642</v>
      </c>
      <c r="I13" s="28">
        <v>0</v>
      </c>
      <c r="J13" s="29">
        <v>0</v>
      </c>
    </row>
    <row r="14" spans="1:10">
      <c r="A14" s="2" t="s">
        <v>12</v>
      </c>
      <c r="B14" s="4" t="s">
        <v>15</v>
      </c>
      <c r="C14" s="4">
        <v>4</v>
      </c>
      <c r="D14" s="28">
        <v>5.4739756937810351E-2</v>
      </c>
      <c r="E14" s="28">
        <v>0.21478823669795613</v>
      </c>
      <c r="F14" s="28">
        <v>1.9185842194714423E-2</v>
      </c>
      <c r="G14" s="28">
        <v>6.6089881184106705E-2</v>
      </c>
      <c r="H14" s="28">
        <v>0.20028193878628953</v>
      </c>
      <c r="I14" s="28">
        <v>0</v>
      </c>
      <c r="J14" s="29">
        <v>4.2930198602073033E-3</v>
      </c>
    </row>
    <row r="15" spans="1:10">
      <c r="A15" s="2" t="s">
        <v>12</v>
      </c>
      <c r="B15" s="4" t="s">
        <v>15</v>
      </c>
      <c r="C15" s="4">
        <v>5</v>
      </c>
      <c r="D15" s="28">
        <v>4.4296922123063971E-2</v>
      </c>
      <c r="E15" s="28">
        <v>4.1267617493984325E-2</v>
      </c>
      <c r="F15" s="28">
        <v>1.0671592440542435E-2</v>
      </c>
      <c r="G15" s="28">
        <v>1.3263674727773404E-2</v>
      </c>
      <c r="H15" s="28">
        <v>0.20814137702721155</v>
      </c>
      <c r="I15" s="28">
        <v>0</v>
      </c>
      <c r="J15" s="29">
        <v>0</v>
      </c>
    </row>
    <row r="16" spans="1:10">
      <c r="A16" s="2" t="s">
        <v>12</v>
      </c>
      <c r="B16" s="4" t="s">
        <v>15</v>
      </c>
      <c r="C16" s="4">
        <v>7</v>
      </c>
      <c r="D16" s="28">
        <v>6.3301073946908204E-2</v>
      </c>
      <c r="E16" s="28">
        <v>0.1281385656423486</v>
      </c>
      <c r="F16" s="28">
        <v>4.0059755388784151E-3</v>
      </c>
      <c r="G16" s="28">
        <v>1.3945923942362595E-2</v>
      </c>
      <c r="H16" s="28">
        <v>0.28480904742248553</v>
      </c>
      <c r="I16" s="28">
        <v>0</v>
      </c>
      <c r="J16" s="29">
        <v>0</v>
      </c>
    </row>
    <row r="17" spans="1:10">
      <c r="A17" s="2" t="s">
        <v>12</v>
      </c>
      <c r="B17" s="4" t="s">
        <v>15</v>
      </c>
      <c r="C17" s="4">
        <v>8</v>
      </c>
      <c r="D17" s="28">
        <v>5.2773222008776724E-2</v>
      </c>
      <c r="E17" s="28">
        <v>2.8489033770827323E-2</v>
      </c>
      <c r="F17" s="28">
        <v>3.6704827255030813E-3</v>
      </c>
      <c r="G17" s="28">
        <v>1.4149458985941716E-2</v>
      </c>
      <c r="H17" s="28">
        <v>0.17245198818610324</v>
      </c>
      <c r="I17" s="28">
        <v>0</v>
      </c>
      <c r="J17" s="29">
        <v>1.7860286783894185E-3</v>
      </c>
    </row>
    <row r="18" spans="1:10">
      <c r="A18" s="2" t="s">
        <v>11</v>
      </c>
      <c r="B18" s="2" t="s">
        <v>15</v>
      </c>
      <c r="C18" s="2">
        <v>1</v>
      </c>
      <c r="D18" s="26">
        <v>0.11323515334112275</v>
      </c>
      <c r="E18" s="26">
        <v>0.11666784300398483</v>
      </c>
      <c r="F18" s="26">
        <v>1.3090579491323282E-2</v>
      </c>
      <c r="G18" s="26">
        <v>2.2453454095292268E-2</v>
      </c>
      <c r="H18" s="26">
        <v>0.31107753393819731</v>
      </c>
      <c r="I18" s="26">
        <v>9.5328055574284438E-3</v>
      </c>
      <c r="J18" s="27">
        <v>2.0871705340321967E-3</v>
      </c>
    </row>
    <row r="19" spans="1:10">
      <c r="A19" s="2" t="s">
        <v>11</v>
      </c>
      <c r="B19" s="2" t="s">
        <v>15</v>
      </c>
      <c r="C19" s="2">
        <v>2</v>
      </c>
      <c r="D19" s="26">
        <v>0.10557360312470708</v>
      </c>
      <c r="E19" s="26">
        <v>0.25975162478466035</v>
      </c>
      <c r="F19" s="26">
        <v>8.7636006691256835E-3</v>
      </c>
      <c r="G19" s="26">
        <v>4.1771739543270146E-2</v>
      </c>
      <c r="H19" s="26">
        <v>0.37031800904418172</v>
      </c>
      <c r="I19" s="26">
        <v>6.0378440631198346E-3</v>
      </c>
      <c r="J19" s="27">
        <v>3.5351279462980415E-3</v>
      </c>
    </row>
    <row r="20" spans="1:10">
      <c r="A20" s="2" t="s">
        <v>11</v>
      </c>
      <c r="B20" s="2" t="s">
        <v>15</v>
      </c>
      <c r="C20" s="2">
        <v>3</v>
      </c>
      <c r="D20" s="26">
        <v>0.11540163384576167</v>
      </c>
      <c r="E20" s="26">
        <v>0.29943202815200387</v>
      </c>
      <c r="F20" s="26">
        <v>1.4621198614477998E-2</v>
      </c>
      <c r="G20" s="26">
        <v>6.9709047529604731E-2</v>
      </c>
      <c r="H20" s="26">
        <v>0.24574009377948891</v>
      </c>
      <c r="I20" s="26">
        <v>9.6453232426850083E-3</v>
      </c>
      <c r="J20" s="27">
        <v>2.2902044149765801E-3</v>
      </c>
    </row>
    <row r="21" spans="1:10">
      <c r="A21" s="2" t="s">
        <v>11</v>
      </c>
      <c r="B21" s="2" t="s">
        <v>15</v>
      </c>
      <c r="C21" s="2">
        <v>4</v>
      </c>
      <c r="D21" s="26">
        <v>9.6475420855729549E-2</v>
      </c>
      <c r="E21" s="26">
        <v>0.14075654971161125</v>
      </c>
      <c r="F21" s="26">
        <v>5.3022174111881327E-3</v>
      </c>
      <c r="G21" s="26">
        <v>2.4474508552307442E-2</v>
      </c>
      <c r="H21" s="26">
        <v>0.32903014306520367</v>
      </c>
      <c r="I21" s="26">
        <v>0</v>
      </c>
      <c r="J21" s="27">
        <v>0</v>
      </c>
    </row>
    <row r="22" spans="1:10">
      <c r="A22" s="2" t="s">
        <v>11</v>
      </c>
      <c r="B22" s="2" t="s">
        <v>15</v>
      </c>
      <c r="C22" s="2">
        <v>5</v>
      </c>
      <c r="D22" s="26">
        <v>0.10270290592608811</v>
      </c>
      <c r="E22" s="26">
        <v>0.20322268115920925</v>
      </c>
      <c r="F22" s="26">
        <v>1.1693849770993308E-2</v>
      </c>
      <c r="G22" s="26">
        <v>3.2253150066554159E-2</v>
      </c>
      <c r="H22" s="26">
        <v>0.3852712323820745</v>
      </c>
      <c r="I22" s="26">
        <v>4.8293278991998791E-3</v>
      </c>
      <c r="J22" s="27">
        <v>2.2075225120015223E-3</v>
      </c>
    </row>
    <row r="23" spans="1:10">
      <c r="A23" s="2" t="s">
        <v>11</v>
      </c>
      <c r="B23" s="2" t="s">
        <v>15</v>
      </c>
      <c r="C23" s="2">
        <v>6</v>
      </c>
      <c r="D23" s="26">
        <v>6.4137267045472818E-2</v>
      </c>
      <c r="E23" s="26">
        <v>9.2021548180448692E-2</v>
      </c>
      <c r="F23" s="26">
        <v>8.5434334959737668E-3</v>
      </c>
      <c r="G23" s="26">
        <v>2.2108150831500178E-2</v>
      </c>
      <c r="H23" s="26">
        <v>0.25142194508593535</v>
      </c>
      <c r="I23" s="26">
        <v>5.3955945718945717E-3</v>
      </c>
      <c r="J23" s="27">
        <v>2.4616589802834445E-3</v>
      </c>
    </row>
    <row r="24" spans="1:10">
      <c r="A24" s="2" t="s">
        <v>11</v>
      </c>
      <c r="B24" s="2" t="s">
        <v>15</v>
      </c>
      <c r="C24" s="2">
        <v>7</v>
      </c>
      <c r="D24" s="26">
        <v>0.17190406951719572</v>
      </c>
      <c r="E24" s="26">
        <v>8.1421650926852746E-2</v>
      </c>
      <c r="F24" s="26">
        <v>6.214039673600286E-3</v>
      </c>
      <c r="G24" s="26">
        <v>2.475094760186352E-2</v>
      </c>
      <c r="H24" s="26">
        <v>0.27978885025724698</v>
      </c>
      <c r="I24" s="26">
        <v>6.0187073987090084E-3</v>
      </c>
      <c r="J24" s="27">
        <v>2.1812633706391059E-3</v>
      </c>
    </row>
    <row r="25" spans="1:10">
      <c r="A25" s="2" t="s">
        <v>11</v>
      </c>
      <c r="B25" s="2" t="s">
        <v>15</v>
      </c>
      <c r="C25" s="2">
        <v>8</v>
      </c>
      <c r="D25" s="26">
        <v>5.5957674074446934E-2</v>
      </c>
      <c r="E25" s="26">
        <v>0.1290449963519098</v>
      </c>
      <c r="F25" s="26">
        <v>7.5265754074872859E-3</v>
      </c>
      <c r="G25" s="26">
        <v>1.8337897385633722E-2</v>
      </c>
      <c r="H25" s="26">
        <v>0.19184133376787263</v>
      </c>
      <c r="I25" s="26">
        <v>6.8323289753094889E-3</v>
      </c>
      <c r="J25" s="27">
        <v>1.985314517728379E-3</v>
      </c>
    </row>
    <row r="26" spans="1:10">
      <c r="A26" s="2" t="s">
        <v>8</v>
      </c>
      <c r="B26" s="2" t="s">
        <v>14</v>
      </c>
      <c r="C26" s="2">
        <v>1</v>
      </c>
      <c r="D26" s="26">
        <v>3.4571024781561355</v>
      </c>
      <c r="E26" s="26">
        <v>11.081087004950385</v>
      </c>
      <c r="F26" s="26">
        <v>0.1067070034733284</v>
      </c>
      <c r="G26" s="26">
        <v>4.9668186335825828</v>
      </c>
      <c r="H26" s="26">
        <v>0.37230214841179793</v>
      </c>
      <c r="I26" s="26">
        <v>1.1834967284290303</v>
      </c>
      <c r="J26" s="27">
        <v>9.8098160359817565E-3</v>
      </c>
    </row>
    <row r="27" spans="1:10">
      <c r="A27" s="2" t="s">
        <v>8</v>
      </c>
      <c r="B27" s="2" t="s">
        <v>14</v>
      </c>
      <c r="C27" s="2">
        <v>2</v>
      </c>
      <c r="D27" s="26">
        <v>6.0725967242719596</v>
      </c>
      <c r="E27" s="26">
        <v>14.128774873947567</v>
      </c>
      <c r="F27" s="26">
        <v>3.4961593026644167</v>
      </c>
      <c r="G27" s="26">
        <v>1.9644714386647704</v>
      </c>
      <c r="H27" s="26">
        <v>1.1894562877688637</v>
      </c>
      <c r="I27" s="26">
        <v>3.6804029493571637E-2</v>
      </c>
      <c r="J27" s="27">
        <v>8.6881041604062164E-3</v>
      </c>
    </row>
    <row r="28" spans="1:10">
      <c r="A28" s="2" t="s">
        <v>8</v>
      </c>
      <c r="B28" s="2" t="s">
        <v>14</v>
      </c>
      <c r="C28" s="2">
        <v>3</v>
      </c>
      <c r="D28" s="26">
        <v>1.2130179582944427</v>
      </c>
      <c r="E28" s="26">
        <v>5.0902613121616236</v>
      </c>
      <c r="F28" s="26">
        <v>8.3847842497777839E-2</v>
      </c>
      <c r="G28" s="26">
        <v>2.5799585085741641</v>
      </c>
      <c r="H28" s="26">
        <v>0.2297429940720343</v>
      </c>
      <c r="I28" s="26">
        <v>6.4763771576552734E-2</v>
      </c>
      <c r="J28" s="27">
        <v>2.286380237331547E-3</v>
      </c>
    </row>
    <row r="29" spans="1:10">
      <c r="A29" s="2" t="s">
        <v>8</v>
      </c>
      <c r="B29" s="2" t="s">
        <v>14</v>
      </c>
      <c r="C29" s="2">
        <v>4</v>
      </c>
      <c r="D29" s="26">
        <v>2.2023178090604016</v>
      </c>
      <c r="E29" s="26">
        <v>7.1735785408111719</v>
      </c>
      <c r="F29" s="26">
        <v>0.43674956146039784</v>
      </c>
      <c r="G29" s="26">
        <v>1.6620233035727536</v>
      </c>
      <c r="H29" s="26">
        <v>0.35291740222951856</v>
      </c>
      <c r="I29" s="26">
        <v>4.8285554932918029E-2</v>
      </c>
      <c r="J29" s="27">
        <v>4.2127803014294068E-3</v>
      </c>
    </row>
    <row r="30" spans="1:10">
      <c r="A30" s="2" t="s">
        <v>8</v>
      </c>
      <c r="B30" s="2" t="s">
        <v>14</v>
      </c>
      <c r="C30" s="2">
        <v>5</v>
      </c>
      <c r="D30" s="26">
        <v>2.081347569475358</v>
      </c>
      <c r="E30" s="26">
        <v>14.917494763465792</v>
      </c>
      <c r="F30" s="26">
        <v>0.77485637590839129</v>
      </c>
      <c r="G30" s="26">
        <v>1.6241016160740518</v>
      </c>
      <c r="H30" s="26">
        <v>0.32177461336924029</v>
      </c>
      <c r="I30" s="26">
        <v>3.2106322311225684E-2</v>
      </c>
      <c r="J30" s="27">
        <v>4.1862518150495003E-3</v>
      </c>
    </row>
    <row r="31" spans="1:10">
      <c r="A31" s="2" t="s">
        <v>8</v>
      </c>
      <c r="B31" s="2" t="s">
        <v>14</v>
      </c>
      <c r="C31" s="2">
        <v>6</v>
      </c>
      <c r="D31" s="26">
        <v>1.4768391420236555</v>
      </c>
      <c r="E31" s="26">
        <v>20.604712092496747</v>
      </c>
      <c r="F31" s="26">
        <v>1.2323450964976421</v>
      </c>
      <c r="G31" s="26">
        <v>1.324109793273631</v>
      </c>
      <c r="H31" s="26">
        <v>0.40083081182332186</v>
      </c>
      <c r="I31" s="26">
        <v>7.7897450684158792E-2</v>
      </c>
      <c r="J31" s="27">
        <v>6.0320721444749236E-3</v>
      </c>
    </row>
    <row r="32" spans="1:10">
      <c r="A32" s="2" t="s">
        <v>8</v>
      </c>
      <c r="B32" s="2" t="s">
        <v>14</v>
      </c>
      <c r="C32" s="2">
        <v>7</v>
      </c>
      <c r="D32" s="26">
        <v>0.6842068729097126</v>
      </c>
      <c r="E32" s="26">
        <v>6.2789443625336592</v>
      </c>
      <c r="F32" s="26">
        <v>0.42543961978416245</v>
      </c>
      <c r="G32" s="26">
        <v>0.4858472406052331</v>
      </c>
      <c r="H32" s="26">
        <v>0.40439317158188881</v>
      </c>
      <c r="I32" s="26">
        <v>2.1895046609407113E-2</v>
      </c>
      <c r="J32" s="27">
        <v>3.4695071038309566E-3</v>
      </c>
    </row>
    <row r="33" spans="1:10">
      <c r="A33" s="2" t="s">
        <v>8</v>
      </c>
      <c r="B33" s="2" t="s">
        <v>14</v>
      </c>
      <c r="C33" s="2">
        <v>8</v>
      </c>
      <c r="D33" s="26">
        <v>2.2739045612734849</v>
      </c>
      <c r="E33" s="26">
        <v>18.940803447683564</v>
      </c>
      <c r="F33" s="26">
        <v>4.1805222562865767</v>
      </c>
      <c r="G33" s="26">
        <v>1.9875168931258218</v>
      </c>
      <c r="H33" s="26">
        <v>1.2982787564455196</v>
      </c>
      <c r="I33" s="26">
        <v>7.8361345299942847E-2</v>
      </c>
      <c r="J33" s="27">
        <v>1.2403150829325745E-2</v>
      </c>
    </row>
    <row r="34" spans="1:10">
      <c r="A34" s="2" t="s">
        <v>12</v>
      </c>
      <c r="B34" s="4" t="s">
        <v>14</v>
      </c>
      <c r="C34" s="4">
        <v>1</v>
      </c>
      <c r="D34" s="28">
        <v>14.52417237351634</v>
      </c>
      <c r="E34" s="28">
        <v>8.1615466433648702</v>
      </c>
      <c r="F34" s="28">
        <v>1.6602760048000729</v>
      </c>
      <c r="G34" s="28">
        <v>2.7566233672581957</v>
      </c>
      <c r="H34" s="28">
        <v>2.058935677613543</v>
      </c>
      <c r="I34" s="28">
        <v>9.6339182971618365E-2</v>
      </c>
      <c r="J34" s="29">
        <v>1.5567448380691585E-2</v>
      </c>
    </row>
    <row r="35" spans="1:10">
      <c r="A35" s="2" t="s">
        <v>12</v>
      </c>
      <c r="B35" s="4" t="s">
        <v>14</v>
      </c>
      <c r="C35" s="4">
        <v>2</v>
      </c>
      <c r="D35" s="28">
        <v>3.8041522177230545</v>
      </c>
      <c r="E35" s="28">
        <v>1.2777171697345835</v>
      </c>
      <c r="F35" s="28">
        <v>0.15753081741662059</v>
      </c>
      <c r="G35" s="28">
        <v>1.8434455042272924</v>
      </c>
      <c r="H35" s="28">
        <v>1.1081895193434359</v>
      </c>
      <c r="I35" s="28">
        <v>8.8179404353456014E-3</v>
      </c>
      <c r="J35" s="29">
        <v>4.1249103496793157E-3</v>
      </c>
    </row>
    <row r="36" spans="1:10">
      <c r="A36" s="2" t="s">
        <v>12</v>
      </c>
      <c r="B36" s="4" t="s">
        <v>14</v>
      </c>
      <c r="C36" s="4">
        <v>3</v>
      </c>
      <c r="D36" s="28">
        <v>35.029725891922631</v>
      </c>
      <c r="E36" s="28">
        <v>18.205705728480098</v>
      </c>
      <c r="F36" s="28">
        <v>6.9563430931624124</v>
      </c>
      <c r="G36" s="28">
        <v>3.7602010982190581</v>
      </c>
      <c r="H36" s="28">
        <v>4.9246454197670531</v>
      </c>
      <c r="I36" s="28">
        <v>2.1733398720642925E-2</v>
      </c>
      <c r="J36" s="29">
        <v>6.3287034938741297E-3</v>
      </c>
    </row>
    <row r="37" spans="1:10">
      <c r="A37" s="2" t="s">
        <v>12</v>
      </c>
      <c r="B37" s="4" t="s">
        <v>14</v>
      </c>
      <c r="C37" s="4">
        <v>4</v>
      </c>
      <c r="D37" s="28">
        <v>4.2440020637946398</v>
      </c>
      <c r="E37" s="28">
        <v>1.4442739276835559</v>
      </c>
      <c r="F37" s="28">
        <v>2.4203056122897321E-3</v>
      </c>
      <c r="G37" s="28">
        <v>4.4609873857625555</v>
      </c>
      <c r="H37" s="28">
        <v>0.2744586183507613</v>
      </c>
      <c r="I37" s="28">
        <v>1.9748830590680545E-2</v>
      </c>
      <c r="J37" s="29">
        <v>1.4548980474612472E-3</v>
      </c>
    </row>
    <row r="38" spans="1:10">
      <c r="A38" s="2" t="s">
        <v>12</v>
      </c>
      <c r="B38" s="4" t="s">
        <v>14</v>
      </c>
      <c r="C38" s="4">
        <v>5</v>
      </c>
      <c r="D38" s="28">
        <v>4.5710611778961612</v>
      </c>
      <c r="E38" s="28">
        <v>5.0010057557230221</v>
      </c>
      <c r="F38" s="28">
        <v>0.11558740286712117</v>
      </c>
      <c r="G38" s="28">
        <v>4.1902739633946169</v>
      </c>
      <c r="H38" s="28">
        <v>0.86526023003824759</v>
      </c>
      <c r="I38" s="28">
        <v>3.8733386295585225E-2</v>
      </c>
      <c r="J38" s="29">
        <v>2.9412179073178102E-3</v>
      </c>
    </row>
    <row r="39" spans="1:10">
      <c r="A39" s="2" t="s">
        <v>12</v>
      </c>
      <c r="B39" s="4" t="s">
        <v>14</v>
      </c>
      <c r="C39" s="4">
        <v>6</v>
      </c>
      <c r="D39" s="28">
        <v>2.3725525946972637</v>
      </c>
      <c r="E39" s="28">
        <v>1.3832867370613435</v>
      </c>
      <c r="F39" s="28">
        <v>3.0314095991736109E-2</v>
      </c>
      <c r="G39" s="28">
        <v>2.4413116546691285</v>
      </c>
      <c r="H39" s="28">
        <v>0.31707201549351338</v>
      </c>
      <c r="I39" s="28">
        <v>1.372395142233008E-2</v>
      </c>
      <c r="J39" s="29">
        <v>1.7546757794783569E-3</v>
      </c>
    </row>
    <row r="40" spans="1:10">
      <c r="A40" s="2" t="s">
        <v>12</v>
      </c>
      <c r="B40" s="4" t="s">
        <v>14</v>
      </c>
      <c r="C40" s="4">
        <v>7</v>
      </c>
      <c r="D40" s="28">
        <v>0.29277504868573084</v>
      </c>
      <c r="E40" s="28">
        <v>0.60077742151141922</v>
      </c>
      <c r="F40" s="28">
        <v>2.4513688715738301E-2</v>
      </c>
      <c r="G40" s="28">
        <v>0.1069957085824387</v>
      </c>
      <c r="H40" s="28">
        <v>0.14395950727472798</v>
      </c>
      <c r="I40" s="28">
        <v>0</v>
      </c>
      <c r="J40" s="29">
        <v>0</v>
      </c>
    </row>
    <row r="41" spans="1:10">
      <c r="A41" s="2" t="s">
        <v>12</v>
      </c>
      <c r="B41" s="4" t="s">
        <v>14</v>
      </c>
      <c r="C41" s="4">
        <v>8</v>
      </c>
      <c r="D41" s="28">
        <v>11.359076496718723</v>
      </c>
      <c r="E41" s="28">
        <v>38.972651767674364</v>
      </c>
      <c r="F41" s="28">
        <v>5.1685184457338709</v>
      </c>
      <c r="G41" s="28">
        <v>3.9536377059712735</v>
      </c>
      <c r="H41" s="28">
        <v>1.9370110556206974</v>
      </c>
      <c r="I41" s="28">
        <v>7.6950105260379209E-2</v>
      </c>
      <c r="J41" s="29">
        <v>1.1886188803695241E-2</v>
      </c>
    </row>
    <row r="42" spans="1:10">
      <c r="A42" s="2" t="s">
        <v>11</v>
      </c>
      <c r="B42" s="2" t="s">
        <v>14</v>
      </c>
      <c r="C42" s="2">
        <v>1</v>
      </c>
      <c r="D42" s="26">
        <v>11.133584292203221</v>
      </c>
      <c r="E42" s="26">
        <v>0.45696371300393224</v>
      </c>
      <c r="F42" s="26">
        <v>0.16952470621769411</v>
      </c>
      <c r="G42" s="26">
        <v>0.78597705828441322</v>
      </c>
      <c r="H42" s="26">
        <v>1.1304268547075007</v>
      </c>
      <c r="I42" s="26">
        <v>4.9803581546968793E-3</v>
      </c>
      <c r="J42" s="27">
        <v>3.6474198706012676E-3</v>
      </c>
    </row>
    <row r="43" spans="1:10">
      <c r="A43" s="2" t="s">
        <v>11</v>
      </c>
      <c r="B43" s="2" t="s">
        <v>14</v>
      </c>
      <c r="C43" s="2">
        <v>2</v>
      </c>
      <c r="D43" s="26">
        <v>17.12096685307208</v>
      </c>
      <c r="E43" s="26">
        <v>3.7707105289875686</v>
      </c>
      <c r="F43" s="26">
        <v>0.84416623697064697</v>
      </c>
      <c r="G43" s="26">
        <v>1.7746989832206201</v>
      </c>
      <c r="H43" s="26">
        <v>2.012876616084565</v>
      </c>
      <c r="I43" s="26">
        <v>6.6169613849721897E-3</v>
      </c>
      <c r="J43" s="27">
        <v>3.4148017849331934E-3</v>
      </c>
    </row>
    <row r="44" spans="1:10">
      <c r="A44" s="2" t="s">
        <v>11</v>
      </c>
      <c r="B44" s="2" t="s">
        <v>14</v>
      </c>
      <c r="C44" s="2">
        <v>3</v>
      </c>
      <c r="D44" s="26">
        <v>16.967842883205869</v>
      </c>
      <c r="E44" s="26">
        <v>24.524555058888652</v>
      </c>
      <c r="F44" s="26">
        <v>1.652145576217154</v>
      </c>
      <c r="G44" s="26">
        <v>2.9100814658421461</v>
      </c>
      <c r="H44" s="26">
        <v>1.4872408038435765</v>
      </c>
      <c r="I44" s="26">
        <v>6.5447083028366215E-2</v>
      </c>
      <c r="J44" s="27">
        <v>1.0438549714531009E-2</v>
      </c>
    </row>
    <row r="45" spans="1:10">
      <c r="A45" s="2" t="s">
        <v>11</v>
      </c>
      <c r="B45" s="2" t="s">
        <v>14</v>
      </c>
      <c r="C45" s="2">
        <v>4</v>
      </c>
      <c r="D45" s="26">
        <v>9.8581467283402553</v>
      </c>
      <c r="E45" s="26">
        <v>6.9842742222085583</v>
      </c>
      <c r="F45" s="26">
        <v>0.453631679004526</v>
      </c>
      <c r="G45" s="26">
        <v>4.040984521622855</v>
      </c>
      <c r="H45" s="26">
        <v>1.2637126120926885</v>
      </c>
      <c r="I45" s="26">
        <v>1.015973770898158E-2</v>
      </c>
      <c r="J45" s="27">
        <v>3.7407583331395245E-3</v>
      </c>
    </row>
    <row r="46" spans="1:10">
      <c r="A46" s="2" t="s">
        <v>11</v>
      </c>
      <c r="B46" s="2" t="s">
        <v>14</v>
      </c>
      <c r="C46" s="2">
        <v>5</v>
      </c>
      <c r="D46" s="26">
        <v>54.069944141424898</v>
      </c>
      <c r="E46" s="26">
        <v>35.749430958718193</v>
      </c>
      <c r="F46" s="26">
        <v>2.375193788864344</v>
      </c>
      <c r="G46" s="26">
        <v>31.154326713897515</v>
      </c>
      <c r="H46" s="26">
        <v>8.1887678597033844</v>
      </c>
      <c r="I46" s="26">
        <v>0.18593612481998026</v>
      </c>
      <c r="J46" s="27">
        <v>2.347400863894623E-2</v>
      </c>
    </row>
    <row r="47" spans="1:10">
      <c r="A47" s="2" t="s">
        <v>11</v>
      </c>
      <c r="B47" s="2" t="s">
        <v>14</v>
      </c>
      <c r="C47" s="2">
        <v>6</v>
      </c>
      <c r="D47" s="26">
        <v>23.064110392945768</v>
      </c>
      <c r="E47" s="26">
        <v>6.6275732201851838</v>
      </c>
      <c r="F47" s="26">
        <v>0.34251295271595411</v>
      </c>
      <c r="G47" s="26">
        <v>16.747699644197656</v>
      </c>
      <c r="H47" s="26">
        <v>2.8054282197903242</v>
      </c>
      <c r="I47" s="26">
        <v>1.1265924983156726E-2</v>
      </c>
      <c r="J47" s="27">
        <v>2.9771948711211855E-3</v>
      </c>
    </row>
    <row r="48" spans="1:10">
      <c r="A48" s="2" t="s">
        <v>11</v>
      </c>
      <c r="B48" s="2" t="s">
        <v>14</v>
      </c>
      <c r="C48" s="2">
        <v>7</v>
      </c>
      <c r="D48" s="26">
        <v>34.610801030087472</v>
      </c>
      <c r="E48" s="26">
        <v>9.052348599684759</v>
      </c>
      <c r="F48" s="26">
        <v>2.2939605540201922</v>
      </c>
      <c r="G48" s="26">
        <v>5.7684974831370202</v>
      </c>
      <c r="H48" s="26">
        <v>4.5904419155334608</v>
      </c>
      <c r="I48" s="26">
        <v>3.1137682195005831E-2</v>
      </c>
      <c r="J48" s="27">
        <v>5.3209765222652578E-3</v>
      </c>
    </row>
    <row r="49" spans="1:10">
      <c r="A49" s="2" t="s">
        <v>11</v>
      </c>
      <c r="B49" s="2" t="s">
        <v>14</v>
      </c>
      <c r="C49" s="2">
        <v>8</v>
      </c>
      <c r="D49" s="26">
        <v>13.120928744521958</v>
      </c>
      <c r="E49" s="26">
        <v>5.0469327001113049</v>
      </c>
      <c r="F49" s="26">
        <v>1.0781599841859748</v>
      </c>
      <c r="G49" s="26">
        <v>2.4306743691622121</v>
      </c>
      <c r="H49" s="26">
        <v>1.6705935677368384</v>
      </c>
      <c r="I49" s="26">
        <v>5.6041248447206904E-3</v>
      </c>
      <c r="J49" s="27">
        <v>2.2299058429854908E-3</v>
      </c>
    </row>
    <row r="50" spans="1:10">
      <c r="A50" s="2" t="s">
        <v>8</v>
      </c>
      <c r="B50" s="2" t="s">
        <v>13</v>
      </c>
      <c r="C50" s="2">
        <v>1</v>
      </c>
      <c r="D50" s="26">
        <v>1.1967102297324446</v>
      </c>
      <c r="E50" s="26">
        <v>12.642327586320874</v>
      </c>
      <c r="F50" s="26">
        <v>0.14034570099699797</v>
      </c>
      <c r="G50" s="26">
        <v>1.8647698965933739</v>
      </c>
      <c r="H50" s="26">
        <v>0.22792387415219528</v>
      </c>
      <c r="I50" s="26">
        <v>1.482040630905312</v>
      </c>
      <c r="J50" s="27">
        <v>1.1384555160331418E-2</v>
      </c>
    </row>
    <row r="51" spans="1:10">
      <c r="A51" s="2" t="s">
        <v>8</v>
      </c>
      <c r="B51" s="2" t="s">
        <v>13</v>
      </c>
      <c r="C51" s="2">
        <v>2</v>
      </c>
      <c r="D51" s="26">
        <v>1.9827034889223256</v>
      </c>
      <c r="E51" s="26">
        <v>9.6059307018126336</v>
      </c>
      <c r="F51" s="26">
        <v>2.143879234127803</v>
      </c>
      <c r="G51" s="26">
        <v>0.54129620002237067</v>
      </c>
      <c r="H51" s="26">
        <v>0.86380067535306015</v>
      </c>
      <c r="I51" s="26">
        <v>2.5848124505576518E-2</v>
      </c>
      <c r="J51" s="27">
        <v>8.1676419754291608E-3</v>
      </c>
    </row>
    <row r="52" spans="1:10">
      <c r="A52" s="2" t="s">
        <v>8</v>
      </c>
      <c r="B52" s="2" t="s">
        <v>13</v>
      </c>
      <c r="C52" s="2">
        <v>3</v>
      </c>
      <c r="D52" s="26">
        <v>0.5519313325129187</v>
      </c>
      <c r="E52" s="26">
        <v>20.612647419384245</v>
      </c>
      <c r="F52" s="26">
        <v>0.37433879776517254</v>
      </c>
      <c r="G52" s="26">
        <v>2.3319700784105466</v>
      </c>
      <c r="H52" s="26">
        <v>0.41038332107460573</v>
      </c>
      <c r="I52" s="26">
        <v>4.2278839965690165E-2</v>
      </c>
      <c r="J52" s="27">
        <v>3.7928703265550424E-3</v>
      </c>
    </row>
    <row r="53" spans="1:10">
      <c r="A53" s="2" t="s">
        <v>8</v>
      </c>
      <c r="B53" s="2" t="s">
        <v>13</v>
      </c>
      <c r="C53" s="2">
        <v>4</v>
      </c>
      <c r="D53" s="26">
        <v>1.4565837472746641</v>
      </c>
      <c r="E53" s="26">
        <v>5.2218871672400713</v>
      </c>
      <c r="F53" s="26">
        <v>0.40901899616988063</v>
      </c>
      <c r="G53" s="26">
        <v>0.96136673781934001</v>
      </c>
      <c r="H53" s="26">
        <v>0.37377545309057936</v>
      </c>
      <c r="I53" s="26">
        <v>3.3006727297385741E-2</v>
      </c>
      <c r="J53" s="27">
        <v>3.0228110611841262E-3</v>
      </c>
    </row>
    <row r="54" spans="1:10">
      <c r="A54" s="2" t="s">
        <v>8</v>
      </c>
      <c r="B54" s="2" t="s">
        <v>13</v>
      </c>
      <c r="C54" s="2">
        <v>5</v>
      </c>
      <c r="D54" s="26">
        <v>0.48366460200735467</v>
      </c>
      <c r="E54" s="26">
        <v>15.316061292541843</v>
      </c>
      <c r="F54" s="26">
        <v>0.24291454089052467</v>
      </c>
      <c r="G54" s="26">
        <v>2.182223180183462</v>
      </c>
      <c r="H54" s="26">
        <v>0.16383318922373899</v>
      </c>
      <c r="I54" s="26">
        <v>6.6681836497757038E-2</v>
      </c>
      <c r="J54" s="27">
        <v>3.1621366495104561E-3</v>
      </c>
    </row>
    <row r="55" spans="1:10">
      <c r="A55" s="2" t="s">
        <v>8</v>
      </c>
      <c r="B55" s="2" t="s">
        <v>13</v>
      </c>
      <c r="C55" s="2">
        <v>6</v>
      </c>
      <c r="D55" s="26">
        <v>0.44053846505735889</v>
      </c>
      <c r="E55" s="26">
        <v>10.335405135415563</v>
      </c>
      <c r="F55" s="26">
        <v>0.45005351073275857</v>
      </c>
      <c r="G55" s="26">
        <v>0.82739326849746175</v>
      </c>
      <c r="H55" s="26">
        <v>0.21254881989928107</v>
      </c>
      <c r="I55" s="26">
        <v>3.3515421099318057E-2</v>
      </c>
      <c r="J55" s="27">
        <v>3.9588860795615509E-3</v>
      </c>
    </row>
    <row r="56" spans="1:10">
      <c r="A56" s="2" t="s">
        <v>8</v>
      </c>
      <c r="B56" s="2" t="s">
        <v>13</v>
      </c>
      <c r="C56" s="2">
        <v>7</v>
      </c>
      <c r="D56" s="26">
        <v>0.28043226868558768</v>
      </c>
      <c r="E56" s="26">
        <v>4.0219653367037234</v>
      </c>
      <c r="F56" s="26">
        <v>0.10847427668600104</v>
      </c>
      <c r="G56" s="26">
        <v>0.30326459280536927</v>
      </c>
      <c r="H56" s="26">
        <v>0.11765308450078613</v>
      </c>
      <c r="I56" s="26">
        <v>1.1844626675745569E-2</v>
      </c>
      <c r="J56" s="27">
        <v>0</v>
      </c>
    </row>
    <row r="57" spans="1:10">
      <c r="A57" s="2" t="s">
        <v>8</v>
      </c>
      <c r="B57" s="2" t="s">
        <v>13</v>
      </c>
      <c r="C57" s="2">
        <v>8</v>
      </c>
      <c r="D57" s="26">
        <v>1.7360836881781756</v>
      </c>
      <c r="E57" s="26">
        <v>11.350010560205744</v>
      </c>
      <c r="F57" s="26">
        <v>3.1076926933256006</v>
      </c>
      <c r="G57" s="26">
        <v>0.6801761981650144</v>
      </c>
      <c r="H57" s="26">
        <v>0.5713007889799675</v>
      </c>
      <c r="I57" s="26">
        <v>4.0839935888702661E-2</v>
      </c>
      <c r="J57" s="27">
        <v>1.2192831084997569E-2</v>
      </c>
    </row>
    <row r="58" spans="1:10">
      <c r="A58" s="2" t="s">
        <v>12</v>
      </c>
      <c r="B58" s="4" t="s">
        <v>13</v>
      </c>
      <c r="C58" s="4">
        <v>1</v>
      </c>
      <c r="D58" s="28">
        <v>12.051402796316287</v>
      </c>
      <c r="E58" s="28">
        <v>19.058039852212382</v>
      </c>
      <c r="F58" s="28">
        <v>4.1102951456467256</v>
      </c>
      <c r="G58" s="28">
        <v>4.7725699393999053</v>
      </c>
      <c r="H58" s="28">
        <v>3.8261336694879819</v>
      </c>
      <c r="I58" s="28">
        <v>0.12680807638936736</v>
      </c>
      <c r="J58" s="29">
        <v>2.4705999565232915E-2</v>
      </c>
    </row>
    <row r="59" spans="1:10">
      <c r="A59" s="2" t="s">
        <v>12</v>
      </c>
      <c r="B59" s="4" t="s">
        <v>13</v>
      </c>
      <c r="C59" s="4">
        <v>2</v>
      </c>
      <c r="D59" s="28">
        <v>2.7493663042644929</v>
      </c>
      <c r="E59" s="28">
        <v>0.33295180754090847</v>
      </c>
      <c r="F59" s="28">
        <v>2.2648405222906225E-2</v>
      </c>
      <c r="G59" s="28">
        <v>2.1808637756430787</v>
      </c>
      <c r="H59" s="28">
        <v>0.74378053791876575</v>
      </c>
      <c r="I59" s="28">
        <v>0</v>
      </c>
      <c r="J59" s="29">
        <v>2.1350104943964011E-3</v>
      </c>
    </row>
    <row r="60" spans="1:10">
      <c r="A60" s="2" t="s">
        <v>12</v>
      </c>
      <c r="B60" s="4" t="s">
        <v>13</v>
      </c>
      <c r="C60" s="4">
        <v>3</v>
      </c>
      <c r="D60" s="28">
        <v>14.252634174880736</v>
      </c>
      <c r="E60" s="28">
        <v>4.6409937860818342</v>
      </c>
      <c r="F60" s="28">
        <v>1.2690922726082896</v>
      </c>
      <c r="G60" s="28">
        <v>1.6860124711025211</v>
      </c>
      <c r="H60" s="28">
        <v>1.4589220387775972</v>
      </c>
      <c r="I60" s="28">
        <v>5.8742912954402359E-3</v>
      </c>
      <c r="J60" s="29">
        <v>3.0239611371643545E-3</v>
      </c>
    </row>
    <row r="61" spans="1:10">
      <c r="A61" s="2" t="s">
        <v>12</v>
      </c>
      <c r="B61" s="4" t="s">
        <v>13</v>
      </c>
      <c r="C61" s="4">
        <v>4</v>
      </c>
      <c r="D61" s="28">
        <v>1.7503362311530068</v>
      </c>
      <c r="E61" s="28">
        <v>1.3471492963078837</v>
      </c>
      <c r="F61" s="28">
        <v>1.8374641661424457E-3</v>
      </c>
      <c r="G61" s="28">
        <v>9.644726083675085</v>
      </c>
      <c r="H61" s="28">
        <v>0.22277394336633199</v>
      </c>
      <c r="I61" s="28">
        <v>1.4644296071300586E-2</v>
      </c>
      <c r="J61" s="29">
        <v>-1.5661143273707281E-4</v>
      </c>
    </row>
    <row r="62" spans="1:10">
      <c r="A62" s="2" t="s">
        <v>12</v>
      </c>
      <c r="B62" s="4" t="s">
        <v>13</v>
      </c>
      <c r="C62" s="4">
        <v>5</v>
      </c>
      <c r="D62" s="28">
        <v>0.93389197234078958</v>
      </c>
      <c r="E62" s="28">
        <v>1.6703014919637655</v>
      </c>
      <c r="F62" s="28">
        <v>2.0242843233306891E-2</v>
      </c>
      <c r="G62" s="28">
        <v>1.8514320665885236</v>
      </c>
      <c r="H62" s="28">
        <v>0.32630962975038968</v>
      </c>
      <c r="I62" s="28">
        <v>1.2448084055500228E-2</v>
      </c>
      <c r="J62" s="29">
        <v>7.7505928605613552E-4</v>
      </c>
    </row>
    <row r="63" spans="1:10">
      <c r="A63" s="2" t="s">
        <v>12</v>
      </c>
      <c r="B63" s="4" t="s">
        <v>13</v>
      </c>
      <c r="C63" s="4">
        <v>6</v>
      </c>
      <c r="D63" s="28">
        <v>1.5781452230572457</v>
      </c>
      <c r="E63" s="28">
        <v>4.7740889482282967</v>
      </c>
      <c r="F63" s="28">
        <v>2.6595083701862181E-2</v>
      </c>
      <c r="G63" s="28">
        <v>8.8414691320813876</v>
      </c>
      <c r="H63" s="28">
        <v>0.31620563028926912</v>
      </c>
      <c r="I63" s="28">
        <v>2.7249641351656206E-2</v>
      </c>
      <c r="J63" s="29">
        <v>2.8582948661145034E-3</v>
      </c>
    </row>
    <row r="64" spans="1:10">
      <c r="A64" s="2" t="s">
        <v>12</v>
      </c>
      <c r="B64" s="4" t="s">
        <v>13</v>
      </c>
      <c r="C64" s="4">
        <v>7</v>
      </c>
      <c r="D64" s="28">
        <v>0.91279270525054079</v>
      </c>
      <c r="E64" s="28">
        <v>2.3655929096069332</v>
      </c>
      <c r="F64" s="28">
        <v>3.6826635906196066E-2</v>
      </c>
      <c r="G64" s="28">
        <v>1.5102536919578191</v>
      </c>
      <c r="H64" s="28">
        <v>0.43043314093097296</v>
      </c>
      <c r="I64" s="28">
        <v>4.7364876864793388E-3</v>
      </c>
      <c r="J64" s="29">
        <v>1.7983721401126117E-3</v>
      </c>
    </row>
    <row r="65" spans="1:14">
      <c r="A65" s="2" t="s">
        <v>12</v>
      </c>
      <c r="B65" s="4" t="s">
        <v>13</v>
      </c>
      <c r="C65" s="4">
        <v>8</v>
      </c>
      <c r="D65" s="28">
        <v>3.5278652371886143</v>
      </c>
      <c r="E65" s="28">
        <v>4.1053337145945124</v>
      </c>
      <c r="F65" s="28">
        <v>0.44120037895206171</v>
      </c>
      <c r="G65" s="28">
        <v>1.1440265536631404</v>
      </c>
      <c r="H65" s="28">
        <v>0.46587954715392099</v>
      </c>
      <c r="I65" s="28">
        <v>0</v>
      </c>
      <c r="J65" s="29">
        <v>0</v>
      </c>
    </row>
    <row r="66" spans="1:14">
      <c r="A66" s="2" t="s">
        <v>11</v>
      </c>
      <c r="B66" s="2" t="s">
        <v>13</v>
      </c>
      <c r="C66" s="2">
        <v>1</v>
      </c>
      <c r="D66" s="26">
        <v>68.516571834977114</v>
      </c>
      <c r="E66" s="26">
        <v>3.3018678037066129</v>
      </c>
      <c r="F66" s="26">
        <v>1.0931179105125974</v>
      </c>
      <c r="G66" s="26">
        <v>6.1409531545507079</v>
      </c>
      <c r="H66" s="26">
        <v>6.612226388963526</v>
      </c>
      <c r="I66" s="26">
        <v>9.5010089604894103E-3</v>
      </c>
      <c r="J66" s="27">
        <v>4.022059701151025E-3</v>
      </c>
    </row>
    <row r="67" spans="1:14">
      <c r="A67" s="2" t="s">
        <v>11</v>
      </c>
      <c r="B67" s="2" t="s">
        <v>13</v>
      </c>
      <c r="C67" s="2">
        <v>2</v>
      </c>
      <c r="D67" s="26">
        <v>16.85879374624308</v>
      </c>
      <c r="E67" s="26">
        <v>6.5896339006778337</v>
      </c>
      <c r="F67" s="26">
        <v>1.6912787665029445</v>
      </c>
      <c r="G67" s="26">
        <v>1.6071113650384168</v>
      </c>
      <c r="H67" s="26">
        <v>1.709707321582697</v>
      </c>
      <c r="I67" s="26">
        <v>3.1333590122347549E-3</v>
      </c>
      <c r="J67" s="27">
        <v>3.3580921163633383E-3</v>
      </c>
    </row>
    <row r="68" spans="1:14">
      <c r="A68" s="2" t="s">
        <v>11</v>
      </c>
      <c r="B68" s="2" t="s">
        <v>13</v>
      </c>
      <c r="C68" s="2">
        <v>3</v>
      </c>
      <c r="D68" s="26">
        <v>5.3349406090289744</v>
      </c>
      <c r="E68" s="26">
        <v>3.9351913197874988</v>
      </c>
      <c r="F68" s="26">
        <v>0.13718087549804339</v>
      </c>
      <c r="G68" s="26">
        <v>4.3018181873032395</v>
      </c>
      <c r="H68" s="26">
        <v>0.881302056809385</v>
      </c>
      <c r="I68" s="26">
        <v>1.0895155913871834E-2</v>
      </c>
      <c r="J68" s="27">
        <v>4.1011992758245618E-3</v>
      </c>
    </row>
    <row r="69" spans="1:14">
      <c r="A69" s="2" t="s">
        <v>11</v>
      </c>
      <c r="B69" s="2" t="s">
        <v>13</v>
      </c>
      <c r="C69" s="2">
        <v>4</v>
      </c>
      <c r="D69" s="26">
        <v>12.439591244290963</v>
      </c>
      <c r="E69" s="26">
        <v>3.7508400731081046</v>
      </c>
      <c r="F69" s="26">
        <v>0.2690884249015042</v>
      </c>
      <c r="G69" s="26">
        <v>9.1891971768843472</v>
      </c>
      <c r="H69" s="26">
        <v>3.3246227493823772</v>
      </c>
      <c r="I69" s="26">
        <v>1.6292377533924953E-2</v>
      </c>
      <c r="J69" s="27">
        <v>4.2491005015471133E-3</v>
      </c>
    </row>
    <row r="70" spans="1:14">
      <c r="A70" s="2" t="s">
        <v>11</v>
      </c>
      <c r="B70" s="2" t="s">
        <v>13</v>
      </c>
      <c r="C70" s="2">
        <v>5</v>
      </c>
      <c r="D70" s="26">
        <v>21.966863363853189</v>
      </c>
      <c r="E70" s="26">
        <v>13.876150862602319</v>
      </c>
      <c r="F70" s="26">
        <v>1.4274453382395922</v>
      </c>
      <c r="G70" s="26">
        <v>16.056419857192651</v>
      </c>
      <c r="H70" s="26">
        <v>6.908795097944183</v>
      </c>
      <c r="I70" s="26">
        <v>7.5081570428518096E-2</v>
      </c>
      <c r="J70" s="27">
        <v>1.7817214341175117E-2</v>
      </c>
    </row>
    <row r="71" spans="1:14">
      <c r="A71" s="2" t="s">
        <v>11</v>
      </c>
      <c r="B71" s="2" t="s">
        <v>13</v>
      </c>
      <c r="C71" s="2">
        <v>6</v>
      </c>
      <c r="D71" s="26">
        <v>3.4526017916366567</v>
      </c>
      <c r="E71" s="26">
        <v>3.6830425460987852</v>
      </c>
      <c r="F71" s="26">
        <v>7.8844797353577883E-2</v>
      </c>
      <c r="G71" s="26">
        <v>7.6222926129238919</v>
      </c>
      <c r="H71" s="26">
        <v>0.98305329801311281</v>
      </c>
      <c r="I71" s="26">
        <v>1.046584327099591E-2</v>
      </c>
      <c r="J71" s="27">
        <v>1.805687040626703E-3</v>
      </c>
    </row>
    <row r="72" spans="1:14">
      <c r="A72" s="2" t="s">
        <v>11</v>
      </c>
      <c r="B72" s="2" t="s">
        <v>13</v>
      </c>
      <c r="C72" s="2">
        <v>7</v>
      </c>
      <c r="D72" s="26">
        <v>21.755387385578555</v>
      </c>
      <c r="E72" s="26">
        <v>18.432294201948142</v>
      </c>
      <c r="F72" s="26">
        <v>1.1574222172429467</v>
      </c>
      <c r="G72" s="26">
        <v>17.032156876467642</v>
      </c>
      <c r="H72" s="26">
        <v>5.5730104358539059</v>
      </c>
      <c r="I72" s="26">
        <v>1.8040630392127902E-2</v>
      </c>
      <c r="J72" s="27">
        <v>4.3453329239671878E-3</v>
      </c>
    </row>
    <row r="73" spans="1:14">
      <c r="A73" s="2" t="s">
        <v>11</v>
      </c>
      <c r="B73" s="2" t="s">
        <v>13</v>
      </c>
      <c r="C73" s="2">
        <v>8</v>
      </c>
      <c r="D73" s="26">
        <v>46.410595651791986</v>
      </c>
      <c r="E73" s="26">
        <v>31.900765655785484</v>
      </c>
      <c r="F73" s="26">
        <v>3.2454698940089211</v>
      </c>
      <c r="G73" s="26">
        <v>14.632016398950674</v>
      </c>
      <c r="H73" s="26">
        <v>6.9760670792430757</v>
      </c>
      <c r="I73" s="26">
        <v>3.652623166721998E-2</v>
      </c>
      <c r="J73" s="27">
        <v>5.4107177309731021E-3</v>
      </c>
    </row>
    <row r="76" spans="1:14">
      <c r="A76" s="5" t="s">
        <v>21</v>
      </c>
      <c r="B76" s="3"/>
      <c r="C76" s="1"/>
      <c r="D76" s="22">
        <v>98.14</v>
      </c>
      <c r="E76" s="23">
        <v>142.19999999999999</v>
      </c>
      <c r="F76" s="23">
        <v>142.19999999999999</v>
      </c>
      <c r="G76" s="23">
        <v>100.16</v>
      </c>
      <c r="H76" s="23">
        <v>100.16</v>
      </c>
      <c r="I76" s="23">
        <v>170.25</v>
      </c>
      <c r="J76" s="23">
        <v>170.25</v>
      </c>
      <c r="K76" s="23" t="s">
        <v>36</v>
      </c>
      <c r="L76" s="24"/>
    </row>
    <row r="77" spans="1:14">
      <c r="A77" s="25" t="s">
        <v>7</v>
      </c>
      <c r="B77" s="25" t="s">
        <v>9</v>
      </c>
      <c r="C77" s="25" t="s">
        <v>10</v>
      </c>
      <c r="D77" s="6" t="s">
        <v>0</v>
      </c>
      <c r="E77" s="6" t="s">
        <v>1</v>
      </c>
      <c r="F77" s="6" t="s">
        <v>2</v>
      </c>
      <c r="G77" s="6" t="s">
        <v>3</v>
      </c>
      <c r="H77" s="6" t="s">
        <v>4</v>
      </c>
      <c r="I77" s="6" t="s">
        <v>5</v>
      </c>
      <c r="J77" s="6" t="s">
        <v>6</v>
      </c>
      <c r="K77" s="6" t="s">
        <v>16</v>
      </c>
      <c r="L77" s="6" t="s">
        <v>17</v>
      </c>
      <c r="M77" s="6" t="s">
        <v>18</v>
      </c>
      <c r="N77" s="6" t="s">
        <v>19</v>
      </c>
    </row>
    <row r="78" spans="1:14">
      <c r="A78" s="2" t="s">
        <v>8</v>
      </c>
      <c r="B78" s="2" t="s">
        <v>15</v>
      </c>
      <c r="C78" s="2">
        <v>1</v>
      </c>
      <c r="D78" s="13">
        <f t="shared" ref="D78:D109" si="0">(1000*D3)/$D$76</f>
        <v>0.41780204484198785</v>
      </c>
      <c r="E78" s="13">
        <f t="shared" ref="E78:E109" si="1">(1000*E3)/$E$76</f>
        <v>0.93360669534625951</v>
      </c>
      <c r="F78" s="13">
        <f t="shared" ref="F78:F109" si="2">(1000*F3)/$F$76</f>
        <v>2.9770457388212102E-2</v>
      </c>
      <c r="G78" s="13">
        <f t="shared" ref="G78:G109" si="3">(1000*G3)/$G$76</f>
        <v>0.41333495173831003</v>
      </c>
      <c r="H78" s="13">
        <f t="shared" ref="H78:H109" si="4">(1000*H3)/$H$76</f>
        <v>2.4465116794792339</v>
      </c>
      <c r="I78" s="13">
        <f t="shared" ref="I78:I109" si="5">(1000*I3)/$I$76</f>
        <v>4.4332738943371079E-2</v>
      </c>
      <c r="J78" s="13">
        <f t="shared" ref="J78:J109" si="6">(1000*J3)/$J$76</f>
        <v>1.1284846059059203E-2</v>
      </c>
      <c r="K78" s="13">
        <v>5</v>
      </c>
      <c r="L78" s="13">
        <v>2</v>
      </c>
      <c r="M78" s="13">
        <f>SUM(E78,G78,I78)</f>
        <v>1.3912743860279406</v>
      </c>
      <c r="N78" s="13">
        <f>SUM(D78,F78,H78,J78)</f>
        <v>2.9053690277684927</v>
      </c>
    </row>
    <row r="79" spans="1:14">
      <c r="A79" s="2" t="s">
        <v>8</v>
      </c>
      <c r="B79" s="2" t="s">
        <v>15</v>
      </c>
      <c r="C79" s="2">
        <v>2</v>
      </c>
      <c r="D79" s="13">
        <f t="shared" si="0"/>
        <v>0.88676328114513869</v>
      </c>
      <c r="E79" s="13">
        <f t="shared" si="1"/>
        <v>4.9470927781933272</v>
      </c>
      <c r="F79" s="13">
        <f t="shared" si="2"/>
        <v>0.11351737129027929</v>
      </c>
      <c r="G79" s="13">
        <f t="shared" si="3"/>
        <v>3.2628379560370275</v>
      </c>
      <c r="H79" s="13">
        <f t="shared" si="4"/>
        <v>3.3758923854100855</v>
      </c>
      <c r="I79" s="13">
        <f t="shared" si="5"/>
        <v>8.5672661714544934E-2</v>
      </c>
      <c r="J79" s="13">
        <f t="shared" si="6"/>
        <v>5.2717898669520792E-2</v>
      </c>
      <c r="K79" s="13">
        <v>10</v>
      </c>
      <c r="L79" s="13">
        <v>0</v>
      </c>
      <c r="M79" s="13">
        <f>SUM(E79,G79,I79)</f>
        <v>8.2956033959448998</v>
      </c>
      <c r="N79" s="13">
        <f>SUM(D79,F79,H79,J79)</f>
        <v>4.4288909365150237</v>
      </c>
    </row>
    <row r="80" spans="1:14">
      <c r="A80" s="2" t="s">
        <v>8</v>
      </c>
      <c r="B80" s="2" t="s">
        <v>15</v>
      </c>
      <c r="C80" s="2">
        <v>3</v>
      </c>
      <c r="D80" s="13">
        <f t="shared" si="0"/>
        <v>0.53601444634724094</v>
      </c>
      <c r="E80" s="13">
        <f t="shared" si="1"/>
        <v>0.78162031252995978</v>
      </c>
      <c r="F80" s="13">
        <f t="shared" si="2"/>
        <v>2.928862977532164E-2</v>
      </c>
      <c r="G80" s="13">
        <f t="shared" si="3"/>
        <v>5.3369724911851701</v>
      </c>
      <c r="H80" s="13">
        <f t="shared" si="4"/>
        <v>2.7561064429142283</v>
      </c>
      <c r="I80" s="13">
        <f t="shared" si="5"/>
        <v>5.377036749560786E-2</v>
      </c>
      <c r="J80" s="13">
        <f t="shared" si="6"/>
        <v>2.2082319967467054E-2</v>
      </c>
      <c r="K80" s="13">
        <v>10</v>
      </c>
      <c r="L80" s="13">
        <v>0</v>
      </c>
      <c r="M80" s="13">
        <f t="shared" ref="M80:M126" si="7">SUM(E80,G80,I80)</f>
        <v>6.1723631712107379</v>
      </c>
      <c r="N80" s="13">
        <f t="shared" ref="N80:N126" si="8">SUM(D80,F80,H80,J80)</f>
        <v>3.3434918390042578</v>
      </c>
    </row>
    <row r="81" spans="1:14">
      <c r="A81" s="2" t="s">
        <v>8</v>
      </c>
      <c r="B81" s="2" t="s">
        <v>15</v>
      </c>
      <c r="C81" s="2">
        <v>4</v>
      </c>
      <c r="D81" s="13">
        <f t="shared" si="0"/>
        <v>0.70283068010829852</v>
      </c>
      <c r="E81" s="13">
        <f t="shared" si="1"/>
        <v>0.74612950758790897</v>
      </c>
      <c r="F81" s="13">
        <f t="shared" si="2"/>
        <v>6.4971764425307652E-2</v>
      </c>
      <c r="G81" s="13">
        <f t="shared" si="3"/>
        <v>0.80381563765615294</v>
      </c>
      <c r="H81" s="13">
        <f t="shared" si="4"/>
        <v>1.9135228594266904</v>
      </c>
      <c r="I81" s="13">
        <f t="shared" si="5"/>
        <v>5.7889166664059799E-2</v>
      </c>
      <c r="J81" s="13">
        <f t="shared" si="6"/>
        <v>2.318724570139117E-2</v>
      </c>
      <c r="K81" s="13">
        <v>15</v>
      </c>
      <c r="L81" s="13">
        <v>0</v>
      </c>
      <c r="M81" s="13">
        <f t="shared" si="7"/>
        <v>1.6078343119081215</v>
      </c>
      <c r="N81" s="13">
        <f t="shared" si="8"/>
        <v>2.704512549661688</v>
      </c>
    </row>
    <row r="82" spans="1:14">
      <c r="A82" s="2" t="s">
        <v>8</v>
      </c>
      <c r="B82" s="2" t="s">
        <v>15</v>
      </c>
      <c r="C82" s="2">
        <v>5</v>
      </c>
      <c r="D82" s="13">
        <f t="shared" si="0"/>
        <v>0.81371416332363389</v>
      </c>
      <c r="E82" s="13">
        <f t="shared" si="1"/>
        <v>0.80780700446181042</v>
      </c>
      <c r="F82" s="13">
        <f t="shared" si="2"/>
        <v>5.0966455122678077E-2</v>
      </c>
      <c r="G82" s="13">
        <f t="shared" si="3"/>
        <v>0.35166133017465984</v>
      </c>
      <c r="H82" s="13">
        <f t="shared" si="4"/>
        <v>1.2554422304920747</v>
      </c>
      <c r="I82" s="13">
        <f t="shared" si="5"/>
        <v>3.828518119225862E-2</v>
      </c>
      <c r="J82" s="13">
        <f t="shared" si="6"/>
        <v>1.6953815531647216E-2</v>
      </c>
      <c r="K82" s="13">
        <v>10</v>
      </c>
      <c r="L82" s="13">
        <v>1</v>
      </c>
      <c r="M82" s="13">
        <f t="shared" si="7"/>
        <v>1.1977535158287289</v>
      </c>
      <c r="N82" s="13">
        <f t="shared" si="8"/>
        <v>2.1370766644700336</v>
      </c>
    </row>
    <row r="83" spans="1:14">
      <c r="A83" s="2" t="s">
        <v>8</v>
      </c>
      <c r="B83" s="2" t="s">
        <v>15</v>
      </c>
      <c r="C83" s="2">
        <v>6</v>
      </c>
      <c r="D83" s="13">
        <f t="shared" si="0"/>
        <v>0.68580056990683103</v>
      </c>
      <c r="E83" s="13">
        <f t="shared" si="1"/>
        <v>1.6581902185673003</v>
      </c>
      <c r="F83" s="13">
        <f t="shared" si="2"/>
        <v>9.173513616204633E-2</v>
      </c>
      <c r="G83" s="13">
        <f t="shared" si="3"/>
        <v>0.19470819260063355</v>
      </c>
      <c r="H83" s="13">
        <f t="shared" si="4"/>
        <v>4.2857239685830288</v>
      </c>
      <c r="I83" s="13">
        <f t="shared" si="5"/>
        <v>4.6132725677047126E-2</v>
      </c>
      <c r="J83" s="13">
        <f t="shared" si="6"/>
        <v>2.3362154001806187E-2</v>
      </c>
      <c r="K83" s="13">
        <v>30</v>
      </c>
      <c r="L83" s="13">
        <v>0</v>
      </c>
      <c r="M83" s="13">
        <f t="shared" si="7"/>
        <v>1.899031136844981</v>
      </c>
      <c r="N83" s="13">
        <f t="shared" si="8"/>
        <v>5.0866218286537128</v>
      </c>
    </row>
    <row r="84" spans="1:14">
      <c r="A84" s="2" t="s">
        <v>8</v>
      </c>
      <c r="B84" s="2" t="s">
        <v>15</v>
      </c>
      <c r="C84" s="2">
        <v>7</v>
      </c>
      <c r="D84" s="13">
        <f t="shared" si="0"/>
        <v>0.43886070097530955</v>
      </c>
      <c r="E84" s="13">
        <f t="shared" si="1"/>
        <v>0.86344242488278489</v>
      </c>
      <c r="F84" s="13">
        <f t="shared" si="2"/>
        <v>5.9112065248402373E-2</v>
      </c>
      <c r="G84" s="13">
        <f t="shared" si="3"/>
        <v>0.16036700221278632</v>
      </c>
      <c r="H84" s="13">
        <f t="shared" si="4"/>
        <v>1.9502003511961397</v>
      </c>
      <c r="I84" s="13">
        <f t="shared" si="5"/>
        <v>3.378628505871905E-2</v>
      </c>
      <c r="J84" s="13">
        <f t="shared" si="6"/>
        <v>9.0858375030724425E-3</v>
      </c>
      <c r="K84" s="13">
        <v>10</v>
      </c>
      <c r="L84" s="13">
        <v>1</v>
      </c>
      <c r="M84" s="13">
        <f t="shared" si="7"/>
        <v>1.0575957121542903</v>
      </c>
      <c r="N84" s="13">
        <f t="shared" si="8"/>
        <v>2.4572589549229238</v>
      </c>
    </row>
    <row r="85" spans="1:14">
      <c r="A85" s="2" t="s">
        <v>8</v>
      </c>
      <c r="B85" s="2" t="s">
        <v>15</v>
      </c>
      <c r="C85" s="2">
        <v>8</v>
      </c>
      <c r="D85" s="13">
        <f t="shared" si="0"/>
        <v>0.57416022637282038</v>
      </c>
      <c r="E85" s="13">
        <f t="shared" si="1"/>
        <v>3.8709162645626249</v>
      </c>
      <c r="F85" s="13">
        <f t="shared" si="2"/>
        <v>0.11282904763968747</v>
      </c>
      <c r="G85" s="13">
        <f t="shared" si="3"/>
        <v>0.42114460833941009</v>
      </c>
      <c r="H85" s="13">
        <f t="shared" si="4"/>
        <v>1.7869938963951606</v>
      </c>
      <c r="I85" s="13">
        <f t="shared" si="5"/>
        <v>0.15455073361182167</v>
      </c>
      <c r="J85" s="13">
        <f t="shared" si="6"/>
        <v>2.4844457423201929E-2</v>
      </c>
      <c r="K85" s="13">
        <v>15</v>
      </c>
      <c r="L85" s="13">
        <v>0</v>
      </c>
      <c r="M85" s="13">
        <f t="shared" si="7"/>
        <v>4.4466116065138568</v>
      </c>
      <c r="N85" s="13">
        <f t="shared" si="8"/>
        <v>2.4988276278308703</v>
      </c>
    </row>
    <row r="86" spans="1:14">
      <c r="A86" s="2" t="s">
        <v>12</v>
      </c>
      <c r="B86" s="4" t="s">
        <v>15</v>
      </c>
      <c r="C86" s="4">
        <v>1</v>
      </c>
      <c r="D86" s="13">
        <f t="shared" si="0"/>
        <v>0.4041928225312339</v>
      </c>
      <c r="E86" s="13">
        <f t="shared" si="1"/>
        <v>0.1811968792378697</v>
      </c>
      <c r="F86" s="13">
        <f t="shared" si="2"/>
        <v>9.6116221283988737E-2</v>
      </c>
      <c r="G86" s="13">
        <f t="shared" si="3"/>
        <v>6.6483245046484993E-2</v>
      </c>
      <c r="H86" s="13">
        <f t="shared" si="4"/>
        <v>1.3792396784265604</v>
      </c>
      <c r="I86" s="13">
        <f t="shared" si="5"/>
        <v>0</v>
      </c>
      <c r="J86" s="13">
        <f t="shared" si="6"/>
        <v>0</v>
      </c>
      <c r="K86" s="13">
        <v>10</v>
      </c>
      <c r="L86" s="13">
        <v>0</v>
      </c>
      <c r="M86" s="13">
        <f t="shared" si="7"/>
        <v>0.24768012428435471</v>
      </c>
      <c r="N86" s="13">
        <f t="shared" si="8"/>
        <v>1.879548722241783</v>
      </c>
    </row>
    <row r="87" spans="1:14">
      <c r="A87" s="2" t="s">
        <v>12</v>
      </c>
      <c r="B87" s="4" t="s">
        <v>15</v>
      </c>
      <c r="C87" s="4">
        <v>2</v>
      </c>
      <c r="D87" s="13">
        <f t="shared" si="0"/>
        <v>1.0773388617953166</v>
      </c>
      <c r="E87" s="13">
        <f t="shared" si="1"/>
        <v>1.1850029118585406</v>
      </c>
      <c r="F87" s="13">
        <f t="shared" si="2"/>
        <v>0.11047204908498413</v>
      </c>
      <c r="G87" s="13">
        <f t="shared" si="3"/>
        <v>1.3449248282839223</v>
      </c>
      <c r="H87" s="13">
        <f t="shared" si="4"/>
        <v>1.6638280221668849</v>
      </c>
      <c r="I87" s="13">
        <f t="shared" si="5"/>
        <v>2.7845225006348225E-2</v>
      </c>
      <c r="J87" s="13">
        <f t="shared" si="6"/>
        <v>1.8809774242639781E-2</v>
      </c>
      <c r="K87" s="13">
        <v>30</v>
      </c>
      <c r="L87" s="13">
        <v>1</v>
      </c>
      <c r="M87" s="13">
        <f>SUM(E87,G87,I87)</f>
        <v>2.557772965148811</v>
      </c>
      <c r="N87" s="13">
        <f t="shared" si="8"/>
        <v>2.8704487072898255</v>
      </c>
    </row>
    <row r="88" spans="1:14">
      <c r="A88" s="2" t="s">
        <v>12</v>
      </c>
      <c r="B88" s="4" t="s">
        <v>15</v>
      </c>
      <c r="C88" s="4">
        <v>3</v>
      </c>
      <c r="D88" s="13">
        <f t="shared" si="0"/>
        <v>0.40779382280805787</v>
      </c>
      <c r="E88" s="13">
        <f t="shared" si="1"/>
        <v>0.48396190713727966</v>
      </c>
      <c r="F88" s="13">
        <f t="shared" si="2"/>
        <v>0</v>
      </c>
      <c r="G88" s="13">
        <f t="shared" si="3"/>
        <v>6.0256960213805964E-2</v>
      </c>
      <c r="H88" s="13">
        <f t="shared" si="4"/>
        <v>1.2143769568355274</v>
      </c>
      <c r="I88" s="13">
        <f t="shared" si="5"/>
        <v>0</v>
      </c>
      <c r="J88" s="13">
        <f t="shared" si="6"/>
        <v>0</v>
      </c>
      <c r="K88" s="13">
        <v>20</v>
      </c>
      <c r="L88" s="13">
        <v>1</v>
      </c>
      <c r="M88" s="13">
        <f t="shared" si="7"/>
        <v>0.5442188673510856</v>
      </c>
      <c r="N88" s="13">
        <f t="shared" si="8"/>
        <v>1.6221707796435854</v>
      </c>
    </row>
    <row r="89" spans="1:14">
      <c r="A89" s="2" t="s">
        <v>12</v>
      </c>
      <c r="B89" s="4" t="s">
        <v>15</v>
      </c>
      <c r="C89" s="4">
        <v>4</v>
      </c>
      <c r="D89" s="13">
        <f t="shared" si="0"/>
        <v>0.55777213101498213</v>
      </c>
      <c r="E89" s="13">
        <f t="shared" si="1"/>
        <v>1.5104657995636861</v>
      </c>
      <c r="F89" s="13">
        <f t="shared" si="2"/>
        <v>0.13492153442133911</v>
      </c>
      <c r="G89" s="13">
        <f t="shared" si="3"/>
        <v>0.65984306294036243</v>
      </c>
      <c r="H89" s="13">
        <f t="shared" si="4"/>
        <v>1.999619995869504</v>
      </c>
      <c r="I89" s="13">
        <f t="shared" si="5"/>
        <v>0</v>
      </c>
      <c r="J89" s="13">
        <f t="shared" si="6"/>
        <v>2.5215975684037027E-2</v>
      </c>
      <c r="K89" s="13">
        <v>40</v>
      </c>
      <c r="L89" s="13">
        <v>0</v>
      </c>
      <c r="M89" s="13">
        <f t="shared" si="7"/>
        <v>2.1703088625040485</v>
      </c>
      <c r="N89" s="13">
        <f t="shared" si="8"/>
        <v>2.7175296369898621</v>
      </c>
    </row>
    <row r="90" spans="1:14">
      <c r="A90" s="2" t="s">
        <v>12</v>
      </c>
      <c r="B90" s="4" t="s">
        <v>15</v>
      </c>
      <c r="C90" s="4">
        <v>5</v>
      </c>
      <c r="D90" s="13">
        <f t="shared" si="0"/>
        <v>0.45136460284352936</v>
      </c>
      <c r="E90" s="13">
        <f t="shared" si="1"/>
        <v>0.29020828054841302</v>
      </c>
      <c r="F90" s="13">
        <f t="shared" si="2"/>
        <v>7.5046360341367344E-2</v>
      </c>
      <c r="G90" s="13">
        <f t="shared" si="3"/>
        <v>0.13242486748975044</v>
      </c>
      <c r="H90" s="13">
        <f t="shared" si="4"/>
        <v>2.0780888281470804</v>
      </c>
      <c r="I90" s="13">
        <f t="shared" si="5"/>
        <v>0</v>
      </c>
      <c r="J90" s="13">
        <f t="shared" si="6"/>
        <v>0</v>
      </c>
      <c r="K90" s="13">
        <v>40</v>
      </c>
      <c r="L90" s="13">
        <v>2</v>
      </c>
      <c r="M90" s="13">
        <f t="shared" si="7"/>
        <v>0.42263314803816343</v>
      </c>
      <c r="N90" s="13">
        <f t="shared" si="8"/>
        <v>2.604499791331977</v>
      </c>
    </row>
    <row r="91" spans="1:14">
      <c r="A91" s="2" t="s">
        <v>12</v>
      </c>
      <c r="B91" s="4" t="s">
        <v>15</v>
      </c>
      <c r="C91" s="4">
        <v>7</v>
      </c>
      <c r="D91" s="13">
        <f t="shared" si="0"/>
        <v>0.64500788615149995</v>
      </c>
      <c r="E91" s="13">
        <f t="shared" si="1"/>
        <v>0.90111508890540515</v>
      </c>
      <c r="F91" s="13">
        <f t="shared" si="2"/>
        <v>2.8171417291690686E-2</v>
      </c>
      <c r="G91" s="13">
        <f t="shared" si="3"/>
        <v>0.13923646108588855</v>
      </c>
      <c r="H91" s="13">
        <f t="shared" si="4"/>
        <v>2.8435408089305665</v>
      </c>
      <c r="I91" s="13">
        <f t="shared" si="5"/>
        <v>0</v>
      </c>
      <c r="J91" s="13">
        <f t="shared" si="6"/>
        <v>0</v>
      </c>
      <c r="K91" s="13">
        <v>60</v>
      </c>
      <c r="L91" s="13">
        <v>1</v>
      </c>
      <c r="M91" s="13">
        <f t="shared" si="7"/>
        <v>1.0403515499912936</v>
      </c>
      <c r="N91" s="13">
        <f t="shared" si="8"/>
        <v>3.5167201123737573</v>
      </c>
    </row>
    <row r="92" spans="1:14">
      <c r="A92" s="2" t="s">
        <v>12</v>
      </c>
      <c r="B92" s="4" t="s">
        <v>15</v>
      </c>
      <c r="C92" s="4">
        <v>8</v>
      </c>
      <c r="D92" s="13">
        <f t="shared" si="0"/>
        <v>0.53773407386159289</v>
      </c>
      <c r="E92" s="13">
        <f t="shared" si="1"/>
        <v>0.20034482257965769</v>
      </c>
      <c r="F92" s="13">
        <f t="shared" si="2"/>
        <v>2.5812114806632081E-2</v>
      </c>
      <c r="G92" s="13">
        <f t="shared" si="3"/>
        <v>0.14126856016315611</v>
      </c>
      <c r="H92" s="13">
        <f t="shared" si="4"/>
        <v>1.7217650577686028</v>
      </c>
      <c r="I92" s="13">
        <f t="shared" si="5"/>
        <v>0</v>
      </c>
      <c r="J92" s="13">
        <f t="shared" si="6"/>
        <v>1.0490623661611855E-2</v>
      </c>
      <c r="K92" s="13">
        <v>40</v>
      </c>
      <c r="L92" s="13">
        <v>1</v>
      </c>
      <c r="M92" s="13">
        <f t="shared" si="7"/>
        <v>0.34161338274281383</v>
      </c>
      <c r="N92" s="13">
        <f t="shared" si="8"/>
        <v>2.2958018700984395</v>
      </c>
    </row>
    <row r="93" spans="1:14">
      <c r="A93" s="2" t="s">
        <v>11</v>
      </c>
      <c r="B93" s="2" t="s">
        <v>15</v>
      </c>
      <c r="C93" s="2">
        <v>1</v>
      </c>
      <c r="D93" s="13">
        <f t="shared" si="0"/>
        <v>1.1538124448861091</v>
      </c>
      <c r="E93" s="13">
        <f t="shared" si="1"/>
        <v>0.82044896627274855</v>
      </c>
      <c r="F93" s="13">
        <f t="shared" si="2"/>
        <v>9.2057521036028711E-2</v>
      </c>
      <c r="G93" s="13">
        <f t="shared" si="3"/>
        <v>0.22417585957759853</v>
      </c>
      <c r="H93" s="13">
        <f t="shared" si="4"/>
        <v>3.1058060497024491</v>
      </c>
      <c r="I93" s="13">
        <f t="shared" si="5"/>
        <v>5.5992984184601732E-2</v>
      </c>
      <c r="J93" s="13">
        <f t="shared" si="6"/>
        <v>1.2259445133816133E-2</v>
      </c>
      <c r="K93" s="13">
        <v>30</v>
      </c>
      <c r="L93" s="13">
        <v>0</v>
      </c>
      <c r="M93" s="13">
        <f t="shared" si="7"/>
        <v>1.1006178100349486</v>
      </c>
      <c r="N93" s="13">
        <f t="shared" si="8"/>
        <v>4.3639354607584036</v>
      </c>
    </row>
    <row r="94" spans="1:14">
      <c r="A94" s="2" t="s">
        <v>11</v>
      </c>
      <c r="B94" s="2" t="s">
        <v>15</v>
      </c>
      <c r="C94" s="2">
        <v>2</v>
      </c>
      <c r="D94" s="13">
        <f t="shared" si="0"/>
        <v>1.0757448861290715</v>
      </c>
      <c r="E94" s="13">
        <f t="shared" si="1"/>
        <v>1.8266640280215216</v>
      </c>
      <c r="F94" s="13">
        <f t="shared" si="2"/>
        <v>6.1628696688647566E-2</v>
      </c>
      <c r="G94" s="13">
        <f t="shared" si="3"/>
        <v>0.41705011524830415</v>
      </c>
      <c r="H94" s="13">
        <f t="shared" si="4"/>
        <v>3.697264467294147</v>
      </c>
      <c r="I94" s="13">
        <f t="shared" si="5"/>
        <v>3.5464575994830161E-2</v>
      </c>
      <c r="J94" s="13">
        <f t="shared" si="6"/>
        <v>2.0764334486332109E-2</v>
      </c>
      <c r="K94" s="13">
        <v>15</v>
      </c>
      <c r="L94" s="13">
        <v>0</v>
      </c>
      <c r="M94" s="13">
        <f t="shared" si="7"/>
        <v>2.2791787192646562</v>
      </c>
      <c r="N94" s="13">
        <f t="shared" si="8"/>
        <v>4.8554023845981984</v>
      </c>
    </row>
    <row r="95" spans="1:14">
      <c r="A95" s="2" t="s">
        <v>11</v>
      </c>
      <c r="B95" s="2" t="s">
        <v>15</v>
      </c>
      <c r="C95" s="2">
        <v>3</v>
      </c>
      <c r="D95" s="13">
        <f t="shared" si="0"/>
        <v>1.1758878525143841</v>
      </c>
      <c r="E95" s="13">
        <f t="shared" si="1"/>
        <v>2.1057104652039653</v>
      </c>
      <c r="F95" s="13">
        <f t="shared" si="2"/>
        <v>0.1028213685968917</v>
      </c>
      <c r="G95" s="13">
        <f t="shared" si="3"/>
        <v>0.69597691223646896</v>
      </c>
      <c r="H95" s="13">
        <f t="shared" si="4"/>
        <v>2.4534753771913831</v>
      </c>
      <c r="I95" s="13">
        <f t="shared" si="5"/>
        <v>5.6653881014302541E-2</v>
      </c>
      <c r="J95" s="13">
        <f t="shared" si="6"/>
        <v>1.3452008311169342E-2</v>
      </c>
      <c r="K95" s="13">
        <v>8</v>
      </c>
      <c r="L95" s="13">
        <v>2</v>
      </c>
      <c r="M95" s="13">
        <f t="shared" si="7"/>
        <v>2.858341258454737</v>
      </c>
      <c r="N95" s="13">
        <f t="shared" si="8"/>
        <v>3.7456366066138287</v>
      </c>
    </row>
    <row r="96" spans="1:14">
      <c r="A96" s="2" t="s">
        <v>11</v>
      </c>
      <c r="B96" s="2" t="s">
        <v>15</v>
      </c>
      <c r="C96" s="2">
        <v>4</v>
      </c>
      <c r="D96" s="13">
        <f t="shared" si="0"/>
        <v>0.98303872891511668</v>
      </c>
      <c r="E96" s="13">
        <f t="shared" si="1"/>
        <v>0.98984915409009333</v>
      </c>
      <c r="F96" s="13">
        <f t="shared" si="2"/>
        <v>3.7287042272771687E-2</v>
      </c>
      <c r="G96" s="13">
        <f t="shared" si="3"/>
        <v>0.24435411893278197</v>
      </c>
      <c r="H96" s="13">
        <f t="shared" si="4"/>
        <v>3.2850453580791101</v>
      </c>
      <c r="I96" s="13">
        <f t="shared" si="5"/>
        <v>0</v>
      </c>
      <c r="J96" s="13">
        <f t="shared" si="6"/>
        <v>0</v>
      </c>
      <c r="K96" s="13">
        <v>20</v>
      </c>
      <c r="L96" s="13">
        <v>0</v>
      </c>
      <c r="M96" s="13">
        <f t="shared" si="7"/>
        <v>1.2342032730228754</v>
      </c>
      <c r="N96" s="13">
        <f t="shared" si="8"/>
        <v>4.3053711292669981</v>
      </c>
    </row>
    <row r="97" spans="1:14">
      <c r="A97" s="2" t="s">
        <v>11</v>
      </c>
      <c r="B97" s="2" t="s">
        <v>15</v>
      </c>
      <c r="C97" s="2">
        <v>5</v>
      </c>
      <c r="D97" s="13">
        <f t="shared" si="0"/>
        <v>1.0464938447736714</v>
      </c>
      <c r="E97" s="13">
        <f t="shared" si="1"/>
        <v>1.4291327788973929</v>
      </c>
      <c r="F97" s="13">
        <f t="shared" si="2"/>
        <v>8.2235230457055622E-2</v>
      </c>
      <c r="G97" s="13">
        <f t="shared" si="3"/>
        <v>0.32201627462613974</v>
      </c>
      <c r="H97" s="13">
        <f t="shared" si="4"/>
        <v>3.8465578312906801</v>
      </c>
      <c r="I97" s="13">
        <f t="shared" si="5"/>
        <v>2.8366096324228367E-2</v>
      </c>
      <c r="J97" s="13">
        <f t="shared" si="6"/>
        <v>1.2966358367116139E-2</v>
      </c>
      <c r="K97" s="13">
        <v>30</v>
      </c>
      <c r="L97" s="13">
        <v>0</v>
      </c>
      <c r="M97" s="13">
        <f t="shared" si="7"/>
        <v>1.7795151498477608</v>
      </c>
      <c r="N97" s="13">
        <f t="shared" si="8"/>
        <v>4.9882532648885229</v>
      </c>
    </row>
    <row r="98" spans="1:14">
      <c r="A98" s="2" t="s">
        <v>11</v>
      </c>
      <c r="B98" s="2" t="s">
        <v>15</v>
      </c>
      <c r="C98" s="2">
        <v>6</v>
      </c>
      <c r="D98" s="13">
        <f t="shared" si="0"/>
        <v>0.65352829677473823</v>
      </c>
      <c r="E98" s="13">
        <f t="shared" si="1"/>
        <v>0.64712762433508231</v>
      </c>
      <c r="F98" s="13">
        <f t="shared" si="2"/>
        <v>6.0080404331742387E-2</v>
      </c>
      <c r="G98" s="13">
        <f t="shared" si="3"/>
        <v>0.22072834296625579</v>
      </c>
      <c r="H98" s="13">
        <f t="shared" si="4"/>
        <v>2.5102031258579811</v>
      </c>
      <c r="I98" s="13">
        <f t="shared" si="5"/>
        <v>3.1692185444314666E-2</v>
      </c>
      <c r="J98" s="13">
        <f t="shared" si="6"/>
        <v>1.4459083584631098E-2</v>
      </c>
      <c r="K98" s="13">
        <v>15</v>
      </c>
      <c r="L98" s="13">
        <v>0</v>
      </c>
      <c r="M98" s="13">
        <f t="shared" si="7"/>
        <v>0.8995481527456527</v>
      </c>
      <c r="N98" s="13">
        <f t="shared" si="8"/>
        <v>3.238270910549093</v>
      </c>
    </row>
    <row r="99" spans="1:14">
      <c r="A99" s="2" t="s">
        <v>11</v>
      </c>
      <c r="B99" s="2" t="s">
        <v>15</v>
      </c>
      <c r="C99" s="2">
        <v>7</v>
      </c>
      <c r="D99" s="13">
        <f t="shared" si="0"/>
        <v>1.7516208428489477</v>
      </c>
      <c r="E99" s="13">
        <f t="shared" si="1"/>
        <v>0.5725854495559265</v>
      </c>
      <c r="F99" s="13">
        <f t="shared" si="2"/>
        <v>4.3699294469762916E-2</v>
      </c>
      <c r="G99" s="13">
        <f t="shared" si="3"/>
        <v>0.24711409346908467</v>
      </c>
      <c r="H99" s="13">
        <f t="shared" si="4"/>
        <v>2.7934190321210761</v>
      </c>
      <c r="I99" s="13">
        <f t="shared" si="5"/>
        <v>3.5352172679641754E-2</v>
      </c>
      <c r="J99" s="13">
        <f t="shared" si="6"/>
        <v>1.2812119651331019E-2</v>
      </c>
      <c r="K99" s="13">
        <v>20</v>
      </c>
      <c r="L99" s="13">
        <v>0</v>
      </c>
      <c r="M99" s="13">
        <f t="shared" si="7"/>
        <v>0.85505171570465288</v>
      </c>
      <c r="N99" s="13">
        <f t="shared" si="8"/>
        <v>4.6015512890911179</v>
      </c>
    </row>
    <row r="100" spans="1:14">
      <c r="A100" s="2" t="s">
        <v>11</v>
      </c>
      <c r="B100" s="2" t="s">
        <v>15</v>
      </c>
      <c r="C100" s="2">
        <v>8</v>
      </c>
      <c r="D100" s="13">
        <f t="shared" si="0"/>
        <v>0.570182128331434</v>
      </c>
      <c r="E100" s="13">
        <f t="shared" si="1"/>
        <v>0.90748942582215053</v>
      </c>
      <c r="F100" s="13">
        <f t="shared" si="2"/>
        <v>5.2929503568827613E-2</v>
      </c>
      <c r="G100" s="13">
        <f t="shared" si="3"/>
        <v>0.18308603619841973</v>
      </c>
      <c r="H100" s="13">
        <f t="shared" si="4"/>
        <v>1.9153487796313164</v>
      </c>
      <c r="I100" s="13">
        <f t="shared" si="5"/>
        <v>4.0131154039996994E-2</v>
      </c>
      <c r="J100" s="13">
        <f t="shared" si="6"/>
        <v>1.166117191029885E-2</v>
      </c>
      <c r="K100" s="13">
        <v>20</v>
      </c>
      <c r="L100" s="13">
        <v>0</v>
      </c>
      <c r="M100" s="13">
        <f t="shared" si="7"/>
        <v>1.1307066160605672</v>
      </c>
      <c r="N100" s="13">
        <f t="shared" si="8"/>
        <v>2.5501215834418773</v>
      </c>
    </row>
    <row r="101" spans="1:14">
      <c r="A101" s="2" t="s">
        <v>8</v>
      </c>
      <c r="B101" s="2" t="s">
        <v>14</v>
      </c>
      <c r="C101" s="2">
        <v>1</v>
      </c>
      <c r="D101" s="13">
        <f t="shared" si="0"/>
        <v>35.226232709966737</v>
      </c>
      <c r="E101" s="13">
        <f t="shared" si="1"/>
        <v>77.926068951831127</v>
      </c>
      <c r="F101" s="13">
        <f t="shared" si="2"/>
        <v>0.7504008683075134</v>
      </c>
      <c r="G101" s="13">
        <f t="shared" si="3"/>
        <v>49.588844185129624</v>
      </c>
      <c r="H101" s="13">
        <f t="shared" si="4"/>
        <v>3.7170741654532544</v>
      </c>
      <c r="I101" s="13">
        <f t="shared" si="5"/>
        <v>6.9515226339443776</v>
      </c>
      <c r="J101" s="13">
        <f t="shared" si="6"/>
        <v>5.7620064822212956E-2</v>
      </c>
      <c r="K101" s="13">
        <v>5</v>
      </c>
      <c r="L101" s="13">
        <v>2</v>
      </c>
      <c r="M101" s="13">
        <f t="shared" si="7"/>
        <v>134.46643577090512</v>
      </c>
      <c r="N101" s="13">
        <f t="shared" si="8"/>
        <v>39.751327808549718</v>
      </c>
    </row>
    <row r="102" spans="1:14">
      <c r="A102" s="2" t="s">
        <v>8</v>
      </c>
      <c r="B102" s="2" t="s">
        <v>14</v>
      </c>
      <c r="C102" s="2">
        <v>2</v>
      </c>
      <c r="D102" s="13">
        <f t="shared" si="0"/>
        <v>61.876877157855716</v>
      </c>
      <c r="E102" s="13">
        <f t="shared" si="1"/>
        <v>99.358473093864745</v>
      </c>
      <c r="F102" s="13">
        <f t="shared" si="2"/>
        <v>24.586211692436127</v>
      </c>
      <c r="G102" s="13">
        <f t="shared" si="3"/>
        <v>19.613333053761686</v>
      </c>
      <c r="H102" s="13">
        <f t="shared" si="4"/>
        <v>11.875561978522999</v>
      </c>
      <c r="I102" s="13">
        <f t="shared" si="5"/>
        <v>0.21617638469058231</v>
      </c>
      <c r="J102" s="13">
        <f t="shared" si="6"/>
        <v>5.1031448812958694E-2</v>
      </c>
      <c r="K102" s="13">
        <v>10</v>
      </c>
      <c r="L102" s="13">
        <v>0</v>
      </c>
      <c r="M102" s="13">
        <f t="shared" si="7"/>
        <v>119.18798253231702</v>
      </c>
      <c r="N102" s="13">
        <f t="shared" si="8"/>
        <v>98.389682277627799</v>
      </c>
    </row>
    <row r="103" spans="1:14">
      <c r="A103" s="2" t="s">
        <v>8</v>
      </c>
      <c r="B103" s="2" t="s">
        <v>14</v>
      </c>
      <c r="C103" s="2">
        <v>3</v>
      </c>
      <c r="D103" s="13">
        <f t="shared" si="0"/>
        <v>12.360077015431452</v>
      </c>
      <c r="E103" s="13">
        <f t="shared" si="1"/>
        <v>35.796493053175972</v>
      </c>
      <c r="F103" s="13">
        <f t="shared" si="2"/>
        <v>0.58964727494921121</v>
      </c>
      <c r="G103" s="13">
        <f t="shared" si="3"/>
        <v>25.758371691035986</v>
      </c>
      <c r="H103" s="13">
        <f t="shared" si="4"/>
        <v>2.293759924840598</v>
      </c>
      <c r="I103" s="13">
        <f t="shared" si="5"/>
        <v>0.38040394464935523</v>
      </c>
      <c r="J103" s="13">
        <f t="shared" si="6"/>
        <v>1.3429546181095724E-2</v>
      </c>
      <c r="K103" s="13">
        <v>10</v>
      </c>
      <c r="L103" s="13">
        <v>0</v>
      </c>
      <c r="M103" s="13">
        <f t="shared" si="7"/>
        <v>61.935268688861306</v>
      </c>
      <c r="N103" s="13">
        <f t="shared" si="8"/>
        <v>15.256913761402357</v>
      </c>
    </row>
    <row r="104" spans="1:14">
      <c r="A104" s="2" t="s">
        <v>8</v>
      </c>
      <c r="B104" s="2" t="s">
        <v>14</v>
      </c>
      <c r="C104" s="2">
        <v>4</v>
      </c>
      <c r="D104" s="13">
        <f t="shared" si="0"/>
        <v>22.440572743635638</v>
      </c>
      <c r="E104" s="13">
        <f t="shared" si="1"/>
        <v>50.447106475465347</v>
      </c>
      <c r="F104" s="13">
        <f t="shared" si="2"/>
        <v>3.0713752564022356</v>
      </c>
      <c r="G104" s="13">
        <f t="shared" si="3"/>
        <v>16.593683142699216</v>
      </c>
      <c r="H104" s="13">
        <f t="shared" si="4"/>
        <v>3.5235363641126058</v>
      </c>
      <c r="I104" s="13">
        <f t="shared" si="5"/>
        <v>0.28361559431963601</v>
      </c>
      <c r="J104" s="13">
        <f t="shared" si="6"/>
        <v>2.4744671374034698E-2</v>
      </c>
      <c r="K104" s="13">
        <v>15</v>
      </c>
      <c r="L104" s="13">
        <v>0</v>
      </c>
      <c r="M104" s="13">
        <f t="shared" si="7"/>
        <v>67.324405212484209</v>
      </c>
      <c r="N104" s="13">
        <f t="shared" si="8"/>
        <v>29.060229035524511</v>
      </c>
    </row>
    <row r="105" spans="1:14">
      <c r="A105" s="2" t="s">
        <v>8</v>
      </c>
      <c r="B105" s="2" t="s">
        <v>14</v>
      </c>
      <c r="C105" s="2">
        <v>5</v>
      </c>
      <c r="D105" s="13">
        <f t="shared" si="0"/>
        <v>21.207943442789464</v>
      </c>
      <c r="E105" s="13">
        <f t="shared" si="1"/>
        <v>104.90502646600416</v>
      </c>
      <c r="F105" s="13">
        <f t="shared" si="2"/>
        <v>5.4490603087791234</v>
      </c>
      <c r="G105" s="13">
        <f t="shared" si="3"/>
        <v>16.215072045467771</v>
      </c>
      <c r="H105" s="13">
        <f t="shared" si="4"/>
        <v>3.2126059641497635</v>
      </c>
      <c r="I105" s="13">
        <f t="shared" si="5"/>
        <v>0.188583390961678</v>
      </c>
      <c r="J105" s="13">
        <f t="shared" si="6"/>
        <v>2.458885060234655E-2</v>
      </c>
      <c r="K105" s="13">
        <v>10</v>
      </c>
      <c r="L105" s="13">
        <v>1</v>
      </c>
      <c r="M105" s="13">
        <f t="shared" si="7"/>
        <v>121.30868190243361</v>
      </c>
      <c r="N105" s="13">
        <f t="shared" si="8"/>
        <v>29.894198566320696</v>
      </c>
    </row>
    <row r="106" spans="1:14">
      <c r="A106" s="2" t="s">
        <v>8</v>
      </c>
      <c r="B106" s="2" t="s">
        <v>14</v>
      </c>
      <c r="C106" s="2">
        <v>6</v>
      </c>
      <c r="D106" s="13">
        <f t="shared" si="0"/>
        <v>15.048289606925367</v>
      </c>
      <c r="E106" s="13">
        <f t="shared" si="1"/>
        <v>144.89952245075068</v>
      </c>
      <c r="F106" s="13">
        <f t="shared" si="2"/>
        <v>8.6662805660874973</v>
      </c>
      <c r="G106" s="13">
        <f t="shared" si="3"/>
        <v>13.219946019105739</v>
      </c>
      <c r="H106" s="13">
        <f t="shared" si="4"/>
        <v>4.0019050701210253</v>
      </c>
      <c r="I106" s="13">
        <f t="shared" si="5"/>
        <v>0.45754743426818678</v>
      </c>
      <c r="J106" s="13">
        <f t="shared" si="6"/>
        <v>3.5430673388986339E-2</v>
      </c>
      <c r="K106" s="13">
        <v>30</v>
      </c>
      <c r="L106" s="13">
        <v>0</v>
      </c>
      <c r="M106" s="13">
        <f t="shared" si="7"/>
        <v>158.57701590412461</v>
      </c>
      <c r="N106" s="13">
        <f t="shared" si="8"/>
        <v>27.75190591652288</v>
      </c>
    </row>
    <row r="107" spans="1:14">
      <c r="A107" s="2" t="s">
        <v>8</v>
      </c>
      <c r="B107" s="2" t="s">
        <v>14</v>
      </c>
      <c r="C107" s="2">
        <v>7</v>
      </c>
      <c r="D107" s="13">
        <f t="shared" si="0"/>
        <v>6.9717431517191013</v>
      </c>
      <c r="E107" s="13">
        <f t="shared" si="1"/>
        <v>44.155726881390009</v>
      </c>
      <c r="F107" s="13">
        <f t="shared" si="2"/>
        <v>2.991839801576389</v>
      </c>
      <c r="G107" s="13">
        <f t="shared" si="3"/>
        <v>4.8507112680234936</v>
      </c>
      <c r="H107" s="13">
        <f t="shared" si="4"/>
        <v>4.037471761001286</v>
      </c>
      <c r="I107" s="13">
        <f t="shared" si="5"/>
        <v>0.12860526642823561</v>
      </c>
      <c r="J107" s="13">
        <f t="shared" si="6"/>
        <v>2.0378896351429993E-2</v>
      </c>
      <c r="K107" s="13">
        <v>10</v>
      </c>
      <c r="L107" s="13">
        <v>1</v>
      </c>
      <c r="M107" s="13">
        <f t="shared" si="7"/>
        <v>49.135043415841743</v>
      </c>
      <c r="N107" s="13">
        <f t="shared" si="8"/>
        <v>14.021433610648204</v>
      </c>
    </row>
    <row r="108" spans="1:14">
      <c r="A108" s="2" t="s">
        <v>8</v>
      </c>
      <c r="B108" s="2" t="s">
        <v>14</v>
      </c>
      <c r="C108" s="2">
        <v>8</v>
      </c>
      <c r="D108" s="13">
        <f t="shared" si="0"/>
        <v>23.170007757015334</v>
      </c>
      <c r="E108" s="13">
        <f t="shared" si="1"/>
        <v>133.19833648160031</v>
      </c>
      <c r="F108" s="13">
        <f t="shared" si="2"/>
        <v>29.398890691185493</v>
      </c>
      <c r="G108" s="13">
        <f t="shared" si="3"/>
        <v>19.843419460122021</v>
      </c>
      <c r="H108" s="13">
        <f t="shared" si="4"/>
        <v>12.962048287195683</v>
      </c>
      <c r="I108" s="13">
        <f t="shared" si="5"/>
        <v>0.46027221908923843</v>
      </c>
      <c r="J108" s="13">
        <f t="shared" si="6"/>
        <v>7.2852574621590283E-2</v>
      </c>
      <c r="K108" s="13">
        <v>15</v>
      </c>
      <c r="L108" s="13">
        <v>0</v>
      </c>
      <c r="M108" s="13">
        <f t="shared" si="7"/>
        <v>153.50202816081156</v>
      </c>
      <c r="N108" s="13">
        <f t="shared" si="8"/>
        <v>65.603799310018104</v>
      </c>
    </row>
    <row r="109" spans="1:14">
      <c r="A109" s="2" t="s">
        <v>12</v>
      </c>
      <c r="B109" s="4" t="s">
        <v>14</v>
      </c>
      <c r="C109" s="4">
        <v>1</v>
      </c>
      <c r="D109" s="13">
        <f t="shared" si="0"/>
        <v>147.994419946162</v>
      </c>
      <c r="E109" s="13">
        <f t="shared" si="1"/>
        <v>57.394842780343673</v>
      </c>
      <c r="F109" s="13">
        <f t="shared" si="2"/>
        <v>11.675639977496996</v>
      </c>
      <c r="G109" s="13">
        <f t="shared" si="3"/>
        <v>27.522198155533104</v>
      </c>
      <c r="H109" s="13">
        <f t="shared" si="4"/>
        <v>20.556466429847671</v>
      </c>
      <c r="I109" s="13">
        <f t="shared" si="5"/>
        <v>0.56586891613285384</v>
      </c>
      <c r="J109" s="13">
        <f t="shared" si="6"/>
        <v>9.1438757008467458E-2</v>
      </c>
      <c r="K109" s="13">
        <v>10</v>
      </c>
      <c r="L109" s="13">
        <v>0</v>
      </c>
      <c r="M109" s="13">
        <f t="shared" si="7"/>
        <v>85.482909852009627</v>
      </c>
      <c r="N109" s="13">
        <f t="shared" si="8"/>
        <v>180.3179651105151</v>
      </c>
    </row>
    <row r="110" spans="1:14">
      <c r="A110" s="2" t="s">
        <v>12</v>
      </c>
      <c r="B110" s="4" t="s">
        <v>14</v>
      </c>
      <c r="C110" s="4">
        <v>2</v>
      </c>
      <c r="D110" s="13">
        <f t="shared" ref="D110:D141" si="9">(1000*D35)/$D$76</f>
        <v>38.762504765875832</v>
      </c>
      <c r="E110" s="13">
        <f t="shared" ref="E110:E141" si="10">(1000*E35)/$E$76</f>
        <v>8.985352811073021</v>
      </c>
      <c r="F110" s="13">
        <f t="shared" ref="F110:F141" si="11">(1000*F35)/$F$76</f>
        <v>1.1078116555317903</v>
      </c>
      <c r="G110" s="13">
        <f t="shared" ref="G110:G141" si="12">(1000*G35)/$G$76</f>
        <v>18.405007031023285</v>
      </c>
      <c r="H110" s="13">
        <f t="shared" ref="H110:H141" si="13">(1000*H35)/$H$76</f>
        <v>11.064192485457626</v>
      </c>
      <c r="I110" s="13">
        <f t="shared" ref="I110:I141" si="14">(1000*I35)/$I$76</f>
        <v>5.1794070104819977E-2</v>
      </c>
      <c r="J110" s="13">
        <f t="shared" ref="J110:J141" si="15">(1000*J35)/$J$76</f>
        <v>2.4228548309423292E-2</v>
      </c>
      <c r="K110" s="13">
        <v>30</v>
      </c>
      <c r="L110" s="13">
        <v>1</v>
      </c>
      <c r="M110" s="13">
        <f t="shared" si="7"/>
        <v>27.442153912201125</v>
      </c>
      <c r="N110" s="13">
        <f t="shared" si="8"/>
        <v>50.958737455174671</v>
      </c>
    </row>
    <row r="111" spans="1:14">
      <c r="A111" s="2" t="s">
        <v>12</v>
      </c>
      <c r="B111" s="4" t="s">
        <v>14</v>
      </c>
      <c r="C111" s="4">
        <v>3</v>
      </c>
      <c r="D111" s="13">
        <f t="shared" si="9"/>
        <v>356.93627360834142</v>
      </c>
      <c r="E111" s="13">
        <f t="shared" si="10"/>
        <v>128.02887291476864</v>
      </c>
      <c r="F111" s="13">
        <f t="shared" si="11"/>
        <v>48.919431034897421</v>
      </c>
      <c r="G111" s="13">
        <f t="shared" si="12"/>
        <v>37.541943871995393</v>
      </c>
      <c r="H111" s="13">
        <f t="shared" si="13"/>
        <v>49.167785740485755</v>
      </c>
      <c r="I111" s="13">
        <f t="shared" si="14"/>
        <v>0.12765579277910674</v>
      </c>
      <c r="J111" s="13">
        <f t="shared" si="15"/>
        <v>3.7173001432447166E-2</v>
      </c>
      <c r="K111" s="13">
        <v>20</v>
      </c>
      <c r="L111" s="13">
        <v>1</v>
      </c>
      <c r="M111" s="13">
        <f t="shared" si="7"/>
        <v>165.69847257954314</v>
      </c>
      <c r="N111" s="13">
        <f t="shared" si="8"/>
        <v>455.06066338515706</v>
      </c>
    </row>
    <row r="112" spans="1:14">
      <c r="A112" s="2" t="s">
        <v>12</v>
      </c>
      <c r="B112" s="4" t="s">
        <v>14</v>
      </c>
      <c r="C112" s="4">
        <v>4</v>
      </c>
      <c r="D112" s="13">
        <f t="shared" si="9"/>
        <v>43.244365842619118</v>
      </c>
      <c r="E112" s="13">
        <f t="shared" si="10"/>
        <v>10.156638028716991</v>
      </c>
      <c r="F112" s="13">
        <f t="shared" si="11"/>
        <v>1.7020433279112041E-2</v>
      </c>
      <c r="G112" s="13">
        <f t="shared" si="12"/>
        <v>44.538612078300275</v>
      </c>
      <c r="H112" s="13">
        <f t="shared" si="13"/>
        <v>2.7402018605307639</v>
      </c>
      <c r="I112" s="13">
        <f t="shared" si="14"/>
        <v>0.11599900493791802</v>
      </c>
      <c r="J112" s="13">
        <f t="shared" si="15"/>
        <v>8.5456566664390433E-3</v>
      </c>
      <c r="K112" s="13">
        <v>40</v>
      </c>
      <c r="L112" s="13">
        <v>0</v>
      </c>
      <c r="M112" s="13">
        <f t="shared" si="7"/>
        <v>54.811249111955185</v>
      </c>
      <c r="N112" s="13">
        <f t="shared" si="8"/>
        <v>46.010133793095434</v>
      </c>
    </row>
    <row r="113" spans="1:14">
      <c r="A113" s="2" t="s">
        <v>12</v>
      </c>
      <c r="B113" s="4" t="s">
        <v>14</v>
      </c>
      <c r="C113" s="4">
        <v>5</v>
      </c>
      <c r="D113" s="13">
        <f t="shared" si="9"/>
        <v>46.576942917221942</v>
      </c>
      <c r="E113" s="13">
        <f t="shared" si="10"/>
        <v>35.168816847559931</v>
      </c>
      <c r="F113" s="13">
        <f t="shared" si="11"/>
        <v>0.81285093436794076</v>
      </c>
      <c r="G113" s="13">
        <f t="shared" si="12"/>
        <v>41.835802350185872</v>
      </c>
      <c r="H113" s="13">
        <f t="shared" si="13"/>
        <v>8.6387802519793091</v>
      </c>
      <c r="I113" s="13">
        <f t="shared" si="14"/>
        <v>0.22750887691973701</v>
      </c>
      <c r="J113" s="13">
        <f t="shared" si="15"/>
        <v>1.72758761075936E-2</v>
      </c>
      <c r="K113" s="13">
        <v>40</v>
      </c>
      <c r="L113" s="13">
        <v>2</v>
      </c>
      <c r="M113" s="13">
        <f t="shared" si="7"/>
        <v>77.232128074665539</v>
      </c>
      <c r="N113" s="13">
        <f t="shared" si="8"/>
        <v>56.045849979676795</v>
      </c>
    </row>
    <row r="114" spans="1:14">
      <c r="A114" s="2" t="s">
        <v>12</v>
      </c>
      <c r="B114" s="4" t="s">
        <v>14</v>
      </c>
      <c r="C114" s="4">
        <v>6</v>
      </c>
      <c r="D114" s="13">
        <f t="shared" si="9"/>
        <v>24.175184376373174</v>
      </c>
      <c r="E114" s="13">
        <f t="shared" si="10"/>
        <v>9.7277548316550178</v>
      </c>
      <c r="F114" s="13">
        <f t="shared" si="11"/>
        <v>0.213179296707005</v>
      </c>
      <c r="G114" s="13">
        <f t="shared" si="12"/>
        <v>24.374117957958553</v>
      </c>
      <c r="H114" s="13">
        <f t="shared" si="13"/>
        <v>3.1656551067643113</v>
      </c>
      <c r="I114" s="13">
        <f t="shared" si="14"/>
        <v>8.0610581041586374E-2</v>
      </c>
      <c r="J114" s="13">
        <f t="shared" si="15"/>
        <v>1.0306465665071114E-2</v>
      </c>
      <c r="K114" s="13">
        <v>40</v>
      </c>
      <c r="L114" s="13">
        <v>0</v>
      </c>
      <c r="M114" s="13">
        <f t="shared" si="7"/>
        <v>34.182483370655156</v>
      </c>
      <c r="N114" s="13">
        <f t="shared" si="8"/>
        <v>27.564325245509561</v>
      </c>
    </row>
    <row r="115" spans="1:14">
      <c r="A115" s="2" t="s">
        <v>12</v>
      </c>
      <c r="B115" s="4" t="s">
        <v>14</v>
      </c>
      <c r="C115" s="4">
        <v>7</v>
      </c>
      <c r="D115" s="13">
        <f t="shared" si="9"/>
        <v>2.9832387271829104</v>
      </c>
      <c r="E115" s="13">
        <f t="shared" si="10"/>
        <v>4.224876381936844</v>
      </c>
      <c r="F115" s="13">
        <f t="shared" si="11"/>
        <v>0.17238880953402463</v>
      </c>
      <c r="G115" s="13">
        <f t="shared" si="12"/>
        <v>1.0682478892016645</v>
      </c>
      <c r="H115" s="13">
        <f t="shared" si="13"/>
        <v>1.4372954001071083</v>
      </c>
      <c r="I115" s="13">
        <f t="shared" si="14"/>
        <v>0</v>
      </c>
      <c r="J115" s="13">
        <f t="shared" si="15"/>
        <v>0</v>
      </c>
      <c r="K115" s="13">
        <v>60</v>
      </c>
      <c r="L115" s="13">
        <v>1</v>
      </c>
      <c r="M115" s="13">
        <f t="shared" si="7"/>
        <v>5.2931242711385087</v>
      </c>
      <c r="N115" s="13">
        <f t="shared" si="8"/>
        <v>4.592922936824043</v>
      </c>
    </row>
    <row r="116" spans="1:14">
      <c r="A116" s="2" t="s">
        <v>12</v>
      </c>
      <c r="B116" s="4" t="s">
        <v>14</v>
      </c>
      <c r="C116" s="4">
        <v>8</v>
      </c>
      <c r="D116" s="13">
        <f t="shared" si="9"/>
        <v>115.74359584999718</v>
      </c>
      <c r="E116" s="13">
        <f t="shared" si="10"/>
        <v>274.06928106662701</v>
      </c>
      <c r="F116" s="13">
        <f t="shared" si="11"/>
        <v>36.346824512896426</v>
      </c>
      <c r="G116" s="13">
        <f t="shared" si="12"/>
        <v>39.473219907860162</v>
      </c>
      <c r="H116" s="13">
        <f t="shared" si="13"/>
        <v>19.339167887586836</v>
      </c>
      <c r="I116" s="13">
        <f t="shared" si="14"/>
        <v>0.45198299712410694</v>
      </c>
      <c r="J116" s="13">
        <f t="shared" si="15"/>
        <v>6.9816086952688636E-2</v>
      </c>
      <c r="K116" s="13">
        <v>40</v>
      </c>
      <c r="L116" s="13">
        <v>1</v>
      </c>
      <c r="M116" s="13">
        <f t="shared" si="7"/>
        <v>313.99448397161126</v>
      </c>
      <c r="N116" s="13">
        <f t="shared" si="8"/>
        <v>171.49940433743313</v>
      </c>
    </row>
    <row r="117" spans="1:14">
      <c r="A117" s="2" t="s">
        <v>11</v>
      </c>
      <c r="B117" s="2" t="s">
        <v>14</v>
      </c>
      <c r="C117" s="2">
        <v>1</v>
      </c>
      <c r="D117" s="13">
        <f t="shared" si="9"/>
        <v>113.44593735686999</v>
      </c>
      <c r="E117" s="13">
        <f t="shared" si="10"/>
        <v>3.2135282208434055</v>
      </c>
      <c r="F117" s="13">
        <f t="shared" si="11"/>
        <v>1.1921568651033341</v>
      </c>
      <c r="G117" s="13">
        <f t="shared" si="12"/>
        <v>7.8472150387820818</v>
      </c>
      <c r="H117" s="13">
        <f t="shared" si="13"/>
        <v>11.28621061009885</v>
      </c>
      <c r="I117" s="13">
        <f t="shared" si="14"/>
        <v>2.9253205020245986E-2</v>
      </c>
      <c r="J117" s="13">
        <f t="shared" si="15"/>
        <v>2.1423905260506713E-2</v>
      </c>
      <c r="K117" s="13">
        <v>30</v>
      </c>
      <c r="L117" s="13">
        <v>0</v>
      </c>
      <c r="M117" s="13">
        <f t="shared" si="7"/>
        <v>11.089996464645735</v>
      </c>
      <c r="N117" s="13">
        <f t="shared" si="8"/>
        <v>125.94572873733267</v>
      </c>
    </row>
    <row r="118" spans="1:14">
      <c r="A118" s="2" t="s">
        <v>11</v>
      </c>
      <c r="B118" s="2" t="s">
        <v>14</v>
      </c>
      <c r="C118" s="2">
        <v>2</v>
      </c>
      <c r="D118" s="13">
        <f t="shared" si="9"/>
        <v>174.45452265204892</v>
      </c>
      <c r="E118" s="13">
        <f t="shared" si="10"/>
        <v>26.516951680643945</v>
      </c>
      <c r="F118" s="13">
        <f t="shared" si="11"/>
        <v>5.9364714273603871</v>
      </c>
      <c r="G118" s="13">
        <f t="shared" si="12"/>
        <v>17.718640008193095</v>
      </c>
      <c r="H118" s="13">
        <f t="shared" si="13"/>
        <v>20.096611582313948</v>
      </c>
      <c r="I118" s="13">
        <f t="shared" si="14"/>
        <v>3.8866146167237534E-2</v>
      </c>
      <c r="J118" s="13">
        <f t="shared" si="15"/>
        <v>2.0057572892412296E-2</v>
      </c>
      <c r="K118" s="13">
        <v>15</v>
      </c>
      <c r="L118" s="13">
        <v>0</v>
      </c>
      <c r="M118" s="13">
        <f t="shared" si="7"/>
        <v>44.274457835004277</v>
      </c>
      <c r="N118" s="13">
        <f t="shared" si="8"/>
        <v>200.50766323461568</v>
      </c>
    </row>
    <row r="119" spans="1:14">
      <c r="A119" s="2" t="s">
        <v>11</v>
      </c>
      <c r="B119" s="2" t="s">
        <v>14</v>
      </c>
      <c r="C119" s="2">
        <v>3</v>
      </c>
      <c r="D119" s="13">
        <f t="shared" si="9"/>
        <v>172.89426210725358</v>
      </c>
      <c r="E119" s="13">
        <f t="shared" si="10"/>
        <v>172.46522544928729</v>
      </c>
      <c r="F119" s="13">
        <f t="shared" si="11"/>
        <v>11.618463967771829</v>
      </c>
      <c r="G119" s="13">
        <f t="shared" si="12"/>
        <v>29.054327734046986</v>
      </c>
      <c r="H119" s="13">
        <f t="shared" si="13"/>
        <v>14.848650198118776</v>
      </c>
      <c r="I119" s="13">
        <f t="shared" si="14"/>
        <v>0.38441752145883246</v>
      </c>
      <c r="J119" s="13">
        <f t="shared" si="15"/>
        <v>6.1313067339389182E-2</v>
      </c>
      <c r="K119" s="13">
        <v>8</v>
      </c>
      <c r="L119" s="13">
        <v>2</v>
      </c>
      <c r="M119" s="13">
        <f t="shared" si="7"/>
        <v>201.9039707047931</v>
      </c>
      <c r="N119" s="13">
        <f t="shared" si="8"/>
        <v>199.42268934048357</v>
      </c>
    </row>
    <row r="120" spans="1:14">
      <c r="A120" s="2" t="s">
        <v>11</v>
      </c>
      <c r="B120" s="2" t="s">
        <v>14</v>
      </c>
      <c r="C120" s="2">
        <v>4</v>
      </c>
      <c r="D120" s="13">
        <f t="shared" si="9"/>
        <v>100.44983419951349</v>
      </c>
      <c r="E120" s="13">
        <f t="shared" si="10"/>
        <v>49.115852476853433</v>
      </c>
      <c r="F120" s="13">
        <f t="shared" si="11"/>
        <v>3.1900961955311256</v>
      </c>
      <c r="G120" s="13">
        <f t="shared" si="12"/>
        <v>40.345292747832019</v>
      </c>
      <c r="H120" s="13">
        <f t="shared" si="13"/>
        <v>12.616939018497289</v>
      </c>
      <c r="I120" s="13">
        <f t="shared" si="14"/>
        <v>5.9675405045413105E-2</v>
      </c>
      <c r="J120" s="13">
        <f t="shared" si="15"/>
        <v>2.1972148799644785E-2</v>
      </c>
      <c r="K120" s="13">
        <v>20</v>
      </c>
      <c r="L120" s="13">
        <v>0</v>
      </c>
      <c r="M120" s="13">
        <f t="shared" si="7"/>
        <v>89.520820629730864</v>
      </c>
      <c r="N120" s="13">
        <f t="shared" si="8"/>
        <v>116.27884156234155</v>
      </c>
    </row>
    <row r="121" spans="1:14">
      <c r="A121" s="2" t="s">
        <v>11</v>
      </c>
      <c r="B121" s="2" t="s">
        <v>14</v>
      </c>
      <c r="C121" s="2">
        <v>5</v>
      </c>
      <c r="D121" s="13">
        <f t="shared" si="9"/>
        <v>550.94705666827895</v>
      </c>
      <c r="E121" s="13">
        <f t="shared" si="10"/>
        <v>251.40246806412233</v>
      </c>
      <c r="F121" s="13">
        <f t="shared" si="11"/>
        <v>16.703191201577663</v>
      </c>
      <c r="G121" s="13">
        <f t="shared" si="12"/>
        <v>311.04559418827392</v>
      </c>
      <c r="H121" s="13">
        <f t="shared" si="13"/>
        <v>81.756867608859679</v>
      </c>
      <c r="I121" s="13">
        <f t="shared" si="14"/>
        <v>1.0921358286048766</v>
      </c>
      <c r="J121" s="13">
        <f t="shared" si="15"/>
        <v>0.1378796395826504</v>
      </c>
      <c r="K121" s="13">
        <v>30</v>
      </c>
      <c r="L121" s="13">
        <v>0</v>
      </c>
      <c r="M121" s="13">
        <f t="shared" si="7"/>
        <v>563.54019808100122</v>
      </c>
      <c r="N121" s="13">
        <f t="shared" si="8"/>
        <v>649.54499511829897</v>
      </c>
    </row>
    <row r="122" spans="1:14">
      <c r="A122" s="2" t="s">
        <v>11</v>
      </c>
      <c r="B122" s="2" t="s">
        <v>14</v>
      </c>
      <c r="C122" s="2">
        <v>6</v>
      </c>
      <c r="D122" s="13">
        <f t="shared" si="9"/>
        <v>235.01233332938423</v>
      </c>
      <c r="E122" s="13">
        <f t="shared" si="10"/>
        <v>46.607406611710161</v>
      </c>
      <c r="F122" s="13">
        <f t="shared" si="11"/>
        <v>2.4086705535580459</v>
      </c>
      <c r="G122" s="13">
        <f t="shared" si="12"/>
        <v>167.20946130389032</v>
      </c>
      <c r="H122" s="13">
        <f t="shared" si="13"/>
        <v>28.009467050622249</v>
      </c>
      <c r="I122" s="13">
        <f t="shared" si="14"/>
        <v>6.6172833968615133E-2</v>
      </c>
      <c r="J122" s="13">
        <f t="shared" si="15"/>
        <v>1.7487194544030457E-2</v>
      </c>
      <c r="K122" s="13">
        <v>15</v>
      </c>
      <c r="L122" s="13">
        <v>0</v>
      </c>
      <c r="M122" s="13">
        <f t="shared" si="7"/>
        <v>213.88304074956909</v>
      </c>
      <c r="N122" s="13">
        <f t="shared" si="8"/>
        <v>265.4479581281085</v>
      </c>
    </row>
    <row r="123" spans="1:14">
      <c r="A123" s="2" t="s">
        <v>11</v>
      </c>
      <c r="B123" s="2" t="s">
        <v>14</v>
      </c>
      <c r="C123" s="2">
        <v>7</v>
      </c>
      <c r="D123" s="13">
        <f t="shared" si="9"/>
        <v>352.66762818511791</v>
      </c>
      <c r="E123" s="13">
        <f t="shared" si="10"/>
        <v>63.659272852916736</v>
      </c>
      <c r="F123" s="13">
        <f t="shared" si="11"/>
        <v>16.131930759635672</v>
      </c>
      <c r="G123" s="13">
        <f t="shared" si="12"/>
        <v>57.59282630927536</v>
      </c>
      <c r="H123" s="13">
        <f t="shared" si="13"/>
        <v>45.83108941227497</v>
      </c>
      <c r="I123" s="13">
        <f t="shared" si="14"/>
        <v>0.18289387486053352</v>
      </c>
      <c r="J123" s="13">
        <f t="shared" si="15"/>
        <v>3.1253900277622662E-2</v>
      </c>
      <c r="K123" s="13">
        <v>20</v>
      </c>
      <c r="L123" s="13">
        <v>0</v>
      </c>
      <c r="M123" s="13">
        <f t="shared" si="7"/>
        <v>121.43499303705264</v>
      </c>
      <c r="N123" s="13">
        <f t="shared" si="8"/>
        <v>414.66190225730622</v>
      </c>
    </row>
    <row r="124" spans="1:14">
      <c r="A124" s="2" t="s">
        <v>11</v>
      </c>
      <c r="B124" s="2" t="s">
        <v>14</v>
      </c>
      <c r="C124" s="2">
        <v>8</v>
      </c>
      <c r="D124" s="13">
        <f t="shared" si="9"/>
        <v>133.69603367150967</v>
      </c>
      <c r="E124" s="13">
        <f t="shared" si="10"/>
        <v>35.491791140023246</v>
      </c>
      <c r="F124" s="13">
        <f t="shared" si="11"/>
        <v>7.5819970758507376</v>
      </c>
      <c r="G124" s="13">
        <f t="shared" si="12"/>
        <v>24.267915027577999</v>
      </c>
      <c r="H124" s="13">
        <f t="shared" si="13"/>
        <v>16.679248879161726</v>
      </c>
      <c r="I124" s="13">
        <f t="shared" si="14"/>
        <v>3.2917032861795537E-2</v>
      </c>
      <c r="J124" s="13">
        <f t="shared" si="15"/>
        <v>1.3097831676860445E-2</v>
      </c>
      <c r="K124" s="13">
        <v>20</v>
      </c>
      <c r="L124" s="13">
        <v>0</v>
      </c>
      <c r="M124" s="13">
        <f t="shared" si="7"/>
        <v>59.792623200463041</v>
      </c>
      <c r="N124" s="13">
        <f t="shared" si="8"/>
        <v>157.97037745819901</v>
      </c>
    </row>
    <row r="125" spans="1:14">
      <c r="A125" s="2" t="s">
        <v>8</v>
      </c>
      <c r="B125" s="2" t="s">
        <v>13</v>
      </c>
      <c r="C125" s="2">
        <v>1</v>
      </c>
      <c r="D125" s="13">
        <f t="shared" si="9"/>
        <v>12.193909004813985</v>
      </c>
      <c r="E125" s="13">
        <f t="shared" si="10"/>
        <v>88.905257287769871</v>
      </c>
      <c r="F125" s="13">
        <f t="shared" si="11"/>
        <v>0.98695992262305199</v>
      </c>
      <c r="G125" s="13">
        <f t="shared" si="12"/>
        <v>18.617910309438638</v>
      </c>
      <c r="H125" s="13">
        <f t="shared" si="13"/>
        <v>2.2755977850658478</v>
      </c>
      <c r="I125" s="13">
        <f t="shared" si="14"/>
        <v>8.7050844693410401</v>
      </c>
      <c r="J125" s="13">
        <f t="shared" si="15"/>
        <v>6.6869633834545777E-2</v>
      </c>
      <c r="K125" s="13">
        <v>5</v>
      </c>
      <c r="L125" s="13">
        <v>2</v>
      </c>
      <c r="M125" s="13">
        <f t="shared" si="7"/>
        <v>116.22825206654956</v>
      </c>
      <c r="N125" s="13">
        <f t="shared" si="8"/>
        <v>15.523336346337432</v>
      </c>
    </row>
    <row r="126" spans="1:14">
      <c r="A126" s="2" t="s">
        <v>8</v>
      </c>
      <c r="B126" s="2" t="s">
        <v>13</v>
      </c>
      <c r="C126" s="2">
        <v>2</v>
      </c>
      <c r="D126" s="13">
        <f t="shared" si="9"/>
        <v>20.202807101307577</v>
      </c>
      <c r="E126" s="13">
        <f t="shared" si="10"/>
        <v>67.552255287008677</v>
      </c>
      <c r="F126" s="13">
        <f t="shared" si="11"/>
        <v>15.07650656911254</v>
      </c>
      <c r="G126" s="13">
        <f t="shared" si="12"/>
        <v>5.4043150960699942</v>
      </c>
      <c r="H126" s="13">
        <f t="shared" si="13"/>
        <v>8.6242080206974858</v>
      </c>
      <c r="I126" s="13">
        <f t="shared" si="14"/>
        <v>0.15182451985654341</v>
      </c>
      <c r="J126" s="13">
        <f t="shared" si="15"/>
        <v>4.7974402205163941E-2</v>
      </c>
      <c r="K126" s="13">
        <v>10</v>
      </c>
      <c r="L126" s="13">
        <v>0</v>
      </c>
      <c r="M126" s="13">
        <f t="shared" si="7"/>
        <v>73.108394902935217</v>
      </c>
      <c r="N126" s="13">
        <f t="shared" si="8"/>
        <v>43.951496093322767</v>
      </c>
    </row>
    <row r="127" spans="1:14">
      <c r="A127" s="2" t="s">
        <v>8</v>
      </c>
      <c r="B127" s="2" t="s">
        <v>13</v>
      </c>
      <c r="C127" s="2">
        <v>3</v>
      </c>
      <c r="D127" s="13">
        <f t="shared" si="9"/>
        <v>5.6239182037183486</v>
      </c>
      <c r="E127" s="13">
        <f t="shared" si="10"/>
        <v>144.9553264373013</v>
      </c>
      <c r="F127" s="13">
        <f t="shared" si="11"/>
        <v>2.6324809969421419</v>
      </c>
      <c r="G127" s="13">
        <f t="shared" si="12"/>
        <v>23.282448865919996</v>
      </c>
      <c r="H127" s="13">
        <f t="shared" si="13"/>
        <v>4.097277566639435</v>
      </c>
      <c r="I127" s="13">
        <f t="shared" si="14"/>
        <v>0.2483338617661684</v>
      </c>
      <c r="J127" s="13">
        <f t="shared" si="15"/>
        <v>2.2278239803553847E-2</v>
      </c>
      <c r="K127" s="13">
        <v>10</v>
      </c>
      <c r="L127" s="13">
        <v>0</v>
      </c>
      <c r="M127" s="13">
        <f t="shared" ref="M127:M148" si="16">SUM(E127,G127,I127)</f>
        <v>168.48610916498745</v>
      </c>
      <c r="N127" s="13">
        <f t="shared" ref="N127:N148" si="17">SUM(D127,F127,H127,J127)</f>
        <v>12.37595500710348</v>
      </c>
    </row>
    <row r="128" spans="1:14">
      <c r="A128" s="2" t="s">
        <v>8</v>
      </c>
      <c r="B128" s="2" t="s">
        <v>13</v>
      </c>
      <c r="C128" s="2">
        <v>4</v>
      </c>
      <c r="D128" s="13">
        <f t="shared" si="9"/>
        <v>14.841896752340169</v>
      </c>
      <c r="E128" s="13">
        <f t="shared" si="10"/>
        <v>36.722131977778282</v>
      </c>
      <c r="F128" s="13">
        <f t="shared" si="11"/>
        <v>2.8763642487333376</v>
      </c>
      <c r="G128" s="13">
        <f t="shared" si="12"/>
        <v>9.5983100820621008</v>
      </c>
      <c r="H128" s="13">
        <f t="shared" si="13"/>
        <v>3.7317836770225572</v>
      </c>
      <c r="I128" s="13">
        <f t="shared" si="14"/>
        <v>0.19387211334734647</v>
      </c>
      <c r="J128" s="13">
        <f t="shared" si="15"/>
        <v>1.7755131049539654E-2</v>
      </c>
      <c r="K128" s="13">
        <v>15</v>
      </c>
      <c r="L128" s="13">
        <v>0</v>
      </c>
      <c r="M128" s="13">
        <f t="shared" si="16"/>
        <v>46.514314173187728</v>
      </c>
      <c r="N128" s="13">
        <f t="shared" si="17"/>
        <v>21.467799809145603</v>
      </c>
    </row>
    <row r="129" spans="1:14">
      <c r="A129" s="2" t="s">
        <v>8</v>
      </c>
      <c r="B129" s="2" t="s">
        <v>13</v>
      </c>
      <c r="C129" s="2">
        <v>5</v>
      </c>
      <c r="D129" s="13">
        <f t="shared" si="9"/>
        <v>4.928312635086149</v>
      </c>
      <c r="E129" s="13">
        <f t="shared" si="10"/>
        <v>107.70788532026613</v>
      </c>
      <c r="F129" s="13">
        <f t="shared" si="11"/>
        <v>1.7082597812273186</v>
      </c>
      <c r="G129" s="13">
        <f t="shared" si="12"/>
        <v>21.787372006624022</v>
      </c>
      <c r="H129" s="13">
        <f t="shared" si="13"/>
        <v>1.6357147486395667</v>
      </c>
      <c r="I129" s="13">
        <f t="shared" si="14"/>
        <v>0.39167011158741283</v>
      </c>
      <c r="J129" s="13">
        <f t="shared" si="15"/>
        <v>1.8573489864965969E-2</v>
      </c>
      <c r="K129" s="13">
        <v>10</v>
      </c>
      <c r="L129" s="13">
        <v>1</v>
      </c>
      <c r="M129" s="13">
        <f t="shared" si="16"/>
        <v>129.88692743847756</v>
      </c>
      <c r="N129" s="13">
        <f t="shared" si="17"/>
        <v>8.2908606548180011</v>
      </c>
    </row>
    <row r="130" spans="1:14">
      <c r="A130" s="2" t="s">
        <v>8</v>
      </c>
      <c r="B130" s="2" t="s">
        <v>13</v>
      </c>
      <c r="C130" s="2">
        <v>6</v>
      </c>
      <c r="D130" s="13">
        <f t="shared" si="9"/>
        <v>4.4888777772300683</v>
      </c>
      <c r="E130" s="13">
        <f t="shared" si="10"/>
        <v>72.682173948070073</v>
      </c>
      <c r="F130" s="13">
        <f t="shared" si="11"/>
        <v>3.1649332681628595</v>
      </c>
      <c r="G130" s="13">
        <f t="shared" si="12"/>
        <v>8.2607155401104411</v>
      </c>
      <c r="H130" s="13">
        <f t="shared" si="13"/>
        <v>2.1220928504321193</v>
      </c>
      <c r="I130" s="13">
        <f t="shared" si="14"/>
        <v>0.1968600358256567</v>
      </c>
      <c r="J130" s="13">
        <f t="shared" si="15"/>
        <v>2.3253369042945966E-2</v>
      </c>
      <c r="K130" s="13">
        <v>30</v>
      </c>
      <c r="L130" s="13">
        <v>0</v>
      </c>
      <c r="M130" s="13">
        <f t="shared" si="16"/>
        <v>81.139749524006163</v>
      </c>
      <c r="N130" s="13">
        <f t="shared" si="17"/>
        <v>9.7991572648679934</v>
      </c>
    </row>
    <row r="131" spans="1:14">
      <c r="A131" s="2" t="s">
        <v>8</v>
      </c>
      <c r="B131" s="2" t="s">
        <v>13</v>
      </c>
      <c r="C131" s="2">
        <v>7</v>
      </c>
      <c r="D131" s="13">
        <f t="shared" si="9"/>
        <v>2.8574716597267953</v>
      </c>
      <c r="E131" s="13">
        <f t="shared" si="10"/>
        <v>28.283863127311701</v>
      </c>
      <c r="F131" s="13">
        <f t="shared" si="11"/>
        <v>0.762828949971878</v>
      </c>
      <c r="G131" s="13">
        <f t="shared" si="12"/>
        <v>3.0278014457405078</v>
      </c>
      <c r="H131" s="13">
        <f t="shared" si="13"/>
        <v>1.1746514027634398</v>
      </c>
      <c r="I131" s="13">
        <f t="shared" si="14"/>
        <v>6.9571962853131095E-2</v>
      </c>
      <c r="J131" s="13">
        <f t="shared" si="15"/>
        <v>0</v>
      </c>
      <c r="K131" s="13">
        <v>10</v>
      </c>
      <c r="L131" s="13">
        <v>1</v>
      </c>
      <c r="M131" s="13">
        <f t="shared" si="16"/>
        <v>31.381236535905341</v>
      </c>
      <c r="N131" s="13">
        <f t="shared" si="17"/>
        <v>4.7949520124621134</v>
      </c>
    </row>
    <row r="132" spans="1:14">
      <c r="A132" s="2" t="s">
        <v>8</v>
      </c>
      <c r="B132" s="2" t="s">
        <v>13</v>
      </c>
      <c r="C132" s="2">
        <v>8</v>
      </c>
      <c r="D132" s="13">
        <f t="shared" si="9"/>
        <v>17.689868434666554</v>
      </c>
      <c r="E132" s="13">
        <f t="shared" si="10"/>
        <v>79.817233194133237</v>
      </c>
      <c r="F132" s="13">
        <f t="shared" si="11"/>
        <v>21.854378996663858</v>
      </c>
      <c r="G132" s="13">
        <f t="shared" si="12"/>
        <v>6.7908965471746647</v>
      </c>
      <c r="H132" s="13">
        <f t="shared" si="13"/>
        <v>5.7038816791130937</v>
      </c>
      <c r="I132" s="13">
        <f t="shared" si="14"/>
        <v>0.23988214912600683</v>
      </c>
      <c r="J132" s="13">
        <f t="shared" si="15"/>
        <v>7.1617216358282346E-2</v>
      </c>
      <c r="K132" s="13">
        <v>15</v>
      </c>
      <c r="L132" s="13">
        <v>0</v>
      </c>
      <c r="M132" s="13">
        <f t="shared" si="16"/>
        <v>86.848011890433909</v>
      </c>
      <c r="N132" s="13">
        <f t="shared" si="17"/>
        <v>45.319746326801791</v>
      </c>
    </row>
    <row r="133" spans="1:14">
      <c r="A133" s="2" t="s">
        <v>12</v>
      </c>
      <c r="B133" s="4" t="s">
        <v>13</v>
      </c>
      <c r="C133" s="4">
        <v>1</v>
      </c>
      <c r="D133" s="13">
        <f t="shared" si="9"/>
        <v>122.79807210430289</v>
      </c>
      <c r="E133" s="13">
        <f t="shared" si="10"/>
        <v>134.02278377083252</v>
      </c>
      <c r="F133" s="13">
        <f t="shared" si="11"/>
        <v>28.905029153633794</v>
      </c>
      <c r="G133" s="13">
        <f t="shared" si="12"/>
        <v>47.649460257586917</v>
      </c>
      <c r="H133" s="13">
        <f t="shared" si="13"/>
        <v>38.200216348721867</v>
      </c>
      <c r="I133" s="13">
        <f t="shared" si="14"/>
        <v>0.74483451623710639</v>
      </c>
      <c r="J133" s="13">
        <f t="shared" si="15"/>
        <v>0.14511600332001712</v>
      </c>
      <c r="K133" s="13">
        <v>10</v>
      </c>
      <c r="L133" s="13">
        <v>0</v>
      </c>
      <c r="M133" s="13">
        <f t="shared" si="16"/>
        <v>182.41707854465656</v>
      </c>
      <c r="N133" s="13">
        <f t="shared" si="17"/>
        <v>190.04843360997859</v>
      </c>
    </row>
    <row r="134" spans="1:14">
      <c r="A134" s="2" t="s">
        <v>12</v>
      </c>
      <c r="B134" s="4" t="s">
        <v>13</v>
      </c>
      <c r="C134" s="4">
        <v>2</v>
      </c>
      <c r="D134" s="13">
        <f t="shared" si="9"/>
        <v>28.01473715370382</v>
      </c>
      <c r="E134" s="13">
        <f t="shared" si="10"/>
        <v>2.3414332457166562</v>
      </c>
      <c r="F134" s="13">
        <f t="shared" si="11"/>
        <v>0.15927148539315208</v>
      </c>
      <c r="G134" s="13">
        <f t="shared" si="12"/>
        <v>21.773799676947668</v>
      </c>
      <c r="H134" s="13">
        <f t="shared" si="13"/>
        <v>7.4259239009461435</v>
      </c>
      <c r="I134" s="13">
        <f t="shared" si="14"/>
        <v>0</v>
      </c>
      <c r="J134" s="13">
        <f t="shared" si="15"/>
        <v>1.2540443432577979E-2</v>
      </c>
      <c r="K134" s="13">
        <v>30</v>
      </c>
      <c r="L134" s="13">
        <v>1</v>
      </c>
      <c r="M134" s="13">
        <f t="shared" si="16"/>
        <v>24.115232922664326</v>
      </c>
      <c r="N134" s="13">
        <f t="shared" si="17"/>
        <v>35.612472983475691</v>
      </c>
    </row>
    <row r="135" spans="1:14">
      <c r="A135" s="2" t="s">
        <v>12</v>
      </c>
      <c r="B135" s="4" t="s">
        <v>13</v>
      </c>
      <c r="C135" s="4">
        <v>3</v>
      </c>
      <c r="D135" s="13">
        <f t="shared" si="9"/>
        <v>145.22757463705662</v>
      </c>
      <c r="E135" s="13">
        <f t="shared" si="10"/>
        <v>32.637087103247787</v>
      </c>
      <c r="F135" s="13">
        <f t="shared" si="11"/>
        <v>8.9246995260779869</v>
      </c>
      <c r="G135" s="13">
        <f t="shared" si="12"/>
        <v>16.833191604458076</v>
      </c>
      <c r="H135" s="13">
        <f t="shared" si="13"/>
        <v>14.565914923897736</v>
      </c>
      <c r="I135" s="13">
        <f t="shared" si="14"/>
        <v>3.4503913629604914E-2</v>
      </c>
      <c r="J135" s="13">
        <f t="shared" si="15"/>
        <v>1.776188626821941E-2</v>
      </c>
      <c r="K135" s="13">
        <v>20</v>
      </c>
      <c r="L135" s="13">
        <v>1</v>
      </c>
      <c r="M135" s="13">
        <f t="shared" si="16"/>
        <v>49.504782621335465</v>
      </c>
      <c r="N135" s="13">
        <f t="shared" si="17"/>
        <v>168.73595097330059</v>
      </c>
    </row>
    <row r="136" spans="1:14">
      <c r="A136" s="2" t="s">
        <v>12</v>
      </c>
      <c r="B136" s="4" t="s">
        <v>13</v>
      </c>
      <c r="C136" s="4">
        <v>4</v>
      </c>
      <c r="D136" s="13">
        <f t="shared" si="9"/>
        <v>17.835095080018409</v>
      </c>
      <c r="E136" s="13">
        <f t="shared" si="10"/>
        <v>9.473623743374711</v>
      </c>
      <c r="F136" s="13">
        <f t="shared" si="11"/>
        <v>1.292168893208471E-2</v>
      </c>
      <c r="G136" s="13">
        <f t="shared" si="12"/>
        <v>96.29319172998288</v>
      </c>
      <c r="H136" s="13">
        <f t="shared" si="13"/>
        <v>2.2241807444721644</v>
      </c>
      <c r="I136" s="13">
        <f t="shared" si="14"/>
        <v>8.601642332628831E-2</v>
      </c>
      <c r="J136" s="13">
        <f t="shared" si="15"/>
        <v>-9.1989094118691815E-4</v>
      </c>
      <c r="K136" s="13">
        <v>40</v>
      </c>
      <c r="L136" s="13">
        <v>0</v>
      </c>
      <c r="M136" s="13">
        <f t="shared" si="16"/>
        <v>105.85283189668388</v>
      </c>
      <c r="N136" s="13">
        <f t="shared" si="17"/>
        <v>20.071277622481471</v>
      </c>
    </row>
    <row r="137" spans="1:14">
      <c r="A137" s="2" t="s">
        <v>12</v>
      </c>
      <c r="B137" s="4" t="s">
        <v>13</v>
      </c>
      <c r="C137" s="4">
        <v>5</v>
      </c>
      <c r="D137" s="13">
        <f t="shared" si="9"/>
        <v>9.5159157564783943</v>
      </c>
      <c r="E137" s="13">
        <f t="shared" si="10"/>
        <v>11.746142700167129</v>
      </c>
      <c r="F137" s="13">
        <f t="shared" si="11"/>
        <v>0.14235473441144089</v>
      </c>
      <c r="G137" s="13">
        <f t="shared" si="12"/>
        <v>18.484745073767211</v>
      </c>
      <c r="H137" s="13">
        <f t="shared" si="13"/>
        <v>3.2578836836101206</v>
      </c>
      <c r="I137" s="13">
        <f t="shared" si="14"/>
        <v>7.3116499591778142E-2</v>
      </c>
      <c r="J137" s="13">
        <f t="shared" si="15"/>
        <v>4.5524774511373593E-3</v>
      </c>
      <c r="K137" s="13">
        <v>40</v>
      </c>
      <c r="L137" s="13">
        <v>2</v>
      </c>
      <c r="M137" s="13">
        <f t="shared" si="16"/>
        <v>30.304004273526118</v>
      </c>
      <c r="N137" s="13">
        <f t="shared" si="17"/>
        <v>12.920706651951093</v>
      </c>
    </row>
    <row r="138" spans="1:14">
      <c r="A138" s="2" t="s">
        <v>12</v>
      </c>
      <c r="B138" s="4" t="s">
        <v>13</v>
      </c>
      <c r="C138" s="4">
        <v>6</v>
      </c>
      <c r="D138" s="13">
        <f t="shared" si="9"/>
        <v>16.080550469301464</v>
      </c>
      <c r="E138" s="13">
        <f t="shared" si="10"/>
        <v>33.573058707653281</v>
      </c>
      <c r="F138" s="13">
        <f t="shared" si="11"/>
        <v>0.18702590507638664</v>
      </c>
      <c r="G138" s="13">
        <f t="shared" si="12"/>
        <v>88.273453794742281</v>
      </c>
      <c r="H138" s="13">
        <f t="shared" si="13"/>
        <v>3.1570050947411059</v>
      </c>
      <c r="I138" s="13">
        <f t="shared" si="14"/>
        <v>0.16005663055304672</v>
      </c>
      <c r="J138" s="13">
        <f t="shared" si="15"/>
        <v>1.6788809786281958E-2</v>
      </c>
      <c r="K138" s="13">
        <v>40</v>
      </c>
      <c r="L138" s="13">
        <v>0</v>
      </c>
      <c r="M138" s="13">
        <f t="shared" si="16"/>
        <v>122.00656913294861</v>
      </c>
      <c r="N138" s="13">
        <f t="shared" si="17"/>
        <v>19.441370278905236</v>
      </c>
    </row>
    <row r="139" spans="1:14">
      <c r="A139" s="2" t="s">
        <v>12</v>
      </c>
      <c r="B139" s="4" t="s">
        <v>13</v>
      </c>
      <c r="C139" s="4">
        <v>7</v>
      </c>
      <c r="D139" s="13">
        <f t="shared" si="9"/>
        <v>9.3009242434332666</v>
      </c>
      <c r="E139" s="13">
        <f t="shared" si="10"/>
        <v>16.635674469809658</v>
      </c>
      <c r="F139" s="13">
        <f t="shared" si="11"/>
        <v>0.25897774898872061</v>
      </c>
      <c r="G139" s="13">
        <f t="shared" si="12"/>
        <v>15.078411461240206</v>
      </c>
      <c r="H139" s="13">
        <f t="shared" si="13"/>
        <v>4.2974554805408642</v>
      </c>
      <c r="I139" s="13">
        <f t="shared" si="14"/>
        <v>2.7820779362580549E-2</v>
      </c>
      <c r="J139" s="13">
        <f t="shared" si="15"/>
        <v>1.056312563942797E-2</v>
      </c>
      <c r="K139" s="13">
        <v>60</v>
      </c>
      <c r="L139" s="13">
        <v>1</v>
      </c>
      <c r="M139" s="13">
        <f t="shared" si="16"/>
        <v>31.741906710412447</v>
      </c>
      <c r="N139" s="13">
        <f t="shared" si="17"/>
        <v>13.86792059860228</v>
      </c>
    </row>
    <row r="140" spans="1:14">
      <c r="A140" s="2" t="s">
        <v>12</v>
      </c>
      <c r="B140" s="4" t="s">
        <v>13</v>
      </c>
      <c r="C140" s="4">
        <v>8</v>
      </c>
      <c r="D140" s="13">
        <f t="shared" si="9"/>
        <v>35.947271624094299</v>
      </c>
      <c r="E140" s="13">
        <f t="shared" si="10"/>
        <v>28.870138639905154</v>
      </c>
      <c r="F140" s="13">
        <f t="shared" si="11"/>
        <v>3.1026749574687886</v>
      </c>
      <c r="G140" s="13">
        <f t="shared" si="12"/>
        <v>11.421990352068097</v>
      </c>
      <c r="H140" s="13">
        <f t="shared" si="13"/>
        <v>4.6513533062492112</v>
      </c>
      <c r="I140" s="13">
        <f t="shared" si="14"/>
        <v>0</v>
      </c>
      <c r="J140" s="13">
        <f t="shared" si="15"/>
        <v>0</v>
      </c>
      <c r="K140" s="13">
        <v>40</v>
      </c>
      <c r="L140" s="13">
        <v>1</v>
      </c>
      <c r="M140" s="13">
        <f t="shared" si="16"/>
        <v>40.29212899197325</v>
      </c>
      <c r="N140" s="13">
        <f t="shared" si="17"/>
        <v>43.701299887812297</v>
      </c>
    </row>
    <row r="141" spans="1:14">
      <c r="A141" s="2" t="s">
        <v>11</v>
      </c>
      <c r="B141" s="2" t="s">
        <v>13</v>
      </c>
      <c r="C141" s="2">
        <v>1</v>
      </c>
      <c r="D141" s="13">
        <f t="shared" si="9"/>
        <v>698.15133314629225</v>
      </c>
      <c r="E141" s="13">
        <f t="shared" si="10"/>
        <v>23.219886102015565</v>
      </c>
      <c r="F141" s="13">
        <f t="shared" si="11"/>
        <v>7.6871864311715727</v>
      </c>
      <c r="G141" s="13">
        <f t="shared" si="12"/>
        <v>61.311433252303395</v>
      </c>
      <c r="H141" s="13">
        <f t="shared" si="13"/>
        <v>66.016637270003258</v>
      </c>
      <c r="I141" s="13">
        <f t="shared" si="14"/>
        <v>5.5806220032243226E-2</v>
      </c>
      <c r="J141" s="13">
        <f t="shared" si="15"/>
        <v>2.3624432899565492E-2</v>
      </c>
      <c r="K141" s="13">
        <v>30</v>
      </c>
      <c r="L141" s="13">
        <v>0</v>
      </c>
      <c r="M141" s="13">
        <f t="shared" si="16"/>
        <v>84.587125574351191</v>
      </c>
      <c r="N141" s="13">
        <f t="shared" si="17"/>
        <v>771.87878128036652</v>
      </c>
    </row>
    <row r="142" spans="1:14">
      <c r="A142" s="2" t="s">
        <v>11</v>
      </c>
      <c r="B142" s="2" t="s">
        <v>13</v>
      </c>
      <c r="C142" s="2">
        <v>2</v>
      </c>
      <c r="D142" s="13">
        <f t="shared" ref="D142:D173" si="18">(1000*D67)/$D$76</f>
        <v>171.78310318160874</v>
      </c>
      <c r="E142" s="13">
        <f t="shared" ref="E142:E173" si="19">(1000*E67)/$E$76</f>
        <v>46.340604083529072</v>
      </c>
      <c r="F142" s="13">
        <f t="shared" ref="F142:F173" si="20">(1000*F67)/$F$76</f>
        <v>11.893662211694407</v>
      </c>
      <c r="G142" s="13">
        <f t="shared" ref="G142:G173" si="21">(1000*G67)/$G$76</f>
        <v>16.045440944872372</v>
      </c>
      <c r="H142" s="13">
        <f t="shared" ref="H142:H173" si="22">(1000*H67)/$H$76</f>
        <v>17.069761597271338</v>
      </c>
      <c r="I142" s="13">
        <f t="shared" ref="I142:I173" si="23">(1000*I67)/$I$76</f>
        <v>1.8404458221643202E-2</v>
      </c>
      <c r="J142" s="13">
        <f t="shared" ref="J142:J173" si="24">(1000*J67)/$J$76</f>
        <v>1.9724476454410209E-2</v>
      </c>
      <c r="K142" s="13">
        <v>15</v>
      </c>
      <c r="L142" s="13">
        <v>0</v>
      </c>
      <c r="M142" s="13">
        <f t="shared" si="16"/>
        <v>62.404449486623086</v>
      </c>
      <c r="N142" s="13">
        <f t="shared" si="17"/>
        <v>200.76625146702889</v>
      </c>
    </row>
    <row r="143" spans="1:14">
      <c r="A143" s="2" t="s">
        <v>11</v>
      </c>
      <c r="B143" s="2" t="s">
        <v>13</v>
      </c>
      <c r="C143" s="2">
        <v>3</v>
      </c>
      <c r="D143" s="13">
        <f t="shared" si="18"/>
        <v>54.360511606164394</v>
      </c>
      <c r="E143" s="13">
        <f t="shared" si="19"/>
        <v>27.673637973189162</v>
      </c>
      <c r="F143" s="13">
        <f t="shared" si="20"/>
        <v>0.96470376580902539</v>
      </c>
      <c r="G143" s="13">
        <f t="shared" si="21"/>
        <v>42.949462732660145</v>
      </c>
      <c r="H143" s="13">
        <f t="shared" si="22"/>
        <v>8.7989422604770873</v>
      </c>
      <c r="I143" s="13">
        <f t="shared" si="23"/>
        <v>6.3995042078542341E-2</v>
      </c>
      <c r="J143" s="13">
        <f t="shared" si="24"/>
        <v>2.4089276216296984E-2</v>
      </c>
      <c r="K143" s="13">
        <v>8</v>
      </c>
      <c r="L143" s="13">
        <v>2</v>
      </c>
      <c r="M143" s="13">
        <f t="shared" si="16"/>
        <v>70.687095747927856</v>
      </c>
      <c r="N143" s="13">
        <f t="shared" si="17"/>
        <v>64.148246908666806</v>
      </c>
    </row>
    <row r="144" spans="1:14">
      <c r="A144" s="2" t="s">
        <v>11</v>
      </c>
      <c r="B144" s="2" t="s">
        <v>13</v>
      </c>
      <c r="C144" s="2">
        <v>4</v>
      </c>
      <c r="D144" s="13">
        <f t="shared" si="18"/>
        <v>126.75352806491709</v>
      </c>
      <c r="E144" s="13">
        <f t="shared" si="19"/>
        <v>26.377215703995113</v>
      </c>
      <c r="F144" s="13">
        <f t="shared" si="20"/>
        <v>1.8923236631610705</v>
      </c>
      <c r="G144" s="13">
        <f t="shared" si="21"/>
        <v>91.745179481672793</v>
      </c>
      <c r="H144" s="13">
        <f t="shared" si="22"/>
        <v>33.193118504217026</v>
      </c>
      <c r="I144" s="13">
        <f t="shared" si="23"/>
        <v>9.5696784340234667E-2</v>
      </c>
      <c r="J144" s="13">
        <f t="shared" si="24"/>
        <v>2.495800588280243E-2</v>
      </c>
      <c r="K144" s="13">
        <v>20</v>
      </c>
      <c r="L144" s="13">
        <v>0</v>
      </c>
      <c r="M144" s="13">
        <f t="shared" si="16"/>
        <v>118.21809197000813</v>
      </c>
      <c r="N144" s="13">
        <f t="shared" si="17"/>
        <v>161.863928238178</v>
      </c>
    </row>
    <row r="145" spans="1:16">
      <c r="A145" s="2" t="s">
        <v>11</v>
      </c>
      <c r="B145" s="2" t="s">
        <v>13</v>
      </c>
      <c r="C145" s="2">
        <v>5</v>
      </c>
      <c r="D145" s="13">
        <f t="shared" si="18"/>
        <v>223.83190711079266</v>
      </c>
      <c r="E145" s="13">
        <f t="shared" si="19"/>
        <v>97.581932929692826</v>
      </c>
      <c r="F145" s="13">
        <f t="shared" si="20"/>
        <v>10.0382935178593</v>
      </c>
      <c r="G145" s="13">
        <f t="shared" si="21"/>
        <v>160.30770624193943</v>
      </c>
      <c r="H145" s="13">
        <f t="shared" si="22"/>
        <v>68.97758684049704</v>
      </c>
      <c r="I145" s="13">
        <f t="shared" si="23"/>
        <v>0.44100775582095797</v>
      </c>
      <c r="J145" s="13">
        <f t="shared" si="24"/>
        <v>0.10465324135785678</v>
      </c>
      <c r="K145" s="13">
        <v>30</v>
      </c>
      <c r="L145" s="13">
        <v>0</v>
      </c>
      <c r="M145" s="13">
        <f t="shared" si="16"/>
        <v>258.33064692745324</v>
      </c>
      <c r="N145" s="13">
        <f t="shared" si="17"/>
        <v>302.95244071050689</v>
      </c>
    </row>
    <row r="146" spans="1:16">
      <c r="A146" s="2" t="s">
        <v>11</v>
      </c>
      <c r="B146" s="2" t="s">
        <v>13</v>
      </c>
      <c r="C146" s="2">
        <v>6</v>
      </c>
      <c r="D146" s="13">
        <f t="shared" si="18"/>
        <v>35.180372851402659</v>
      </c>
      <c r="E146" s="13">
        <f t="shared" si="19"/>
        <v>25.900439845983023</v>
      </c>
      <c r="F146" s="13">
        <f t="shared" si="20"/>
        <v>0.55446411641053372</v>
      </c>
      <c r="G146" s="13">
        <f t="shared" si="21"/>
        <v>76.101164266412667</v>
      </c>
      <c r="H146" s="13">
        <f t="shared" si="22"/>
        <v>9.8148292533258061</v>
      </c>
      <c r="I146" s="13">
        <f t="shared" si="23"/>
        <v>6.1473381914807106E-2</v>
      </c>
      <c r="J146" s="13">
        <f t="shared" si="24"/>
        <v>1.0606091281214114E-2</v>
      </c>
      <c r="K146" s="13">
        <v>15</v>
      </c>
      <c r="L146" s="13">
        <v>0</v>
      </c>
      <c r="M146" s="13">
        <f t="shared" si="16"/>
        <v>102.06307749431049</v>
      </c>
      <c r="N146" s="13">
        <f t="shared" si="17"/>
        <v>45.56027231242021</v>
      </c>
    </row>
    <row r="147" spans="1:16">
      <c r="A147" s="2" t="s">
        <v>11</v>
      </c>
      <c r="B147" s="2" t="s">
        <v>13</v>
      </c>
      <c r="C147" s="2">
        <v>7</v>
      </c>
      <c r="D147" s="13">
        <f t="shared" si="18"/>
        <v>221.67706730770891</v>
      </c>
      <c r="E147" s="13">
        <f t="shared" si="19"/>
        <v>129.62232209527528</v>
      </c>
      <c r="F147" s="13">
        <f t="shared" si="20"/>
        <v>8.1393967457309913</v>
      </c>
      <c r="G147" s="13">
        <f t="shared" si="21"/>
        <v>170.04948958134625</v>
      </c>
      <c r="H147" s="13">
        <f t="shared" si="22"/>
        <v>55.641078632726696</v>
      </c>
      <c r="I147" s="13">
        <f t="shared" si="23"/>
        <v>0.10596552359546492</v>
      </c>
      <c r="J147" s="13">
        <f t="shared" si="24"/>
        <v>2.5523247717868947E-2</v>
      </c>
      <c r="K147" s="13">
        <v>20</v>
      </c>
      <c r="L147" s="13">
        <v>0</v>
      </c>
      <c r="M147" s="13">
        <f t="shared" si="16"/>
        <v>299.77777720021697</v>
      </c>
      <c r="N147" s="13">
        <f t="shared" si="17"/>
        <v>285.48306593388446</v>
      </c>
    </row>
    <row r="148" spans="1:16">
      <c r="A148" s="2" t="s">
        <v>11</v>
      </c>
      <c r="B148" s="2" t="s">
        <v>13</v>
      </c>
      <c r="C148" s="2">
        <v>8</v>
      </c>
      <c r="D148" s="13">
        <f t="shared" si="18"/>
        <v>472.90193246170759</v>
      </c>
      <c r="E148" s="13">
        <f t="shared" si="19"/>
        <v>224.33731122212018</v>
      </c>
      <c r="F148" s="13">
        <f t="shared" si="20"/>
        <v>22.823276329176661</v>
      </c>
      <c r="G148" s="13">
        <f t="shared" si="21"/>
        <v>146.08642570837333</v>
      </c>
      <c r="H148" s="13">
        <f t="shared" si="22"/>
        <v>69.649232021196838</v>
      </c>
      <c r="I148" s="13">
        <f t="shared" si="23"/>
        <v>0.21454467939629945</v>
      </c>
      <c r="J148" s="13">
        <f t="shared" si="24"/>
        <v>3.1781014572529236E-2</v>
      </c>
      <c r="K148" s="13">
        <v>20</v>
      </c>
      <c r="L148" s="13">
        <v>0</v>
      </c>
      <c r="M148" s="13">
        <f t="shared" si="16"/>
        <v>370.63828160988982</v>
      </c>
      <c r="N148" s="13">
        <f t="shared" si="17"/>
        <v>565.40622182665356</v>
      </c>
    </row>
    <row r="151" spans="1:16">
      <c r="F151" s="30" t="s">
        <v>21</v>
      </c>
      <c r="G151" s="31"/>
    </row>
    <row r="152" spans="1:16" ht="13" thickBot="1">
      <c r="A152" t="s">
        <v>7</v>
      </c>
      <c r="B152" t="s">
        <v>9</v>
      </c>
      <c r="C152" t="s">
        <v>10</v>
      </c>
      <c r="D152" t="s">
        <v>16</v>
      </c>
      <c r="E152" t="s">
        <v>17</v>
      </c>
      <c r="F152" t="s">
        <v>18</v>
      </c>
      <c r="G152" t="s">
        <v>19</v>
      </c>
      <c r="H152" t="s">
        <v>33</v>
      </c>
      <c r="I152" t="s">
        <v>32</v>
      </c>
    </row>
    <row r="153" spans="1:16">
      <c r="A153" t="s">
        <v>8</v>
      </c>
      <c r="B153" t="s">
        <v>15</v>
      </c>
      <c r="C153">
        <v>1</v>
      </c>
      <c r="D153">
        <v>5</v>
      </c>
      <c r="E153">
        <v>2</v>
      </c>
      <c r="F153">
        <v>1.3912743860279406</v>
      </c>
      <c r="G153">
        <v>2.9053690277684927</v>
      </c>
      <c r="H153">
        <v>1</v>
      </c>
      <c r="I153">
        <v>1</v>
      </c>
      <c r="L153" s="9" t="s">
        <v>37</v>
      </c>
      <c r="M153" s="10"/>
      <c r="N153" s="10"/>
      <c r="O153" s="10"/>
      <c r="P153" s="11"/>
    </row>
    <row r="154" spans="1:16">
      <c r="A154" t="s">
        <v>8</v>
      </c>
      <c r="B154" t="s">
        <v>15</v>
      </c>
      <c r="C154">
        <v>2</v>
      </c>
      <c r="D154">
        <v>10</v>
      </c>
      <c r="E154">
        <v>0</v>
      </c>
      <c r="F154">
        <v>8.2956033959448998</v>
      </c>
      <c r="G154">
        <v>4.4288909365150237</v>
      </c>
      <c r="H154">
        <v>1</v>
      </c>
      <c r="I154">
        <v>1</v>
      </c>
      <c r="L154" s="12"/>
      <c r="M154" s="13"/>
      <c r="N154" s="13"/>
      <c r="O154" s="13"/>
      <c r="P154" s="14"/>
    </row>
    <row r="155" spans="1:16">
      <c r="A155" t="s">
        <v>8</v>
      </c>
      <c r="B155" t="s">
        <v>15</v>
      </c>
      <c r="C155">
        <v>3</v>
      </c>
      <c r="D155">
        <v>10</v>
      </c>
      <c r="E155">
        <v>0</v>
      </c>
      <c r="F155">
        <v>6.1723631712107379</v>
      </c>
      <c r="G155">
        <v>3.3434918390042578</v>
      </c>
      <c r="H155">
        <v>1</v>
      </c>
      <c r="I155">
        <v>1</v>
      </c>
      <c r="L155" s="12"/>
      <c r="M155" s="15"/>
      <c r="N155" s="15"/>
      <c r="O155" s="15" t="s">
        <v>22</v>
      </c>
      <c r="P155" s="16" t="s">
        <v>22</v>
      </c>
    </row>
    <row r="156" spans="1:16">
      <c r="A156" t="s">
        <v>8</v>
      </c>
      <c r="B156" t="s">
        <v>15</v>
      </c>
      <c r="C156">
        <v>4</v>
      </c>
      <c r="D156">
        <v>15</v>
      </c>
      <c r="E156">
        <v>0</v>
      </c>
      <c r="F156">
        <v>1.6078343119081215</v>
      </c>
      <c r="G156">
        <v>2.704512549661688</v>
      </c>
      <c r="H156">
        <v>1</v>
      </c>
      <c r="I156">
        <v>1</v>
      </c>
      <c r="L156" s="12"/>
      <c r="M156" s="15"/>
      <c r="N156" s="15"/>
      <c r="O156" s="15" t="s">
        <v>34</v>
      </c>
      <c r="P156" s="16" t="s">
        <v>35</v>
      </c>
    </row>
    <row r="157" spans="1:16">
      <c r="A157" t="s">
        <v>8</v>
      </c>
      <c r="B157" t="s">
        <v>15</v>
      </c>
      <c r="C157">
        <v>5</v>
      </c>
      <c r="D157">
        <v>10</v>
      </c>
      <c r="E157">
        <v>1</v>
      </c>
      <c r="F157">
        <v>1.1977535158287289</v>
      </c>
      <c r="G157">
        <v>2.1370766644700336</v>
      </c>
      <c r="H157">
        <v>1</v>
      </c>
      <c r="I157">
        <v>1</v>
      </c>
      <c r="L157" s="12"/>
      <c r="M157" s="15" t="s">
        <v>23</v>
      </c>
      <c r="N157" s="15" t="s">
        <v>24</v>
      </c>
      <c r="O157" s="15">
        <v>-0.3</v>
      </c>
      <c r="P157" s="16">
        <v>-0.23899999999999999</v>
      </c>
    </row>
    <row r="158" spans="1:16">
      <c r="A158" t="s">
        <v>8</v>
      </c>
      <c r="B158" t="s">
        <v>15</v>
      </c>
      <c r="C158">
        <v>6</v>
      </c>
      <c r="D158">
        <v>30</v>
      </c>
      <c r="E158">
        <v>0</v>
      </c>
      <c r="F158">
        <v>1.899031136844981</v>
      </c>
      <c r="G158">
        <v>5.0866218286537128</v>
      </c>
      <c r="H158">
        <v>1</v>
      </c>
      <c r="I158">
        <v>1</v>
      </c>
      <c r="L158" s="12"/>
      <c r="M158" s="15" t="s">
        <v>23</v>
      </c>
      <c r="N158" s="15" t="s">
        <v>25</v>
      </c>
      <c r="O158" s="15">
        <v>0.122</v>
      </c>
      <c r="P158" s="16">
        <v>-0.375</v>
      </c>
    </row>
    <row r="159" spans="1:16">
      <c r="A159" t="s">
        <v>8</v>
      </c>
      <c r="B159" t="s">
        <v>15</v>
      </c>
      <c r="C159">
        <v>7</v>
      </c>
      <c r="D159">
        <v>10</v>
      </c>
      <c r="E159">
        <v>1</v>
      </c>
      <c r="F159">
        <v>1.0575957121542903</v>
      </c>
      <c r="G159">
        <v>2.4572589549229238</v>
      </c>
      <c r="H159">
        <v>1</v>
      </c>
      <c r="I159">
        <v>1</v>
      </c>
      <c r="L159" s="12"/>
      <c r="M159" s="15" t="s">
        <v>26</v>
      </c>
      <c r="N159" s="15" t="s">
        <v>24</v>
      </c>
      <c r="O159" s="15">
        <v>-0.253</v>
      </c>
      <c r="P159" s="16">
        <v>0.1</v>
      </c>
    </row>
    <row r="160" spans="1:16">
      <c r="A160" t="s">
        <v>8</v>
      </c>
      <c r="B160" t="s">
        <v>15</v>
      </c>
      <c r="C160">
        <v>8</v>
      </c>
      <c r="D160">
        <v>15</v>
      </c>
      <c r="E160">
        <v>0</v>
      </c>
      <c r="F160">
        <v>4.4466116065138568</v>
      </c>
      <c r="G160">
        <v>2.4988276278308703</v>
      </c>
      <c r="H160">
        <v>1</v>
      </c>
      <c r="I160">
        <v>1</v>
      </c>
      <c r="L160" s="12"/>
      <c r="M160" s="15" t="s">
        <v>26</v>
      </c>
      <c r="N160" s="15" t="s">
        <v>25</v>
      </c>
      <c r="O160" s="15">
        <v>-5.8000000000000003E-2</v>
      </c>
      <c r="P160" s="16">
        <v>-0.152</v>
      </c>
    </row>
    <row r="161" spans="1:16">
      <c r="A161" t="s">
        <v>12</v>
      </c>
      <c r="B161" t="s">
        <v>15</v>
      </c>
      <c r="C161">
        <v>1</v>
      </c>
      <c r="D161">
        <v>10</v>
      </c>
      <c r="E161">
        <v>0</v>
      </c>
      <c r="F161">
        <v>0.24768012428435471</v>
      </c>
      <c r="G161">
        <v>1.879548722241783</v>
      </c>
      <c r="H161">
        <v>2</v>
      </c>
      <c r="I161">
        <v>1</v>
      </c>
      <c r="L161" s="12"/>
      <c r="M161" s="15" t="s">
        <v>27</v>
      </c>
      <c r="N161" s="15" t="s">
        <v>24</v>
      </c>
      <c r="O161" s="15">
        <v>-0.21299999999999999</v>
      </c>
      <c r="P161" s="17">
        <v>-0.54100000000000004</v>
      </c>
    </row>
    <row r="162" spans="1:16" ht="13" thickBot="1">
      <c r="A162" t="s">
        <v>12</v>
      </c>
      <c r="B162" t="s">
        <v>15</v>
      </c>
      <c r="C162">
        <v>2</v>
      </c>
      <c r="D162">
        <v>30</v>
      </c>
      <c r="E162">
        <v>1</v>
      </c>
      <c r="F162">
        <v>2.557772965148811</v>
      </c>
      <c r="G162">
        <v>2.8704487072898255</v>
      </c>
      <c r="H162">
        <v>2</v>
      </c>
      <c r="I162">
        <v>1</v>
      </c>
      <c r="L162" s="18"/>
      <c r="M162" s="19" t="s">
        <v>27</v>
      </c>
      <c r="N162" s="19" t="s">
        <v>25</v>
      </c>
      <c r="O162" s="19">
        <v>3.2000000000000001E-2</v>
      </c>
      <c r="P162" s="20">
        <v>-0.41</v>
      </c>
    </row>
    <row r="163" spans="1:16">
      <c r="A163" t="s">
        <v>12</v>
      </c>
      <c r="B163" t="s">
        <v>15</v>
      </c>
      <c r="C163">
        <v>3</v>
      </c>
      <c r="D163">
        <v>20</v>
      </c>
      <c r="E163">
        <v>1</v>
      </c>
      <c r="F163">
        <v>0.5442188673510856</v>
      </c>
      <c r="G163">
        <v>1.6221707796435854</v>
      </c>
      <c r="H163">
        <v>2</v>
      </c>
      <c r="I163">
        <v>1</v>
      </c>
    </row>
    <row r="164" spans="1:16">
      <c r="A164" t="s">
        <v>12</v>
      </c>
      <c r="B164" t="s">
        <v>15</v>
      </c>
      <c r="C164">
        <v>4</v>
      </c>
      <c r="D164">
        <v>40</v>
      </c>
      <c r="E164">
        <v>0</v>
      </c>
      <c r="F164">
        <v>2.1703088625040485</v>
      </c>
      <c r="G164">
        <v>2.7175296369898621</v>
      </c>
      <c r="H164">
        <v>2</v>
      </c>
      <c r="I164">
        <v>1</v>
      </c>
      <c r="L164" s="7" t="s">
        <v>30</v>
      </c>
      <c r="M164" t="s">
        <v>28</v>
      </c>
    </row>
    <row r="165" spans="1:16">
      <c r="A165" t="s">
        <v>12</v>
      </c>
      <c r="B165" t="s">
        <v>15</v>
      </c>
      <c r="C165">
        <v>5</v>
      </c>
      <c r="D165">
        <v>40</v>
      </c>
      <c r="E165">
        <v>2</v>
      </c>
      <c r="F165">
        <v>0.42263314803816343</v>
      </c>
      <c r="G165">
        <v>2.604499791331977</v>
      </c>
      <c r="H165">
        <v>2</v>
      </c>
      <c r="I165">
        <v>1</v>
      </c>
      <c r="L165" s="8" t="s">
        <v>31</v>
      </c>
      <c r="M165" t="s">
        <v>29</v>
      </c>
    </row>
    <row r="166" spans="1:16">
      <c r="A166" t="s">
        <v>12</v>
      </c>
      <c r="B166" t="s">
        <v>15</v>
      </c>
      <c r="C166">
        <v>7</v>
      </c>
      <c r="D166">
        <v>60</v>
      </c>
      <c r="E166">
        <v>1</v>
      </c>
      <c r="F166">
        <v>1.0403515499912936</v>
      </c>
      <c r="G166">
        <v>3.5167201123737573</v>
      </c>
      <c r="H166">
        <v>2</v>
      </c>
      <c r="I166">
        <v>1</v>
      </c>
    </row>
    <row r="167" spans="1:16">
      <c r="A167" t="s">
        <v>12</v>
      </c>
      <c r="B167" t="s">
        <v>15</v>
      </c>
      <c r="C167">
        <v>8</v>
      </c>
      <c r="D167">
        <v>40</v>
      </c>
      <c r="E167">
        <v>1</v>
      </c>
      <c r="F167">
        <v>0.34161338274281383</v>
      </c>
      <c r="G167">
        <v>2.2958018700984395</v>
      </c>
      <c r="H167">
        <v>2</v>
      </c>
      <c r="I167">
        <v>1</v>
      </c>
    </row>
    <row r="168" spans="1:16">
      <c r="A168" t="s">
        <v>11</v>
      </c>
      <c r="B168" t="s">
        <v>15</v>
      </c>
      <c r="C168">
        <v>1</v>
      </c>
      <c r="D168">
        <v>30</v>
      </c>
      <c r="E168">
        <v>0</v>
      </c>
      <c r="F168">
        <v>1.1006178100349486</v>
      </c>
      <c r="G168">
        <v>4.3639354607584036</v>
      </c>
      <c r="H168">
        <v>3</v>
      </c>
      <c r="I168">
        <v>1</v>
      </c>
    </row>
    <row r="169" spans="1:16">
      <c r="A169" t="s">
        <v>11</v>
      </c>
      <c r="B169" t="s">
        <v>15</v>
      </c>
      <c r="C169">
        <v>2</v>
      </c>
      <c r="D169">
        <v>15</v>
      </c>
      <c r="E169">
        <v>0</v>
      </c>
      <c r="F169">
        <v>2.2791787192646562</v>
      </c>
      <c r="G169">
        <v>4.8554023845981984</v>
      </c>
      <c r="H169">
        <v>3</v>
      </c>
      <c r="I169">
        <v>1</v>
      </c>
    </row>
    <row r="170" spans="1:16">
      <c r="A170" t="s">
        <v>11</v>
      </c>
      <c r="B170" t="s">
        <v>15</v>
      </c>
      <c r="C170">
        <v>3</v>
      </c>
      <c r="D170">
        <v>8</v>
      </c>
      <c r="E170">
        <v>2</v>
      </c>
      <c r="F170">
        <v>2.858341258454737</v>
      </c>
      <c r="G170">
        <v>3.7456366066138287</v>
      </c>
      <c r="H170">
        <v>3</v>
      </c>
      <c r="I170">
        <v>1</v>
      </c>
    </row>
    <row r="171" spans="1:16">
      <c r="A171" t="s">
        <v>11</v>
      </c>
      <c r="B171" t="s">
        <v>15</v>
      </c>
      <c r="C171">
        <v>4</v>
      </c>
      <c r="D171">
        <v>20</v>
      </c>
      <c r="E171">
        <v>0</v>
      </c>
      <c r="F171">
        <v>1.2342032730228754</v>
      </c>
      <c r="G171">
        <v>4.3053711292669981</v>
      </c>
      <c r="H171">
        <v>3</v>
      </c>
      <c r="I171">
        <v>1</v>
      </c>
    </row>
    <row r="172" spans="1:16">
      <c r="A172" t="s">
        <v>11</v>
      </c>
      <c r="B172" t="s">
        <v>15</v>
      </c>
      <c r="C172">
        <v>5</v>
      </c>
      <c r="D172">
        <v>30</v>
      </c>
      <c r="E172">
        <v>0</v>
      </c>
      <c r="F172">
        <v>1.7795151498477608</v>
      </c>
      <c r="G172">
        <v>4.9882532648885229</v>
      </c>
      <c r="H172">
        <v>3</v>
      </c>
      <c r="I172">
        <v>1</v>
      </c>
    </row>
    <row r="173" spans="1:16">
      <c r="A173" t="s">
        <v>11</v>
      </c>
      <c r="B173" t="s">
        <v>15</v>
      </c>
      <c r="C173">
        <v>6</v>
      </c>
      <c r="D173">
        <v>15</v>
      </c>
      <c r="E173">
        <v>0</v>
      </c>
      <c r="F173">
        <v>0.8995481527456527</v>
      </c>
      <c r="G173">
        <v>3.238270910549093</v>
      </c>
      <c r="H173">
        <v>3</v>
      </c>
      <c r="I173">
        <v>1</v>
      </c>
    </row>
    <row r="174" spans="1:16">
      <c r="A174" t="s">
        <v>11</v>
      </c>
      <c r="B174" t="s">
        <v>15</v>
      </c>
      <c r="C174">
        <v>7</v>
      </c>
      <c r="D174">
        <v>20</v>
      </c>
      <c r="E174">
        <v>0</v>
      </c>
      <c r="F174">
        <v>0.85505171570465288</v>
      </c>
      <c r="G174">
        <v>4.6015512890911179</v>
      </c>
      <c r="H174">
        <v>3</v>
      </c>
      <c r="I174">
        <v>1</v>
      </c>
    </row>
    <row r="175" spans="1:16">
      <c r="A175" t="s">
        <v>11</v>
      </c>
      <c r="B175" t="s">
        <v>15</v>
      </c>
      <c r="C175">
        <v>8</v>
      </c>
      <c r="D175">
        <v>20</v>
      </c>
      <c r="E175">
        <v>0</v>
      </c>
      <c r="F175">
        <v>1.1307066160605672</v>
      </c>
      <c r="G175">
        <v>2.5501215834418773</v>
      </c>
      <c r="H175">
        <v>3</v>
      </c>
      <c r="I175">
        <v>1</v>
      </c>
    </row>
    <row r="176" spans="1:16">
      <c r="A176" t="s">
        <v>8</v>
      </c>
      <c r="B176" t="s">
        <v>14</v>
      </c>
      <c r="C176">
        <v>1</v>
      </c>
      <c r="D176">
        <v>5</v>
      </c>
      <c r="E176">
        <v>2</v>
      </c>
      <c r="F176">
        <v>134.46643577090512</v>
      </c>
      <c r="G176">
        <v>39.751327808549718</v>
      </c>
      <c r="H176">
        <v>1</v>
      </c>
      <c r="I176">
        <v>2</v>
      </c>
    </row>
    <row r="177" spans="1:9">
      <c r="A177" t="s">
        <v>8</v>
      </c>
      <c r="B177" t="s">
        <v>14</v>
      </c>
      <c r="C177">
        <v>2</v>
      </c>
      <c r="D177">
        <v>10</v>
      </c>
      <c r="E177">
        <v>0</v>
      </c>
      <c r="F177">
        <v>119.18798253231702</v>
      </c>
      <c r="G177">
        <v>98.389682277627799</v>
      </c>
      <c r="H177">
        <v>1</v>
      </c>
      <c r="I177">
        <v>2</v>
      </c>
    </row>
    <row r="178" spans="1:9">
      <c r="A178" t="s">
        <v>8</v>
      </c>
      <c r="B178" t="s">
        <v>14</v>
      </c>
      <c r="C178">
        <v>3</v>
      </c>
      <c r="D178">
        <v>10</v>
      </c>
      <c r="E178">
        <v>0</v>
      </c>
      <c r="F178">
        <v>61.935268688861306</v>
      </c>
      <c r="G178">
        <v>15.256913761402357</v>
      </c>
      <c r="H178">
        <v>1</v>
      </c>
      <c r="I178">
        <v>2</v>
      </c>
    </row>
    <row r="179" spans="1:9">
      <c r="A179" t="s">
        <v>8</v>
      </c>
      <c r="B179" t="s">
        <v>14</v>
      </c>
      <c r="C179">
        <v>4</v>
      </c>
      <c r="D179">
        <v>15</v>
      </c>
      <c r="E179">
        <v>0</v>
      </c>
      <c r="F179">
        <v>67.324405212484209</v>
      </c>
      <c r="G179">
        <v>29.060229035524511</v>
      </c>
      <c r="H179">
        <v>1</v>
      </c>
      <c r="I179">
        <v>2</v>
      </c>
    </row>
    <row r="180" spans="1:9">
      <c r="A180" t="s">
        <v>8</v>
      </c>
      <c r="B180" t="s">
        <v>14</v>
      </c>
      <c r="C180">
        <v>5</v>
      </c>
      <c r="D180">
        <v>10</v>
      </c>
      <c r="E180">
        <v>1</v>
      </c>
      <c r="F180">
        <v>121.30868190243361</v>
      </c>
      <c r="G180">
        <v>29.894198566320696</v>
      </c>
      <c r="H180">
        <v>1</v>
      </c>
      <c r="I180">
        <v>2</v>
      </c>
    </row>
    <row r="181" spans="1:9">
      <c r="A181" t="s">
        <v>8</v>
      </c>
      <c r="B181" t="s">
        <v>14</v>
      </c>
      <c r="C181">
        <v>6</v>
      </c>
      <c r="D181">
        <v>30</v>
      </c>
      <c r="E181">
        <v>0</v>
      </c>
      <c r="F181">
        <v>158.57701590412461</v>
      </c>
      <c r="G181">
        <v>27.75190591652288</v>
      </c>
      <c r="H181">
        <v>1</v>
      </c>
      <c r="I181">
        <v>2</v>
      </c>
    </row>
    <row r="182" spans="1:9">
      <c r="A182" t="s">
        <v>8</v>
      </c>
      <c r="B182" t="s">
        <v>14</v>
      </c>
      <c r="C182">
        <v>7</v>
      </c>
      <c r="D182">
        <v>10</v>
      </c>
      <c r="E182">
        <v>1</v>
      </c>
      <c r="F182">
        <v>49.135043415841743</v>
      </c>
      <c r="G182">
        <v>14.021433610648204</v>
      </c>
      <c r="H182">
        <v>1</v>
      </c>
      <c r="I182">
        <v>2</v>
      </c>
    </row>
    <row r="183" spans="1:9">
      <c r="A183" t="s">
        <v>8</v>
      </c>
      <c r="B183" t="s">
        <v>14</v>
      </c>
      <c r="C183">
        <v>8</v>
      </c>
      <c r="D183">
        <v>15</v>
      </c>
      <c r="E183">
        <v>0</v>
      </c>
      <c r="F183">
        <v>153.50202816081156</v>
      </c>
      <c r="G183">
        <v>65.603799310018104</v>
      </c>
      <c r="H183">
        <v>1</v>
      </c>
      <c r="I183">
        <v>2</v>
      </c>
    </row>
    <row r="184" spans="1:9">
      <c r="A184" t="s">
        <v>12</v>
      </c>
      <c r="B184" t="s">
        <v>14</v>
      </c>
      <c r="C184">
        <v>1</v>
      </c>
      <c r="D184">
        <v>10</v>
      </c>
      <c r="E184">
        <v>0</v>
      </c>
      <c r="F184">
        <v>85.482909852009627</v>
      </c>
      <c r="G184">
        <v>180.3179651105151</v>
      </c>
      <c r="H184">
        <v>2</v>
      </c>
      <c r="I184">
        <v>2</v>
      </c>
    </row>
    <row r="185" spans="1:9">
      <c r="A185" t="s">
        <v>12</v>
      </c>
      <c r="B185" t="s">
        <v>14</v>
      </c>
      <c r="C185">
        <v>2</v>
      </c>
      <c r="D185">
        <v>30</v>
      </c>
      <c r="E185">
        <v>1</v>
      </c>
      <c r="F185">
        <v>27.442153912201125</v>
      </c>
      <c r="G185">
        <v>50.958737455174671</v>
      </c>
      <c r="H185">
        <v>2</v>
      </c>
      <c r="I185">
        <v>2</v>
      </c>
    </row>
    <row r="186" spans="1:9">
      <c r="A186" t="s">
        <v>12</v>
      </c>
      <c r="B186" t="s">
        <v>14</v>
      </c>
      <c r="C186">
        <v>3</v>
      </c>
      <c r="D186">
        <v>20</v>
      </c>
      <c r="E186">
        <v>1</v>
      </c>
      <c r="F186">
        <v>165.69847257954314</v>
      </c>
      <c r="G186">
        <v>455.06066338515706</v>
      </c>
      <c r="H186">
        <v>2</v>
      </c>
      <c r="I186">
        <v>2</v>
      </c>
    </row>
    <row r="187" spans="1:9">
      <c r="A187" t="s">
        <v>12</v>
      </c>
      <c r="B187" t="s">
        <v>14</v>
      </c>
      <c r="C187">
        <v>4</v>
      </c>
      <c r="D187">
        <v>40</v>
      </c>
      <c r="E187">
        <v>0</v>
      </c>
      <c r="F187">
        <v>54.811249111955185</v>
      </c>
      <c r="G187">
        <v>46.010133793095434</v>
      </c>
      <c r="H187">
        <v>2</v>
      </c>
      <c r="I187">
        <v>2</v>
      </c>
    </row>
    <row r="188" spans="1:9">
      <c r="A188" t="s">
        <v>12</v>
      </c>
      <c r="B188" t="s">
        <v>14</v>
      </c>
      <c r="C188">
        <v>5</v>
      </c>
      <c r="D188">
        <v>40</v>
      </c>
      <c r="E188">
        <v>2</v>
      </c>
      <c r="F188">
        <v>77.232128074665539</v>
      </c>
      <c r="G188">
        <v>56.045849979676795</v>
      </c>
      <c r="H188">
        <v>2</v>
      </c>
      <c r="I188">
        <v>2</v>
      </c>
    </row>
    <row r="189" spans="1:9">
      <c r="A189" t="s">
        <v>12</v>
      </c>
      <c r="B189" t="s">
        <v>14</v>
      </c>
      <c r="C189">
        <v>6</v>
      </c>
      <c r="D189">
        <v>40</v>
      </c>
      <c r="E189">
        <v>0</v>
      </c>
      <c r="F189">
        <v>34.182483370655156</v>
      </c>
      <c r="G189">
        <v>27.564325245509561</v>
      </c>
      <c r="H189">
        <v>2</v>
      </c>
      <c r="I189">
        <v>2</v>
      </c>
    </row>
    <row r="190" spans="1:9">
      <c r="A190" t="s">
        <v>12</v>
      </c>
      <c r="B190" t="s">
        <v>14</v>
      </c>
      <c r="C190">
        <v>7</v>
      </c>
      <c r="D190">
        <v>60</v>
      </c>
      <c r="E190">
        <v>1</v>
      </c>
      <c r="F190">
        <v>5.2931242711385087</v>
      </c>
      <c r="G190">
        <v>4.592922936824043</v>
      </c>
      <c r="H190">
        <v>2</v>
      </c>
      <c r="I190">
        <v>2</v>
      </c>
    </row>
    <row r="191" spans="1:9">
      <c r="A191" t="s">
        <v>12</v>
      </c>
      <c r="B191" t="s">
        <v>14</v>
      </c>
      <c r="C191">
        <v>8</v>
      </c>
      <c r="D191">
        <v>40</v>
      </c>
      <c r="E191">
        <v>1</v>
      </c>
      <c r="F191">
        <v>313.99448397161126</v>
      </c>
      <c r="G191">
        <v>171.49940433743313</v>
      </c>
      <c r="H191">
        <v>2</v>
      </c>
      <c r="I191">
        <v>2</v>
      </c>
    </row>
    <row r="192" spans="1:9">
      <c r="A192" t="s">
        <v>11</v>
      </c>
      <c r="B192" t="s">
        <v>14</v>
      </c>
      <c r="C192">
        <v>1</v>
      </c>
      <c r="D192">
        <v>30</v>
      </c>
      <c r="E192">
        <v>0</v>
      </c>
      <c r="F192">
        <v>11.089996464645735</v>
      </c>
      <c r="G192">
        <v>125.94572873733267</v>
      </c>
      <c r="H192">
        <v>3</v>
      </c>
      <c r="I192">
        <v>2</v>
      </c>
    </row>
    <row r="193" spans="1:9">
      <c r="A193" t="s">
        <v>11</v>
      </c>
      <c r="B193" t="s">
        <v>14</v>
      </c>
      <c r="C193">
        <v>2</v>
      </c>
      <c r="D193">
        <v>15</v>
      </c>
      <c r="E193">
        <v>0</v>
      </c>
      <c r="F193">
        <v>44.274457835004277</v>
      </c>
      <c r="G193">
        <v>200.50766323461568</v>
      </c>
      <c r="H193">
        <v>3</v>
      </c>
      <c r="I193">
        <v>2</v>
      </c>
    </row>
    <row r="194" spans="1:9">
      <c r="A194" t="s">
        <v>11</v>
      </c>
      <c r="B194" t="s">
        <v>14</v>
      </c>
      <c r="C194">
        <v>3</v>
      </c>
      <c r="D194">
        <v>8</v>
      </c>
      <c r="E194">
        <v>2</v>
      </c>
      <c r="F194">
        <v>201.9039707047931</v>
      </c>
      <c r="G194">
        <v>199.42268934048357</v>
      </c>
      <c r="H194">
        <v>3</v>
      </c>
      <c r="I194">
        <v>2</v>
      </c>
    </row>
    <row r="195" spans="1:9">
      <c r="A195" t="s">
        <v>11</v>
      </c>
      <c r="B195" t="s">
        <v>14</v>
      </c>
      <c r="C195">
        <v>4</v>
      </c>
      <c r="D195">
        <v>20</v>
      </c>
      <c r="E195">
        <v>0</v>
      </c>
      <c r="F195">
        <v>89.520820629730864</v>
      </c>
      <c r="G195">
        <v>116.27884156234155</v>
      </c>
      <c r="H195">
        <v>3</v>
      </c>
      <c r="I195">
        <v>2</v>
      </c>
    </row>
    <row r="196" spans="1:9">
      <c r="A196" t="s">
        <v>11</v>
      </c>
      <c r="B196" t="s">
        <v>14</v>
      </c>
      <c r="C196">
        <v>5</v>
      </c>
      <c r="D196">
        <v>30</v>
      </c>
      <c r="E196">
        <v>0</v>
      </c>
      <c r="F196">
        <v>563.54019808100122</v>
      </c>
      <c r="G196">
        <v>649.54499511829897</v>
      </c>
      <c r="H196">
        <v>3</v>
      </c>
      <c r="I196">
        <v>2</v>
      </c>
    </row>
    <row r="197" spans="1:9">
      <c r="A197" t="s">
        <v>11</v>
      </c>
      <c r="B197" t="s">
        <v>14</v>
      </c>
      <c r="C197">
        <v>6</v>
      </c>
      <c r="D197">
        <v>15</v>
      </c>
      <c r="E197">
        <v>0</v>
      </c>
      <c r="F197">
        <v>213.88304074956909</v>
      </c>
      <c r="G197">
        <v>265.4479581281085</v>
      </c>
      <c r="H197">
        <v>3</v>
      </c>
      <c r="I197">
        <v>2</v>
      </c>
    </row>
    <row r="198" spans="1:9">
      <c r="A198" t="s">
        <v>11</v>
      </c>
      <c r="B198" t="s">
        <v>14</v>
      </c>
      <c r="C198">
        <v>7</v>
      </c>
      <c r="D198">
        <v>20</v>
      </c>
      <c r="E198">
        <v>0</v>
      </c>
      <c r="F198">
        <v>121.43499303705264</v>
      </c>
      <c r="G198">
        <v>414.66190225730622</v>
      </c>
      <c r="H198">
        <v>3</v>
      </c>
      <c r="I198">
        <v>2</v>
      </c>
    </row>
    <row r="199" spans="1:9">
      <c r="A199" t="s">
        <v>11</v>
      </c>
      <c r="B199" t="s">
        <v>14</v>
      </c>
      <c r="C199">
        <v>8</v>
      </c>
      <c r="D199">
        <v>20</v>
      </c>
      <c r="E199">
        <v>0</v>
      </c>
      <c r="F199">
        <v>59.792623200463041</v>
      </c>
      <c r="G199">
        <v>157.97037745819901</v>
      </c>
      <c r="H199">
        <v>3</v>
      </c>
      <c r="I199">
        <v>2</v>
      </c>
    </row>
    <row r="200" spans="1:9">
      <c r="A200" t="s">
        <v>8</v>
      </c>
      <c r="B200" t="s">
        <v>13</v>
      </c>
      <c r="C200">
        <v>1</v>
      </c>
      <c r="D200">
        <v>5</v>
      </c>
      <c r="E200">
        <v>2</v>
      </c>
      <c r="F200">
        <v>116.22825206654956</v>
      </c>
      <c r="G200">
        <v>15.523336346337432</v>
      </c>
      <c r="H200">
        <v>1</v>
      </c>
      <c r="I200">
        <v>3</v>
      </c>
    </row>
    <row r="201" spans="1:9">
      <c r="A201" t="s">
        <v>8</v>
      </c>
      <c r="B201" t="s">
        <v>13</v>
      </c>
      <c r="C201">
        <v>2</v>
      </c>
      <c r="D201">
        <v>10</v>
      </c>
      <c r="E201">
        <v>0</v>
      </c>
      <c r="F201">
        <v>73.108394902935217</v>
      </c>
      <c r="G201">
        <v>43.951496093322767</v>
      </c>
      <c r="H201">
        <v>1</v>
      </c>
      <c r="I201">
        <v>3</v>
      </c>
    </row>
    <row r="202" spans="1:9">
      <c r="A202" t="s">
        <v>8</v>
      </c>
      <c r="B202" t="s">
        <v>13</v>
      </c>
      <c r="C202">
        <v>3</v>
      </c>
      <c r="D202">
        <v>10</v>
      </c>
      <c r="E202">
        <v>0</v>
      </c>
      <c r="F202">
        <v>168.48610916498745</v>
      </c>
      <c r="G202">
        <v>12.37595500710348</v>
      </c>
      <c r="H202">
        <v>1</v>
      </c>
      <c r="I202">
        <v>3</v>
      </c>
    </row>
    <row r="203" spans="1:9">
      <c r="A203" t="s">
        <v>8</v>
      </c>
      <c r="B203" t="s">
        <v>13</v>
      </c>
      <c r="C203">
        <v>4</v>
      </c>
      <c r="D203">
        <v>15</v>
      </c>
      <c r="E203">
        <v>0</v>
      </c>
      <c r="F203">
        <v>46.514314173187728</v>
      </c>
      <c r="G203">
        <v>21.467799809145603</v>
      </c>
      <c r="H203">
        <v>1</v>
      </c>
      <c r="I203">
        <v>3</v>
      </c>
    </row>
    <row r="204" spans="1:9">
      <c r="A204" t="s">
        <v>8</v>
      </c>
      <c r="B204" t="s">
        <v>13</v>
      </c>
      <c r="C204">
        <v>5</v>
      </c>
      <c r="D204">
        <v>10</v>
      </c>
      <c r="E204">
        <v>1</v>
      </c>
      <c r="F204">
        <v>129.88692743847756</v>
      </c>
      <c r="G204">
        <v>8.2908606548180011</v>
      </c>
      <c r="H204">
        <v>1</v>
      </c>
      <c r="I204">
        <v>3</v>
      </c>
    </row>
    <row r="205" spans="1:9">
      <c r="A205" t="s">
        <v>8</v>
      </c>
      <c r="B205" t="s">
        <v>13</v>
      </c>
      <c r="C205">
        <v>6</v>
      </c>
      <c r="D205">
        <v>30</v>
      </c>
      <c r="E205">
        <v>0</v>
      </c>
      <c r="F205">
        <v>81.139749524006163</v>
      </c>
      <c r="G205">
        <v>9.7991572648679934</v>
      </c>
      <c r="H205">
        <v>1</v>
      </c>
      <c r="I205">
        <v>3</v>
      </c>
    </row>
    <row r="206" spans="1:9">
      <c r="A206" t="s">
        <v>8</v>
      </c>
      <c r="B206" t="s">
        <v>13</v>
      </c>
      <c r="C206">
        <v>7</v>
      </c>
      <c r="D206">
        <v>10</v>
      </c>
      <c r="E206">
        <v>1</v>
      </c>
      <c r="F206">
        <v>31.381236535905341</v>
      </c>
      <c r="G206">
        <v>4.7949520124621134</v>
      </c>
      <c r="H206">
        <v>1</v>
      </c>
      <c r="I206">
        <v>3</v>
      </c>
    </row>
    <row r="207" spans="1:9">
      <c r="A207" t="s">
        <v>8</v>
      </c>
      <c r="B207" t="s">
        <v>13</v>
      </c>
      <c r="C207">
        <v>8</v>
      </c>
      <c r="D207">
        <v>15</v>
      </c>
      <c r="E207">
        <v>0</v>
      </c>
      <c r="F207">
        <v>86.848011890433909</v>
      </c>
      <c r="G207">
        <v>45.319746326801791</v>
      </c>
      <c r="H207">
        <v>1</v>
      </c>
      <c r="I207">
        <v>3</v>
      </c>
    </row>
    <row r="208" spans="1:9">
      <c r="A208" t="s">
        <v>12</v>
      </c>
      <c r="B208" t="s">
        <v>13</v>
      </c>
      <c r="C208">
        <v>1</v>
      </c>
      <c r="D208">
        <v>10</v>
      </c>
      <c r="E208">
        <v>0</v>
      </c>
      <c r="F208">
        <v>182.41707854465656</v>
      </c>
      <c r="G208">
        <v>190.04843360997859</v>
      </c>
      <c r="H208">
        <v>2</v>
      </c>
      <c r="I208">
        <v>3</v>
      </c>
    </row>
    <row r="209" spans="1:9">
      <c r="A209" t="s">
        <v>12</v>
      </c>
      <c r="B209" t="s">
        <v>13</v>
      </c>
      <c r="C209">
        <v>2</v>
      </c>
      <c r="D209">
        <v>30</v>
      </c>
      <c r="E209">
        <v>1</v>
      </c>
      <c r="F209">
        <v>24.115232922664326</v>
      </c>
      <c r="G209">
        <v>35.612472983475691</v>
      </c>
      <c r="H209">
        <v>2</v>
      </c>
      <c r="I209">
        <v>3</v>
      </c>
    </row>
    <row r="210" spans="1:9">
      <c r="A210" t="s">
        <v>12</v>
      </c>
      <c r="B210" t="s">
        <v>13</v>
      </c>
      <c r="C210">
        <v>3</v>
      </c>
      <c r="D210">
        <v>20</v>
      </c>
      <c r="E210">
        <v>1</v>
      </c>
      <c r="F210">
        <v>49.504782621335465</v>
      </c>
      <c r="G210">
        <v>168.73595097330059</v>
      </c>
      <c r="H210">
        <v>2</v>
      </c>
      <c r="I210">
        <v>3</v>
      </c>
    </row>
    <row r="211" spans="1:9">
      <c r="A211" t="s">
        <v>12</v>
      </c>
      <c r="B211" t="s">
        <v>13</v>
      </c>
      <c r="C211">
        <v>4</v>
      </c>
      <c r="D211">
        <v>40</v>
      </c>
      <c r="E211">
        <v>0</v>
      </c>
      <c r="F211">
        <v>105.85283189668388</v>
      </c>
      <c r="G211">
        <v>20.071277622481471</v>
      </c>
      <c r="H211">
        <v>2</v>
      </c>
      <c r="I211">
        <v>3</v>
      </c>
    </row>
    <row r="212" spans="1:9">
      <c r="A212" t="s">
        <v>12</v>
      </c>
      <c r="B212" t="s">
        <v>13</v>
      </c>
      <c r="C212">
        <v>5</v>
      </c>
      <c r="D212">
        <v>40</v>
      </c>
      <c r="E212">
        <v>2</v>
      </c>
      <c r="F212">
        <v>30.304004273526118</v>
      </c>
      <c r="G212">
        <v>12.920706651951093</v>
      </c>
      <c r="H212">
        <v>2</v>
      </c>
      <c r="I212">
        <v>3</v>
      </c>
    </row>
    <row r="213" spans="1:9">
      <c r="A213" t="s">
        <v>12</v>
      </c>
      <c r="B213" t="s">
        <v>13</v>
      </c>
      <c r="C213">
        <v>6</v>
      </c>
      <c r="D213">
        <v>40</v>
      </c>
      <c r="E213">
        <v>0</v>
      </c>
      <c r="F213">
        <v>122.00656913294861</v>
      </c>
      <c r="G213">
        <v>19.441370278905236</v>
      </c>
      <c r="H213">
        <v>2</v>
      </c>
      <c r="I213">
        <v>3</v>
      </c>
    </row>
    <row r="214" spans="1:9">
      <c r="A214" t="s">
        <v>12</v>
      </c>
      <c r="B214" t="s">
        <v>13</v>
      </c>
      <c r="C214">
        <v>7</v>
      </c>
      <c r="D214">
        <v>60</v>
      </c>
      <c r="E214">
        <v>1</v>
      </c>
      <c r="F214">
        <v>31.741906710412447</v>
      </c>
      <c r="G214">
        <v>13.86792059860228</v>
      </c>
      <c r="H214">
        <v>2</v>
      </c>
      <c r="I214">
        <v>3</v>
      </c>
    </row>
    <row r="215" spans="1:9">
      <c r="A215" t="s">
        <v>12</v>
      </c>
      <c r="B215" t="s">
        <v>13</v>
      </c>
      <c r="C215">
        <v>8</v>
      </c>
      <c r="D215">
        <v>40</v>
      </c>
      <c r="E215">
        <v>1</v>
      </c>
      <c r="F215">
        <v>40.29212899197325</v>
      </c>
      <c r="G215">
        <v>43.701299887812297</v>
      </c>
      <c r="H215">
        <v>2</v>
      </c>
      <c r="I215">
        <v>3</v>
      </c>
    </row>
    <row r="216" spans="1:9">
      <c r="A216" t="s">
        <v>11</v>
      </c>
      <c r="B216" t="s">
        <v>13</v>
      </c>
      <c r="C216">
        <v>1</v>
      </c>
      <c r="D216">
        <v>30</v>
      </c>
      <c r="E216">
        <v>0</v>
      </c>
      <c r="F216">
        <v>84.587125574351191</v>
      </c>
      <c r="G216">
        <v>771.87878128036652</v>
      </c>
      <c r="H216">
        <v>3</v>
      </c>
      <c r="I216">
        <v>3</v>
      </c>
    </row>
    <row r="217" spans="1:9">
      <c r="A217" t="s">
        <v>11</v>
      </c>
      <c r="B217" t="s">
        <v>13</v>
      </c>
      <c r="C217">
        <v>2</v>
      </c>
      <c r="D217">
        <v>15</v>
      </c>
      <c r="E217">
        <v>0</v>
      </c>
      <c r="F217">
        <v>62.404449486623086</v>
      </c>
      <c r="G217">
        <v>200.76625146702889</v>
      </c>
      <c r="H217">
        <v>3</v>
      </c>
      <c r="I217">
        <v>3</v>
      </c>
    </row>
    <row r="218" spans="1:9">
      <c r="A218" t="s">
        <v>11</v>
      </c>
      <c r="B218" t="s">
        <v>13</v>
      </c>
      <c r="C218">
        <v>3</v>
      </c>
      <c r="D218">
        <v>8</v>
      </c>
      <c r="E218">
        <v>2</v>
      </c>
      <c r="F218">
        <v>70.687095747927856</v>
      </c>
      <c r="G218">
        <v>64.148246908666806</v>
      </c>
      <c r="H218">
        <v>3</v>
      </c>
      <c r="I218">
        <v>3</v>
      </c>
    </row>
    <row r="219" spans="1:9">
      <c r="A219" t="s">
        <v>11</v>
      </c>
      <c r="B219" t="s">
        <v>13</v>
      </c>
      <c r="C219">
        <v>4</v>
      </c>
      <c r="D219">
        <v>20</v>
      </c>
      <c r="E219">
        <v>0</v>
      </c>
      <c r="F219">
        <v>118.21809197000813</v>
      </c>
      <c r="G219">
        <v>161.863928238178</v>
      </c>
      <c r="H219">
        <v>3</v>
      </c>
      <c r="I219">
        <v>3</v>
      </c>
    </row>
    <row r="220" spans="1:9">
      <c r="A220" t="s">
        <v>11</v>
      </c>
      <c r="B220" t="s">
        <v>13</v>
      </c>
      <c r="C220">
        <v>5</v>
      </c>
      <c r="D220">
        <v>30</v>
      </c>
      <c r="E220">
        <v>0</v>
      </c>
      <c r="F220">
        <v>258.33064692745324</v>
      </c>
      <c r="G220">
        <v>302.95244071050689</v>
      </c>
      <c r="H220">
        <v>3</v>
      </c>
      <c r="I220">
        <v>3</v>
      </c>
    </row>
    <row r="221" spans="1:9">
      <c r="A221" t="s">
        <v>11</v>
      </c>
      <c r="B221" t="s">
        <v>13</v>
      </c>
      <c r="C221">
        <v>6</v>
      </c>
      <c r="D221">
        <v>15</v>
      </c>
      <c r="E221">
        <v>0</v>
      </c>
      <c r="F221">
        <v>102.06307749431049</v>
      </c>
      <c r="G221">
        <v>45.56027231242021</v>
      </c>
      <c r="H221">
        <v>3</v>
      </c>
      <c r="I221">
        <v>3</v>
      </c>
    </row>
    <row r="222" spans="1:9">
      <c r="A222" t="s">
        <v>11</v>
      </c>
      <c r="B222" t="s">
        <v>13</v>
      </c>
      <c r="C222">
        <v>7</v>
      </c>
      <c r="D222">
        <v>20</v>
      </c>
      <c r="E222">
        <v>0</v>
      </c>
      <c r="F222">
        <v>299.77777720021697</v>
      </c>
      <c r="G222">
        <v>285.48306593388446</v>
      </c>
      <c r="H222">
        <v>3</v>
      </c>
      <c r="I222">
        <v>3</v>
      </c>
    </row>
    <row r="223" spans="1:9">
      <c r="A223" t="s">
        <v>11</v>
      </c>
      <c r="B223" t="s">
        <v>13</v>
      </c>
      <c r="C223">
        <v>8</v>
      </c>
      <c r="D223">
        <v>20</v>
      </c>
      <c r="E223">
        <v>0</v>
      </c>
      <c r="F223">
        <v>370.63828160988982</v>
      </c>
      <c r="G223">
        <v>565.40622182665356</v>
      </c>
      <c r="H223">
        <v>3</v>
      </c>
      <c r="I223">
        <v>3</v>
      </c>
    </row>
  </sheetData>
  <sheetCalcPr fullCalcOnLoad="1"/>
  <mergeCells count="1">
    <mergeCell ref="F151:G151"/>
  </mergeCells>
  <phoneticPr fontId="2" type="noConversion"/>
  <pageMargins left="0.75" right="0.75" top="1" bottom="1" header="0.5" footer="0.5"/>
  <headerFooter alignWithMargins="0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correlation flower damage</vt:lpstr>
    </vt:vector>
  </TitlesOfParts>
  <Company>Universiteit van Amsterdam</Company>
  <LinksUpToDate>false</LinksUpToDate>
  <SharedDoc>false</SharedDoc>
  <HyperlinksChanged>false</HyperlinksChanged>
  <AppVersion>12.0256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sallman1</dc:creator>
  <cp:lastModifiedBy>Anna Henning</cp:lastModifiedBy>
  <dcterms:created xsi:type="dcterms:W3CDTF">2011-06-25T11:46:32Z</dcterms:created>
  <dcterms:modified xsi:type="dcterms:W3CDTF">2012-12-14T08:22:35Z</dcterms:modified>
</cp:coreProperties>
</file>