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03426a47caebe/3YP - Disincorporations/"/>
    </mc:Choice>
  </mc:AlternateContent>
  <xr:revisionPtr revIDLastSave="575" documentId="8_{BB518658-C66A-4EA4-B2EE-0AF4E3D6C321}" xr6:coauthVersionLast="47" xr6:coauthVersionMax="47" xr10:uidLastSave="{E3769EB4-5B08-487B-AD8F-6A2EE22C9CA8}"/>
  <bookViews>
    <workbookView xWindow="33120" yWindow="1176" windowWidth="11016" windowHeight="12312" xr2:uid="{2B00F393-A39A-42D4-AA28-9FBEC0732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G8" i="1"/>
  <c r="F7" i="1"/>
  <c r="G7" i="1"/>
  <c r="F6" i="1"/>
  <c r="G6" i="1"/>
  <c r="F4" i="1"/>
  <c r="G4" i="1"/>
  <c r="F3" i="1"/>
  <c r="G3" i="1"/>
  <c r="F5" i="1"/>
  <c r="G5" i="1"/>
  <c r="F2" i="1"/>
  <c r="G2" i="1"/>
  <c r="F97" i="1"/>
  <c r="G97" i="1"/>
  <c r="F92" i="1"/>
  <c r="G92" i="1"/>
  <c r="F77" i="1"/>
  <c r="G77" i="1"/>
  <c r="F103" i="1"/>
  <c r="G103" i="1"/>
  <c r="F99" i="1"/>
  <c r="G99" i="1"/>
  <c r="F75" i="1"/>
  <c r="G75" i="1"/>
  <c r="F89" i="1"/>
  <c r="G89" i="1"/>
  <c r="F85" i="1"/>
  <c r="G85" i="1"/>
  <c r="F79" i="1"/>
  <c r="G79" i="1"/>
  <c r="F83" i="1"/>
  <c r="G83" i="1"/>
  <c r="F91" i="1"/>
  <c r="G91" i="1"/>
  <c r="F86" i="1"/>
  <c r="G86" i="1"/>
  <c r="F93" i="1"/>
  <c r="G93" i="1"/>
  <c r="F82" i="1"/>
  <c r="G82" i="1"/>
  <c r="F95" i="1"/>
  <c r="G95" i="1"/>
  <c r="F100" i="1"/>
  <c r="G100" i="1"/>
  <c r="F94" i="1"/>
  <c r="G94" i="1"/>
  <c r="F78" i="1"/>
  <c r="G78" i="1"/>
  <c r="F90" i="1"/>
  <c r="G90" i="1"/>
  <c r="F80" i="1"/>
  <c r="G80" i="1"/>
  <c r="F101" i="1"/>
  <c r="G101" i="1"/>
  <c r="F98" i="1"/>
  <c r="G98" i="1"/>
  <c r="F81" i="1"/>
  <c r="G81" i="1"/>
  <c r="F96" i="1"/>
  <c r="G96" i="1"/>
  <c r="F104" i="1"/>
  <c r="G104" i="1"/>
  <c r="F84" i="1"/>
  <c r="G84" i="1"/>
  <c r="F102" i="1"/>
  <c r="G102" i="1"/>
  <c r="F76" i="1"/>
  <c r="G76" i="1"/>
  <c r="F88" i="1"/>
  <c r="G88" i="1"/>
  <c r="F87" i="1"/>
  <c r="G87" i="1"/>
  <c r="F34" i="1"/>
  <c r="G34" i="1"/>
  <c r="F20" i="1"/>
  <c r="G20" i="1"/>
  <c r="F69" i="1"/>
  <c r="G69" i="1"/>
  <c r="F28" i="1"/>
  <c r="G28" i="1"/>
  <c r="F65" i="1"/>
  <c r="G65" i="1"/>
  <c r="F67" i="1"/>
  <c r="G67" i="1"/>
  <c r="F31" i="1"/>
  <c r="G31" i="1"/>
  <c r="F49" i="1"/>
  <c r="G49" i="1"/>
  <c r="F60" i="1"/>
  <c r="G60" i="1"/>
  <c r="F24" i="1"/>
  <c r="G24" i="1"/>
  <c r="F64" i="1"/>
  <c r="G64" i="1"/>
  <c r="F15" i="1"/>
  <c r="G15" i="1"/>
  <c r="F47" i="1"/>
  <c r="G47" i="1"/>
  <c r="F12" i="1"/>
  <c r="G12" i="1"/>
  <c r="F74" i="1"/>
  <c r="G74" i="1"/>
  <c r="F59" i="1"/>
  <c r="G59" i="1"/>
  <c r="F30" i="1"/>
  <c r="G30" i="1"/>
  <c r="F45" i="1"/>
  <c r="G45" i="1"/>
  <c r="F18" i="1"/>
  <c r="G18" i="1"/>
  <c r="F71" i="1"/>
  <c r="G71" i="1"/>
  <c r="F48" i="1"/>
  <c r="G48" i="1"/>
  <c r="F51" i="1"/>
  <c r="G51" i="1"/>
  <c r="F44" i="1"/>
  <c r="G44" i="1"/>
  <c r="F19" i="1"/>
  <c r="G19" i="1"/>
  <c r="F22" i="1"/>
  <c r="G22" i="1"/>
  <c r="F38" i="1"/>
  <c r="G38" i="1"/>
  <c r="F16" i="1"/>
  <c r="G16" i="1"/>
  <c r="F56" i="1"/>
  <c r="G56" i="1"/>
  <c r="F17" i="1"/>
  <c r="G17" i="1"/>
  <c r="F62" i="1"/>
  <c r="G62" i="1"/>
  <c r="F72" i="1"/>
  <c r="G72" i="1"/>
  <c r="F50" i="1"/>
  <c r="G50" i="1"/>
  <c r="F42" i="1"/>
  <c r="G42" i="1"/>
  <c r="F27" i="1"/>
  <c r="G27" i="1"/>
  <c r="F23" i="1"/>
  <c r="G23" i="1"/>
  <c r="F37" i="1"/>
  <c r="G37" i="1"/>
  <c r="F73" i="1"/>
  <c r="G73" i="1"/>
  <c r="F66" i="1"/>
  <c r="G66" i="1"/>
  <c r="F14" i="1"/>
  <c r="G14" i="1"/>
  <c r="F54" i="1"/>
  <c r="G54" i="1"/>
  <c r="F35" i="1"/>
  <c r="G35" i="1"/>
  <c r="F68" i="1"/>
  <c r="G68" i="1"/>
  <c r="F41" i="1"/>
  <c r="G41" i="1"/>
  <c r="F70" i="1"/>
  <c r="G70" i="1"/>
  <c r="F11" i="1"/>
  <c r="G11" i="1"/>
  <c r="F21" i="1"/>
  <c r="G21" i="1"/>
  <c r="F46" i="1"/>
  <c r="G46" i="1"/>
  <c r="F33" i="1"/>
  <c r="G33" i="1"/>
  <c r="F29" i="1"/>
  <c r="G29" i="1"/>
  <c r="F55" i="1"/>
  <c r="G55" i="1"/>
  <c r="F32" i="1"/>
  <c r="G32" i="1"/>
  <c r="F57" i="1"/>
  <c r="G57" i="1"/>
  <c r="G53" i="1"/>
  <c r="G39" i="1"/>
  <c r="G25" i="1"/>
  <c r="G52" i="1"/>
  <c r="G58" i="1"/>
  <c r="G63" i="1"/>
  <c r="G9" i="1"/>
  <c r="G26" i="1"/>
  <c r="G40" i="1"/>
  <c r="G36" i="1"/>
  <c r="G13" i="1"/>
  <c r="G61" i="1"/>
  <c r="G43" i="1"/>
  <c r="G10" i="1"/>
  <c r="F43" i="1"/>
  <c r="F61" i="1"/>
  <c r="F13" i="1"/>
  <c r="F36" i="1"/>
  <c r="F40" i="1"/>
  <c r="F26" i="1"/>
  <c r="F9" i="1"/>
  <c r="F63" i="1"/>
  <c r="F58" i="1"/>
  <c r="F52" i="1"/>
  <c r="F53" i="1"/>
  <c r="F39" i="1"/>
  <c r="F25" i="1"/>
  <c r="F10" i="1"/>
</calcChain>
</file>

<file path=xl/sharedStrings.xml><?xml version="1.0" encoding="utf-8"?>
<sst xmlns="http://schemas.openxmlformats.org/spreadsheetml/2006/main" count="213" uniqueCount="108">
  <si>
    <t>Macedon</t>
  </si>
  <si>
    <t>Speculator</t>
  </si>
  <si>
    <t>Johnson City</t>
  </si>
  <si>
    <t>Port Henry</t>
  </si>
  <si>
    <t>Brockport</t>
  </si>
  <si>
    <t>Sloan</t>
  </si>
  <si>
    <t>Williamsville</t>
  </si>
  <si>
    <t>Lakewood</t>
  </si>
  <si>
    <t>Cuba</t>
  </si>
  <si>
    <t>Farnham</t>
  </si>
  <si>
    <t>Odessa</t>
  </si>
  <si>
    <t>Whitesboro</t>
  </si>
  <si>
    <t>Schuylerville</t>
  </si>
  <si>
    <t>Candor</t>
  </si>
  <si>
    <t>Potsdam</t>
  </si>
  <si>
    <t>Camillus</t>
  </si>
  <si>
    <t>Leicester</t>
  </si>
  <si>
    <t>Corinth</t>
  </si>
  <si>
    <t>Chaumont</t>
  </si>
  <si>
    <t>Malone</t>
  </si>
  <si>
    <t>Painted Post</t>
  </si>
  <si>
    <t>Middleburgh</t>
  </si>
  <si>
    <t>Victory</t>
  </si>
  <si>
    <t>Champlain</t>
  </si>
  <si>
    <t>Mannsville</t>
  </si>
  <si>
    <t>Greenwich</t>
  </si>
  <si>
    <t>Wilson</t>
  </si>
  <si>
    <t>Bloomingburg</t>
  </si>
  <si>
    <t>Medina</t>
  </si>
  <si>
    <t>Sherman</t>
  </si>
  <si>
    <t>Depew</t>
  </si>
  <si>
    <t>Rushville</t>
  </si>
  <si>
    <t>Name</t>
  </si>
  <si>
    <t>Referendum Date</t>
  </si>
  <si>
    <t>Yes</t>
  </si>
  <si>
    <t>No</t>
  </si>
  <si>
    <t>Margin</t>
  </si>
  <si>
    <t>Andes</t>
  </si>
  <si>
    <t>Pike</t>
  </si>
  <si>
    <t>Limestone</t>
  </si>
  <si>
    <t>East Randolph</t>
  </si>
  <si>
    <t>Perrysburg</t>
  </si>
  <si>
    <t>Pct</t>
  </si>
  <si>
    <t>Randolph</t>
  </si>
  <si>
    <t>Seneca Falls</t>
  </si>
  <si>
    <t>Altmar</t>
  </si>
  <si>
    <t>Edwards</t>
  </si>
  <si>
    <t>Lyons</t>
  </si>
  <si>
    <t>Keeseville</t>
  </si>
  <si>
    <t>Bridgewater</t>
  </si>
  <si>
    <t>Salem</t>
  </si>
  <si>
    <t>Prospect</t>
  </si>
  <si>
    <t>Hermon</t>
  </si>
  <si>
    <t>Forrestville</t>
  </si>
  <si>
    <t>Herrings</t>
  </si>
  <si>
    <t>Mastic Beach</t>
  </si>
  <si>
    <t>Cherry Creek</t>
  </si>
  <si>
    <t>Barneveld</t>
  </si>
  <si>
    <t>Van Etten</t>
  </si>
  <si>
    <t>State</t>
  </si>
  <si>
    <t>NY</t>
  </si>
  <si>
    <t>Richard Springs</t>
  </si>
  <si>
    <t>Morristown</t>
  </si>
  <si>
    <t>Harrisville</t>
  </si>
  <si>
    <t>South Nyack</t>
  </si>
  <si>
    <t>Sinclairville</t>
  </si>
  <si>
    <t>Fleischmanns</t>
  </si>
  <si>
    <t>Spencer</t>
  </si>
  <si>
    <t>Highland Falls</t>
  </si>
  <si>
    <t>Kimbolton</t>
  </si>
  <si>
    <t>OH</t>
  </si>
  <si>
    <t>Lawrenceville</t>
  </si>
  <si>
    <t>Alvordton</t>
  </si>
  <si>
    <t>St. Martins</t>
  </si>
  <si>
    <t>Fort Shawnee</t>
  </si>
  <si>
    <t>Uniopolis</t>
  </si>
  <si>
    <t>Orient</t>
  </si>
  <si>
    <t>Cherry Fork</t>
  </si>
  <si>
    <t>Salesville</t>
  </si>
  <si>
    <t>Somerville</t>
  </si>
  <si>
    <t>Brady Lake</t>
  </si>
  <si>
    <t>Limaville</t>
  </si>
  <si>
    <t>Amelia</t>
  </si>
  <si>
    <t>Newtonville</t>
  </si>
  <si>
    <t>Smithfield</t>
  </si>
  <si>
    <t>North Bend</t>
  </si>
  <si>
    <t>Cheshire</t>
  </si>
  <si>
    <t>New Rome</t>
  </si>
  <si>
    <t>Holmesville</t>
  </si>
  <si>
    <t>Martinsburg</t>
  </si>
  <si>
    <t>Cumberland</t>
  </si>
  <si>
    <t>Hartford</t>
  </si>
  <si>
    <t>Alexandria</t>
  </si>
  <si>
    <t>Neville</t>
  </si>
  <si>
    <t>Owensville</t>
  </si>
  <si>
    <t>Hastings</t>
  </si>
  <si>
    <t>FL</t>
  </si>
  <si>
    <t>Whiteash</t>
  </si>
  <si>
    <t>IL</t>
  </si>
  <si>
    <t>Center Junction</t>
  </si>
  <si>
    <t>IA</t>
  </si>
  <si>
    <t>Mount Union</t>
  </si>
  <si>
    <t>Mildred</t>
  </si>
  <si>
    <t>KS</t>
  </si>
  <si>
    <t>Climax Springs</t>
  </si>
  <si>
    <t>MO</t>
  </si>
  <si>
    <t>Seneca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</si>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</sst>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E92C-325A-496D-8B70-9DA80C4A6E13}">
  <dimension ref="A1:G104"/>
  <sheetViews>
    <sheetView tabSelected="1" workbookViewId="0">
      <pane ySplit="1" topLeftCell="A47" activePane="bottomLeft" state="frozen"/>
      <selection pane="bottomLeft" activeCell="A105" sqref="A105"/>
    </sheetView>
  </sheetViews>
  <sheetFormatPr defaultRowHeight="15" x14ac:dyDescent="0.25"/>
  <cols>
    <col min="1" max="1" width="13.5703125" bestFit="1" customWidth="1"/>
    <col min="2" max="2" width="13.5703125" customWidth="1"/>
    <col min="3" max="3" width="16.85546875" bestFit="1" customWidth="1"/>
    <col min="6" max="6" width="12" bestFit="1" customWidth="1"/>
  </cols>
  <sheetData>
    <row r="1" spans="1:7" x14ac:dyDescent="0.25">
      <c r="A1" t="s">
        <v>32</v>
      </c>
      <c r="B1" t="s">
        <v>59</v>
      </c>
      <c r="C1" t="s">
        <v>33</v>
      </c>
      <c r="D1" t="s">
        <v>34</v>
      </c>
      <c r="E1" t="s">
        <v>35</v>
      </c>
      <c r="F1" t="s">
        <v>42</v>
      </c>
      <c r="G1" t="s">
        <v>36</v>
      </c>
    </row>
    <row r="2" spans="1:7" x14ac:dyDescent="0.25">
      <c r="A2" t="s">
        <v>95</v>
      </c>
      <c r="B2" t="s">
        <v>96</v>
      </c>
      <c r="C2">
        <v>2017</v>
      </c>
      <c r="D2">
        <v>136</v>
      </c>
      <c r="E2">
        <v>29</v>
      </c>
      <c r="F2">
        <f>D2/(D2+E2)</f>
        <v>0.82424242424242422</v>
      </c>
      <c r="G2">
        <f>(D2)/(D2+E2) - (E2)/(D2+E2)</f>
        <v>0.64848484848484844</v>
      </c>
    </row>
    <row r="3" spans="1:7" x14ac:dyDescent="0.25">
      <c r="A3" t="s">
        <v>99</v>
      </c>
      <c r="B3" t="s">
        <v>100</v>
      </c>
      <c r="C3">
        <v>2015</v>
      </c>
      <c r="D3">
        <v>33</v>
      </c>
      <c r="E3">
        <v>7</v>
      </c>
      <c r="F3">
        <f>D3/(D3+E3)</f>
        <v>0.82499999999999996</v>
      </c>
      <c r="G3">
        <f>(D3)/(D3+E3) - (E3)/(D3+E3)</f>
        <v>0.64999999999999991</v>
      </c>
    </row>
    <row r="4" spans="1:7" x14ac:dyDescent="0.25">
      <c r="A4" t="s">
        <v>101</v>
      </c>
      <c r="B4" t="s">
        <v>100</v>
      </c>
      <c r="C4">
        <v>2016</v>
      </c>
      <c r="D4">
        <v>32</v>
      </c>
      <c r="E4">
        <v>31</v>
      </c>
      <c r="F4">
        <f>D4/(D4+E4)</f>
        <v>0.50793650793650791</v>
      </c>
      <c r="G4">
        <f>(D4)/(D4+E4) - (E4)/(D4+E4)</f>
        <v>1.5873015873015872E-2</v>
      </c>
    </row>
    <row r="5" spans="1:7" x14ac:dyDescent="0.25">
      <c r="A5" t="s">
        <v>97</v>
      </c>
      <c r="B5" t="s">
        <v>98</v>
      </c>
      <c r="C5">
        <v>2014</v>
      </c>
      <c r="D5">
        <v>57</v>
      </c>
      <c r="E5">
        <v>18</v>
      </c>
      <c r="F5">
        <f>D5/(D5+E5)</f>
        <v>0.76</v>
      </c>
      <c r="G5">
        <f>(D5)/(D5+E5) - (E5)/(D5+E5)</f>
        <v>0.52</v>
      </c>
    </row>
    <row r="6" spans="1:7" x14ac:dyDescent="0.25">
      <c r="A6" t="s">
        <v>102</v>
      </c>
      <c r="B6" t="s">
        <v>103</v>
      </c>
      <c r="C6">
        <v>2016</v>
      </c>
      <c r="D6">
        <v>3</v>
      </c>
      <c r="E6">
        <v>1</v>
      </c>
      <c r="F6">
        <f>D6/(D6+E6)</f>
        <v>0.75</v>
      </c>
      <c r="G6">
        <f>(D6)/(D6+E6) - (E6)/(D6+E6)</f>
        <v>0.5</v>
      </c>
    </row>
    <row r="7" spans="1:7" x14ac:dyDescent="0.25">
      <c r="A7" t="s">
        <v>104</v>
      </c>
      <c r="B7" t="s">
        <v>105</v>
      </c>
      <c r="C7">
        <v>2015</v>
      </c>
      <c r="D7">
        <v>28</v>
      </c>
      <c r="E7">
        <v>6</v>
      </c>
      <c r="F7">
        <f>D7/(D7+E7)</f>
        <v>0.82352941176470584</v>
      </c>
      <c r="G7">
        <f>(D7)/(D7+E7) - (E7)/(D7+E7)</f>
        <v>0.64705882352941169</v>
      </c>
    </row>
    <row r="8" spans="1:7" x14ac:dyDescent="0.25">
      <c r="A8" t="s">
        <v>106</v>
      </c>
      <c r="B8" t="s">
        <v>107</v>
      </c>
      <c r="C8">
        <v>2014</v>
      </c>
      <c r="D8">
        <v>17</v>
      </c>
      <c r="E8">
        <v>16</v>
      </c>
      <c r="F8">
        <f>D8/(D8+E8)</f>
        <v>0.51515151515151514</v>
      </c>
      <c r="G8">
        <f>(D8)/(D8+E8) - (E8)/(D8+E8)</f>
        <v>3.0303030303030276E-2</v>
      </c>
    </row>
    <row r="9" spans="1:7" x14ac:dyDescent="0.25">
      <c r="A9" t="s">
        <v>45</v>
      </c>
      <c r="B9" t="s">
        <v>60</v>
      </c>
      <c r="C9">
        <v>2010</v>
      </c>
      <c r="D9">
        <v>80</v>
      </c>
      <c r="E9">
        <v>74</v>
      </c>
      <c r="F9">
        <f>D9/(D9+E9)</f>
        <v>0.51948051948051943</v>
      </c>
      <c r="G9">
        <f>(D9)/(D9+E9) - (E9)/(D9+E9)</f>
        <v>3.8961038961038919E-2</v>
      </c>
    </row>
    <row r="10" spans="1:7" x14ac:dyDescent="0.25">
      <c r="A10" t="s">
        <v>37</v>
      </c>
      <c r="B10" t="s">
        <v>60</v>
      </c>
      <c r="C10">
        <v>2002</v>
      </c>
      <c r="D10">
        <v>81</v>
      </c>
      <c r="E10">
        <v>63</v>
      </c>
      <c r="F10">
        <f>D10/(D10+E10)</f>
        <v>0.5625</v>
      </c>
      <c r="G10">
        <f>(D10)/(D10+E10) - (E10)/(D10+E10)</f>
        <v>0.125</v>
      </c>
    </row>
    <row r="11" spans="1:7" x14ac:dyDescent="0.25">
      <c r="A11" t="s">
        <v>57</v>
      </c>
      <c r="B11" t="s">
        <v>60</v>
      </c>
      <c r="C11">
        <v>2017</v>
      </c>
      <c r="D11">
        <v>54</v>
      </c>
      <c r="E11">
        <v>12</v>
      </c>
      <c r="F11">
        <f>D11/(D11+E11)</f>
        <v>0.81818181818181823</v>
      </c>
      <c r="G11">
        <f>(D11)/(D11+E11) - (E11)/(D11+E11)</f>
        <v>0.63636363636363646</v>
      </c>
    </row>
    <row r="12" spans="1:7" x14ac:dyDescent="0.25">
      <c r="A12" t="s">
        <v>27</v>
      </c>
      <c r="B12" t="s">
        <v>60</v>
      </c>
      <c r="C12">
        <v>2014</v>
      </c>
      <c r="D12">
        <v>85</v>
      </c>
      <c r="E12">
        <v>107</v>
      </c>
      <c r="F12">
        <f>D12/(D12+E12)</f>
        <v>0.44270833333333331</v>
      </c>
      <c r="G12">
        <f>(D12)/(D12+E12) - (E12)/(D12+E12)</f>
        <v>-0.11458333333333331</v>
      </c>
    </row>
    <row r="13" spans="1:7" x14ac:dyDescent="0.25">
      <c r="A13" t="s">
        <v>49</v>
      </c>
      <c r="B13" t="s">
        <v>60</v>
      </c>
      <c r="C13">
        <v>2014</v>
      </c>
      <c r="D13">
        <v>40</v>
      </c>
      <c r="E13">
        <v>8</v>
      </c>
      <c r="F13">
        <f>D13/(D13+E13)</f>
        <v>0.83333333333333337</v>
      </c>
      <c r="G13">
        <f>(D13)/(D13+E13) - (E13)/(D13+E13)</f>
        <v>0.66666666666666674</v>
      </c>
    </row>
    <row r="14" spans="1:7" x14ac:dyDescent="0.25">
      <c r="A14" t="s">
        <v>4</v>
      </c>
      <c r="B14" t="s">
        <v>60</v>
      </c>
      <c r="C14">
        <v>2010</v>
      </c>
      <c r="D14">
        <v>662</v>
      </c>
      <c r="E14">
        <v>959</v>
      </c>
      <c r="F14">
        <f>D14/(D14+E14)</f>
        <v>0.40838988278840221</v>
      </c>
      <c r="G14">
        <f>(D14)/(D14+E14) - (E14)/(D14+E14)</f>
        <v>-0.18322023442319552</v>
      </c>
    </row>
    <row r="15" spans="1:7" x14ac:dyDescent="0.25">
      <c r="A15" t="s">
        <v>4</v>
      </c>
      <c r="B15" t="s">
        <v>60</v>
      </c>
      <c r="C15">
        <v>2016</v>
      </c>
      <c r="D15">
        <v>632</v>
      </c>
      <c r="E15">
        <v>817</v>
      </c>
      <c r="F15">
        <f>D15/(D15+E15)</f>
        <v>0.43616287094547962</v>
      </c>
      <c r="G15">
        <f>(D15)/(D15+E15) - (E15)/(D15+E15)</f>
        <v>-0.12767425810904071</v>
      </c>
    </row>
    <row r="16" spans="1:7" x14ac:dyDescent="0.25">
      <c r="A16" t="s">
        <v>15</v>
      </c>
      <c r="B16" t="s">
        <v>60</v>
      </c>
      <c r="C16">
        <v>2011</v>
      </c>
      <c r="D16">
        <v>158</v>
      </c>
      <c r="E16">
        <v>229</v>
      </c>
      <c r="F16">
        <f>D16/(D16+E16)</f>
        <v>0.40826873385012918</v>
      </c>
      <c r="G16">
        <f>(D16)/(D16+E16) - (E16)/(D16+E16)</f>
        <v>-0.18346253229974163</v>
      </c>
    </row>
    <row r="17" spans="1:7" x14ac:dyDescent="0.25">
      <c r="A17" t="s">
        <v>13</v>
      </c>
      <c r="B17" t="s">
        <v>60</v>
      </c>
      <c r="C17">
        <v>2011</v>
      </c>
      <c r="D17">
        <v>70</v>
      </c>
      <c r="E17">
        <v>165</v>
      </c>
      <c r="F17">
        <f>D17/(D17+E17)</f>
        <v>0.2978723404255319</v>
      </c>
      <c r="G17">
        <f>(D17)/(D17+E17) - (E17)/(D17+E17)</f>
        <v>-0.4042553191489362</v>
      </c>
    </row>
    <row r="18" spans="1:7" x14ac:dyDescent="0.25">
      <c r="A18" t="s">
        <v>23</v>
      </c>
      <c r="B18" t="s">
        <v>60</v>
      </c>
      <c r="C18">
        <v>2013</v>
      </c>
      <c r="D18">
        <v>59</v>
      </c>
      <c r="E18">
        <v>199</v>
      </c>
      <c r="F18">
        <f>D18/(D18+E18)</f>
        <v>0.22868217054263565</v>
      </c>
      <c r="G18">
        <f>(D18)/(D18+E18) - (E18)/(D18+E18)</f>
        <v>-0.54263565891472876</v>
      </c>
    </row>
    <row r="19" spans="1:7" x14ac:dyDescent="0.25">
      <c r="A19" t="s">
        <v>18</v>
      </c>
      <c r="B19" t="s">
        <v>60</v>
      </c>
      <c r="C19">
        <v>2012</v>
      </c>
      <c r="D19">
        <v>102</v>
      </c>
      <c r="E19">
        <v>145</v>
      </c>
      <c r="F19">
        <f>D19/(D19+E19)</f>
        <v>0.41295546558704455</v>
      </c>
      <c r="G19">
        <f>(D19)/(D19+E19) - (E19)/(D19+E19)</f>
        <v>-0.17408906882591091</v>
      </c>
    </row>
    <row r="20" spans="1:7" x14ac:dyDescent="0.25">
      <c r="A20" t="s">
        <v>18</v>
      </c>
      <c r="B20" t="s">
        <v>60</v>
      </c>
      <c r="C20">
        <v>2020</v>
      </c>
      <c r="D20">
        <v>119</v>
      </c>
      <c r="E20">
        <v>136</v>
      </c>
      <c r="F20">
        <f>D20/(D20+E20)</f>
        <v>0.46666666666666667</v>
      </c>
      <c r="G20">
        <f>(D20)/(D20+E20) - (E20)/(D20+E20)</f>
        <v>-6.6666666666666652E-2</v>
      </c>
    </row>
    <row r="21" spans="1:7" x14ac:dyDescent="0.25">
      <c r="A21" t="s">
        <v>56</v>
      </c>
      <c r="B21" t="s">
        <v>60</v>
      </c>
      <c r="C21">
        <v>2017</v>
      </c>
      <c r="D21">
        <v>70</v>
      </c>
      <c r="E21">
        <v>32</v>
      </c>
      <c r="F21">
        <f>D21/(D21+E21)</f>
        <v>0.68627450980392157</v>
      </c>
      <c r="G21">
        <f>(D21)/(D21+E21) - (E21)/(D21+E21)</f>
        <v>0.37254901960784315</v>
      </c>
    </row>
    <row r="22" spans="1:7" x14ac:dyDescent="0.25">
      <c r="A22" t="s">
        <v>17</v>
      </c>
      <c r="B22" t="s">
        <v>60</v>
      </c>
      <c r="C22">
        <v>2012</v>
      </c>
      <c r="D22">
        <v>209</v>
      </c>
      <c r="E22">
        <v>338</v>
      </c>
      <c r="F22">
        <f>D22/(D22+E22)</f>
        <v>0.38208409506398539</v>
      </c>
      <c r="G22">
        <f>(D22)/(D22+E22) - (E22)/(D22+E22)</f>
        <v>-0.23583180987202929</v>
      </c>
    </row>
    <row r="23" spans="1:7" x14ac:dyDescent="0.25">
      <c r="A23" t="s">
        <v>8</v>
      </c>
      <c r="B23" t="s">
        <v>60</v>
      </c>
      <c r="C23">
        <v>2010</v>
      </c>
      <c r="D23">
        <v>43</v>
      </c>
      <c r="E23">
        <v>402</v>
      </c>
      <c r="F23">
        <f>D23/(D23+E23)</f>
        <v>9.662921348314607E-2</v>
      </c>
      <c r="G23">
        <f>(D23)/(D23+E23) - (E23)/(D23+E23)</f>
        <v>-0.80674157303370797</v>
      </c>
    </row>
    <row r="24" spans="1:7" x14ac:dyDescent="0.25">
      <c r="A24" t="s">
        <v>30</v>
      </c>
      <c r="B24" t="s">
        <v>60</v>
      </c>
      <c r="C24">
        <v>2017</v>
      </c>
      <c r="D24">
        <v>1165</v>
      </c>
      <c r="E24">
        <v>3006</v>
      </c>
      <c r="F24">
        <f>D24/(D24+E24)</f>
        <v>0.27930951810117477</v>
      </c>
      <c r="G24">
        <f>(D24)/(D24+E24) - (E24)/(D24+E24)</f>
        <v>-0.44138096379765046</v>
      </c>
    </row>
    <row r="25" spans="1:7" x14ac:dyDescent="0.25">
      <c r="A25" t="s">
        <v>40</v>
      </c>
      <c r="B25" t="s">
        <v>60</v>
      </c>
      <c r="C25">
        <v>2010</v>
      </c>
      <c r="D25">
        <v>51</v>
      </c>
      <c r="E25">
        <v>13</v>
      </c>
      <c r="F25">
        <f>D25/(D25+E25)</f>
        <v>0.796875</v>
      </c>
      <c r="G25">
        <f>(D25)/(D25+E25) - (E25)/(D25+E25)</f>
        <v>0.59375</v>
      </c>
    </row>
    <row r="26" spans="1:7" x14ac:dyDescent="0.25">
      <c r="A26" t="s">
        <v>46</v>
      </c>
      <c r="B26" t="s">
        <v>60</v>
      </c>
      <c r="C26">
        <v>2011</v>
      </c>
      <c r="D26">
        <v>55</v>
      </c>
      <c r="E26">
        <v>9</v>
      </c>
      <c r="F26">
        <f>D26/(D26+E26)</f>
        <v>0.859375</v>
      </c>
      <c r="G26">
        <f>(D26)/(D26+E26) - (E26)/(D26+E26)</f>
        <v>0.71875</v>
      </c>
    </row>
    <row r="27" spans="1:7" x14ac:dyDescent="0.25">
      <c r="A27" t="s">
        <v>9</v>
      </c>
      <c r="B27" t="s">
        <v>60</v>
      </c>
      <c r="C27">
        <v>2010</v>
      </c>
      <c r="D27">
        <v>30</v>
      </c>
      <c r="E27">
        <v>130</v>
      </c>
      <c r="F27">
        <f>D27/(D27+E27)</f>
        <v>0.1875</v>
      </c>
      <c r="G27">
        <f>(D27)/(D27+E27) - (E27)/(D27+E27)</f>
        <v>-0.625</v>
      </c>
    </row>
    <row r="28" spans="1:7" x14ac:dyDescent="0.25">
      <c r="A28" t="s">
        <v>66</v>
      </c>
      <c r="B28" t="s">
        <v>60</v>
      </c>
      <c r="C28">
        <v>2019</v>
      </c>
      <c r="D28">
        <v>46</v>
      </c>
      <c r="E28">
        <v>70</v>
      </c>
      <c r="F28">
        <f>D28/(D28+E28)</f>
        <v>0.39655172413793105</v>
      </c>
      <c r="G28">
        <f>(D28)/(D28+E28) - (E28)/(D28+E28)</f>
        <v>-0.2068965517241379</v>
      </c>
    </row>
    <row r="29" spans="1:7" x14ac:dyDescent="0.25">
      <c r="A29" t="s">
        <v>53</v>
      </c>
      <c r="B29" t="s">
        <v>60</v>
      </c>
      <c r="C29">
        <v>2015</v>
      </c>
      <c r="D29">
        <v>195</v>
      </c>
      <c r="E29">
        <v>125</v>
      </c>
      <c r="F29">
        <f>D29/(D29+E29)</f>
        <v>0.609375</v>
      </c>
      <c r="G29">
        <f>(D29)/(D29+E29) - (E29)/(D29+E29)</f>
        <v>0.21875</v>
      </c>
    </row>
    <row r="30" spans="1:7" x14ac:dyDescent="0.25">
      <c r="A30" t="s">
        <v>25</v>
      </c>
      <c r="B30" t="s">
        <v>60</v>
      </c>
      <c r="C30">
        <v>2013</v>
      </c>
      <c r="D30">
        <v>203</v>
      </c>
      <c r="E30">
        <v>281</v>
      </c>
      <c r="F30">
        <f>D30/(D30+E30)</f>
        <v>0.41942148760330578</v>
      </c>
      <c r="G30">
        <f>(D30)/(D30+E30) - (E30)/(D30+E30)</f>
        <v>-0.16115702479338845</v>
      </c>
    </row>
    <row r="31" spans="1:7" x14ac:dyDescent="0.25">
      <c r="A31" t="s">
        <v>63</v>
      </c>
      <c r="B31" t="s">
        <v>60</v>
      </c>
      <c r="C31">
        <v>2019</v>
      </c>
      <c r="D31">
        <v>112</v>
      </c>
      <c r="E31">
        <v>70</v>
      </c>
      <c r="F31">
        <f>D31/(D31+E31)</f>
        <v>0.61538461538461542</v>
      </c>
      <c r="G31">
        <f>(D31)/(D31+E31) - (E31)/(D31+E31)</f>
        <v>0.23076923076923078</v>
      </c>
    </row>
    <row r="32" spans="1:7" x14ac:dyDescent="0.25">
      <c r="A32" t="s">
        <v>52</v>
      </c>
      <c r="B32" t="s">
        <v>60</v>
      </c>
      <c r="C32">
        <v>2015</v>
      </c>
      <c r="D32">
        <v>95</v>
      </c>
      <c r="E32">
        <v>15</v>
      </c>
      <c r="F32">
        <f>D32/(D32+E32)</f>
        <v>0.86363636363636365</v>
      </c>
      <c r="G32">
        <f>(D32)/(D32+E32) - (E32)/(D32+E32)</f>
        <v>0.72727272727272729</v>
      </c>
    </row>
    <row r="33" spans="1:7" x14ac:dyDescent="0.25">
      <c r="A33" t="s">
        <v>54</v>
      </c>
      <c r="B33" t="s">
        <v>60</v>
      </c>
      <c r="C33">
        <v>2015</v>
      </c>
      <c r="D33">
        <v>19</v>
      </c>
      <c r="E33">
        <v>9</v>
      </c>
      <c r="F33">
        <f>D33/(D33+E33)</f>
        <v>0.6785714285714286</v>
      </c>
      <c r="G33">
        <f>(D33)/(D33+E33) - (E33)/(D33+E33)</f>
        <v>0.35714285714285715</v>
      </c>
    </row>
    <row r="34" spans="1:7" x14ac:dyDescent="0.25">
      <c r="A34" t="s">
        <v>68</v>
      </c>
      <c r="B34" t="s">
        <v>60</v>
      </c>
      <c r="C34">
        <v>2021</v>
      </c>
      <c r="D34">
        <v>779</v>
      </c>
      <c r="E34">
        <v>450</v>
      </c>
      <c r="F34">
        <f>D34/(D34+E34)</f>
        <v>0.63384865744507735</v>
      </c>
      <c r="G34">
        <f>(D34)/(D34+E34) - (E34)/(D34+E34)</f>
        <v>0.26769731489015464</v>
      </c>
    </row>
    <row r="35" spans="1:7" x14ac:dyDescent="0.25">
      <c r="A35" t="s">
        <v>2</v>
      </c>
      <c r="B35" t="s">
        <v>60</v>
      </c>
      <c r="C35">
        <v>2009</v>
      </c>
      <c r="D35">
        <v>2216</v>
      </c>
      <c r="E35">
        <v>2256</v>
      </c>
      <c r="F35">
        <f>D35/(D35+E35)</f>
        <v>0.49552772808586765</v>
      </c>
      <c r="G35">
        <f>(D35)/(D35+E35) - (E35)/(D35+E35)</f>
        <v>-8.9445438282647061E-3</v>
      </c>
    </row>
    <row r="36" spans="1:7" x14ac:dyDescent="0.25">
      <c r="A36" t="s">
        <v>48</v>
      </c>
      <c r="B36" t="s">
        <v>60</v>
      </c>
      <c r="C36">
        <v>2013</v>
      </c>
      <c r="D36">
        <v>268</v>
      </c>
      <c r="E36">
        <v>176</v>
      </c>
      <c r="F36">
        <f>D36/(D36+E36)</f>
        <v>0.60360360360360366</v>
      </c>
      <c r="G36">
        <f>(D36)/(D36+E36) - (E36)/(D36+E36)</f>
        <v>0.20720720720720726</v>
      </c>
    </row>
    <row r="37" spans="1:7" x14ac:dyDescent="0.25">
      <c r="A37" t="s">
        <v>7</v>
      </c>
      <c r="B37" t="s">
        <v>60</v>
      </c>
      <c r="C37">
        <v>2010</v>
      </c>
      <c r="D37">
        <v>353</v>
      </c>
      <c r="E37">
        <v>849</v>
      </c>
      <c r="F37">
        <f>D37/(D37+E37)</f>
        <v>0.29367720465890185</v>
      </c>
      <c r="G37">
        <f>(D37)/(D37+E37) - (E37)/(D37+E37)</f>
        <v>-0.41264559068219636</v>
      </c>
    </row>
    <row r="38" spans="1:7" x14ac:dyDescent="0.25">
      <c r="A38" t="s">
        <v>16</v>
      </c>
      <c r="B38" t="s">
        <v>60</v>
      </c>
      <c r="C38">
        <v>2011</v>
      </c>
      <c r="D38">
        <v>48</v>
      </c>
      <c r="E38">
        <v>135</v>
      </c>
      <c r="F38">
        <f>D38/(D38+E38)</f>
        <v>0.26229508196721313</v>
      </c>
      <c r="G38">
        <f>(D38)/(D38+E38) - (E38)/(D38+E38)</f>
        <v>-0.4754098360655738</v>
      </c>
    </row>
    <row r="39" spans="1:7" x14ac:dyDescent="0.25">
      <c r="A39" t="s">
        <v>39</v>
      </c>
      <c r="B39" t="s">
        <v>60</v>
      </c>
      <c r="C39">
        <v>2009</v>
      </c>
      <c r="D39">
        <v>71</v>
      </c>
      <c r="E39">
        <v>26</v>
      </c>
      <c r="F39">
        <f>D39/(D39+E39)</f>
        <v>0.73195876288659789</v>
      </c>
      <c r="G39">
        <f>(D39)/(D39+E39) - (E39)/(D39+E39)</f>
        <v>0.46391752577319584</v>
      </c>
    </row>
    <row r="40" spans="1:7" x14ac:dyDescent="0.25">
      <c r="A40" t="s">
        <v>47</v>
      </c>
      <c r="B40" t="s">
        <v>60</v>
      </c>
      <c r="C40">
        <v>2012</v>
      </c>
      <c r="D40">
        <v>619</v>
      </c>
      <c r="E40">
        <v>585</v>
      </c>
      <c r="F40">
        <f>D40/(D40+E40)</f>
        <v>0.51411960132890366</v>
      </c>
      <c r="G40">
        <f>(D40)/(D40+E40) - (E40)/(D40+E40)</f>
        <v>2.8239202657807327E-2</v>
      </c>
    </row>
    <row r="41" spans="1:7" x14ac:dyDescent="0.25">
      <c r="A41" t="s">
        <v>0</v>
      </c>
      <c r="B41" t="s">
        <v>60</v>
      </c>
      <c r="C41">
        <v>2008</v>
      </c>
      <c r="D41">
        <v>228</v>
      </c>
      <c r="E41">
        <v>257</v>
      </c>
      <c r="F41">
        <f>D41/(D41+E41)</f>
        <v>0.47010309278350515</v>
      </c>
      <c r="G41">
        <f>(D41)/(D41+E41) - (E41)/(D41+E41)</f>
        <v>-5.97938144329897E-2</v>
      </c>
    </row>
    <row r="42" spans="1:7" x14ac:dyDescent="0.25">
      <c r="A42" t="s">
        <v>0</v>
      </c>
      <c r="B42" t="s">
        <v>60</v>
      </c>
      <c r="C42">
        <v>2010</v>
      </c>
      <c r="D42">
        <v>199</v>
      </c>
      <c r="E42">
        <v>295</v>
      </c>
      <c r="F42">
        <f>D42/(D42+E42)</f>
        <v>0.40283400809716602</v>
      </c>
      <c r="G42">
        <f>(D42)/(D42+E42) - (E42)/(D42+E42)</f>
        <v>-0.19433198380566802</v>
      </c>
    </row>
    <row r="43" spans="1:7" x14ac:dyDescent="0.25">
      <c r="A43" t="s">
        <v>0</v>
      </c>
      <c r="B43" t="s">
        <v>60</v>
      </c>
      <c r="C43">
        <v>2015</v>
      </c>
      <c r="D43">
        <v>300</v>
      </c>
      <c r="E43">
        <v>246</v>
      </c>
      <c r="F43">
        <f>D43/(D43+E43)</f>
        <v>0.5494505494505495</v>
      </c>
      <c r="G43">
        <f>(D43)/(D43+E43) - (E43)/(D43+E43)</f>
        <v>9.8901098901098938E-2</v>
      </c>
    </row>
    <row r="44" spans="1:7" x14ac:dyDescent="0.25">
      <c r="A44" t="s">
        <v>19</v>
      </c>
      <c r="B44" t="s">
        <v>60</v>
      </c>
      <c r="C44">
        <v>2012</v>
      </c>
      <c r="D44">
        <v>562</v>
      </c>
      <c r="E44">
        <v>1117</v>
      </c>
      <c r="F44">
        <f>D44/(D44+E44)</f>
        <v>0.33472304943418701</v>
      </c>
      <c r="G44">
        <f>(D44)/(D44+E44) - (E44)/(D44+E44)</f>
        <v>-0.33055390113162592</v>
      </c>
    </row>
    <row r="45" spans="1:7" x14ac:dyDescent="0.25">
      <c r="A45" t="s">
        <v>24</v>
      </c>
      <c r="B45" t="s">
        <v>60</v>
      </c>
      <c r="C45">
        <v>2013</v>
      </c>
      <c r="D45">
        <v>17</v>
      </c>
      <c r="E45">
        <v>106</v>
      </c>
      <c r="F45">
        <f>D45/(D45+E45)</f>
        <v>0.13821138211382114</v>
      </c>
      <c r="G45">
        <f>(D45)/(D45+E45) - (E45)/(D45+E45)</f>
        <v>-0.72357723577235777</v>
      </c>
    </row>
    <row r="46" spans="1:7" x14ac:dyDescent="0.25">
      <c r="A46" t="s">
        <v>55</v>
      </c>
      <c r="B46" t="s">
        <v>60</v>
      </c>
      <c r="C46">
        <v>2016</v>
      </c>
      <c r="D46">
        <v>1922</v>
      </c>
      <c r="E46">
        <v>1215</v>
      </c>
      <c r="F46">
        <f>D46/(D46+E46)</f>
        <v>0.61268728084156843</v>
      </c>
      <c r="G46">
        <f>(D46)/(D46+E46) - (E46)/(D46+E46)</f>
        <v>0.2253745616831368</v>
      </c>
    </row>
    <row r="47" spans="1:7" x14ac:dyDescent="0.25">
      <c r="A47" t="s">
        <v>28</v>
      </c>
      <c r="B47" t="s">
        <v>60</v>
      </c>
      <c r="C47">
        <v>2015</v>
      </c>
      <c r="D47">
        <v>527</v>
      </c>
      <c r="E47">
        <v>949</v>
      </c>
      <c r="F47">
        <f>D47/(D47+E47)</f>
        <v>0.35704607046070463</v>
      </c>
      <c r="G47">
        <f>(D47)/(D47+E47) - (E47)/(D47+E47)</f>
        <v>-0.28590785907859079</v>
      </c>
    </row>
    <row r="48" spans="1:7" x14ac:dyDescent="0.25">
      <c r="A48" t="s">
        <v>21</v>
      </c>
      <c r="B48" t="s">
        <v>60</v>
      </c>
      <c r="C48">
        <v>2013</v>
      </c>
      <c r="D48">
        <v>71</v>
      </c>
      <c r="E48">
        <v>344</v>
      </c>
      <c r="F48">
        <f>D48/(D48+E48)</f>
        <v>0.1710843373493976</v>
      </c>
      <c r="G48">
        <f>(D48)/(D48+E48) - (E48)/(D48+E48)</f>
        <v>-0.65783132530120492</v>
      </c>
    </row>
    <row r="49" spans="1:7" x14ac:dyDescent="0.25">
      <c r="A49" t="s">
        <v>62</v>
      </c>
      <c r="B49" t="s">
        <v>60</v>
      </c>
      <c r="C49">
        <v>2018</v>
      </c>
      <c r="D49">
        <v>130</v>
      </c>
      <c r="E49">
        <v>47</v>
      </c>
      <c r="F49">
        <f>D49/(D49+E49)</f>
        <v>0.7344632768361582</v>
      </c>
      <c r="G49">
        <f>(D49)/(D49+E49) - (E49)/(D49+E49)</f>
        <v>0.46892655367231639</v>
      </c>
    </row>
    <row r="50" spans="1:7" x14ac:dyDescent="0.25">
      <c r="A50" t="s">
        <v>10</v>
      </c>
      <c r="B50" t="s">
        <v>60</v>
      </c>
      <c r="C50">
        <v>2010</v>
      </c>
      <c r="D50">
        <v>74</v>
      </c>
      <c r="E50">
        <v>154</v>
      </c>
      <c r="F50">
        <f>D50/(D50+E50)</f>
        <v>0.32456140350877194</v>
      </c>
      <c r="G50">
        <f>(D50)/(D50+E50) - (E50)/(D50+E50)</f>
        <v>-0.35087719298245612</v>
      </c>
    </row>
    <row r="51" spans="1:7" x14ac:dyDescent="0.25">
      <c r="A51" t="s">
        <v>20</v>
      </c>
      <c r="B51" t="s">
        <v>60</v>
      </c>
      <c r="C51">
        <v>2012</v>
      </c>
      <c r="D51">
        <v>291</v>
      </c>
      <c r="E51">
        <v>376</v>
      </c>
      <c r="F51">
        <f>D51/(D51+E51)</f>
        <v>0.43628185907046479</v>
      </c>
      <c r="G51">
        <f>(D51)/(D51+E51) - (E51)/(D51+E51)</f>
        <v>-0.12743628185907041</v>
      </c>
    </row>
    <row r="52" spans="1:7" x14ac:dyDescent="0.25">
      <c r="A52" t="s">
        <v>41</v>
      </c>
      <c r="B52" t="s">
        <v>60</v>
      </c>
      <c r="C52">
        <v>2010</v>
      </c>
      <c r="D52">
        <v>60</v>
      </c>
      <c r="E52">
        <v>9</v>
      </c>
      <c r="F52">
        <f>D52/(D52+E52)</f>
        <v>0.86956521739130432</v>
      </c>
      <c r="G52">
        <f>(D52)/(D52+E52) - (E52)/(D52+E52)</f>
        <v>0.73913043478260865</v>
      </c>
    </row>
    <row r="53" spans="1:7" x14ac:dyDescent="0.25">
      <c r="A53" t="s">
        <v>38</v>
      </c>
      <c r="B53" t="s">
        <v>60</v>
      </c>
      <c r="C53">
        <v>2008</v>
      </c>
      <c r="D53">
        <v>31</v>
      </c>
      <c r="E53">
        <v>5</v>
      </c>
      <c r="F53">
        <f>D53/(D53+E53)</f>
        <v>0.86111111111111116</v>
      </c>
      <c r="G53">
        <f>(D53)/(D53+E53) - (E53)/(D53+E53)</f>
        <v>0.72222222222222232</v>
      </c>
    </row>
    <row r="54" spans="1:7" x14ac:dyDescent="0.25">
      <c r="A54" t="s">
        <v>3</v>
      </c>
      <c r="B54" t="s">
        <v>60</v>
      </c>
      <c r="C54">
        <v>2010</v>
      </c>
      <c r="D54">
        <v>146</v>
      </c>
      <c r="E54">
        <v>186</v>
      </c>
      <c r="F54">
        <f>D54/(D54+E54)</f>
        <v>0.43975903614457829</v>
      </c>
      <c r="G54">
        <f>(D54)/(D54+E54) - (E54)/(D54+E54)</f>
        <v>-0.12048192771084337</v>
      </c>
    </row>
    <row r="55" spans="1:7" x14ac:dyDescent="0.25">
      <c r="A55" t="s">
        <v>3</v>
      </c>
      <c r="B55" t="s">
        <v>60</v>
      </c>
      <c r="C55">
        <v>2015</v>
      </c>
      <c r="D55">
        <v>208</v>
      </c>
      <c r="E55">
        <v>188</v>
      </c>
      <c r="F55">
        <f>D55/(D55+E55)</f>
        <v>0.5252525252525253</v>
      </c>
      <c r="G55">
        <f>(D55)/(D55+E55) - (E55)/(D55+E55)</f>
        <v>5.0505050505050553E-2</v>
      </c>
    </row>
    <row r="56" spans="1:7" x14ac:dyDescent="0.25">
      <c r="A56" t="s">
        <v>14</v>
      </c>
      <c r="B56" t="s">
        <v>60</v>
      </c>
      <c r="C56">
        <v>2011</v>
      </c>
      <c r="D56">
        <v>334</v>
      </c>
      <c r="E56">
        <v>687</v>
      </c>
      <c r="F56">
        <f>D56/(D56+E56)</f>
        <v>0.32713026444662097</v>
      </c>
      <c r="G56">
        <f>(D56)/(D56+E56) - (E56)/(D56+E56)</f>
        <v>-0.34573947110675807</v>
      </c>
    </row>
    <row r="57" spans="1:7" x14ac:dyDescent="0.25">
      <c r="A57" t="s">
        <v>51</v>
      </c>
      <c r="B57" t="s">
        <v>60</v>
      </c>
      <c r="C57">
        <v>2015</v>
      </c>
      <c r="D57">
        <v>91</v>
      </c>
      <c r="E57">
        <v>7</v>
      </c>
      <c r="F57">
        <f>D57/(D57+E57)</f>
        <v>0.9285714285714286</v>
      </c>
      <c r="G57">
        <f>(D57)/(D57+E57) - (E57)/(D57+E57)</f>
        <v>0.85714285714285721</v>
      </c>
    </row>
    <row r="58" spans="1:7" x14ac:dyDescent="0.25">
      <c r="A58" t="s">
        <v>43</v>
      </c>
      <c r="B58" t="s">
        <v>60</v>
      </c>
      <c r="C58">
        <v>2010</v>
      </c>
      <c r="D58">
        <v>125</v>
      </c>
      <c r="E58">
        <v>13</v>
      </c>
      <c r="F58">
        <f>D58/(D58+E58)</f>
        <v>0.90579710144927539</v>
      </c>
      <c r="G58">
        <f>(D58)/(D58+E58) - (E58)/(D58+E58)</f>
        <v>0.81159420289855078</v>
      </c>
    </row>
    <row r="59" spans="1:7" x14ac:dyDescent="0.25">
      <c r="A59" t="s">
        <v>61</v>
      </c>
      <c r="B59" t="s">
        <v>60</v>
      </c>
      <c r="C59">
        <v>2013</v>
      </c>
      <c r="D59">
        <v>48</v>
      </c>
      <c r="E59">
        <v>288</v>
      </c>
      <c r="F59">
        <f>D59/(D59+E59)</f>
        <v>0.14285714285714285</v>
      </c>
      <c r="G59">
        <f>(D59)/(D59+E59) - (E59)/(D59+E59)</f>
        <v>-0.71428571428571419</v>
      </c>
    </row>
    <row r="60" spans="1:7" x14ac:dyDescent="0.25">
      <c r="A60" t="s">
        <v>31</v>
      </c>
      <c r="B60" t="s">
        <v>60</v>
      </c>
      <c r="C60">
        <v>2017</v>
      </c>
      <c r="D60">
        <v>96</v>
      </c>
      <c r="E60">
        <v>179</v>
      </c>
      <c r="F60">
        <f>D60/(D60+E60)</f>
        <v>0.34909090909090912</v>
      </c>
      <c r="G60">
        <f>(D60)/(D60+E60) - (E60)/(D60+E60)</f>
        <v>-0.30181818181818176</v>
      </c>
    </row>
    <row r="61" spans="1:7" x14ac:dyDescent="0.25">
      <c r="A61" t="s">
        <v>50</v>
      </c>
      <c r="B61" t="s">
        <v>60</v>
      </c>
      <c r="C61">
        <v>2014</v>
      </c>
      <c r="D61">
        <v>192</v>
      </c>
      <c r="E61">
        <v>49</v>
      </c>
      <c r="F61">
        <f>D61/(D61+E61)</f>
        <v>0.79668049792531115</v>
      </c>
      <c r="G61">
        <f>(D61)/(D61+E61) - (E61)/(D61+E61)</f>
        <v>0.5933609958506223</v>
      </c>
    </row>
    <row r="62" spans="1:7" x14ac:dyDescent="0.25">
      <c r="A62" t="s">
        <v>12</v>
      </c>
      <c r="B62" t="s">
        <v>60</v>
      </c>
      <c r="C62">
        <v>2011</v>
      </c>
      <c r="D62">
        <v>73</v>
      </c>
      <c r="E62">
        <v>321</v>
      </c>
      <c r="F62">
        <f>D62/(D62+E62)</f>
        <v>0.18527918781725888</v>
      </c>
      <c r="G62">
        <f>(D62)/(D62+E62) - (E62)/(D62+E62)</f>
        <v>-0.62944162436548234</v>
      </c>
    </row>
    <row r="63" spans="1:7" x14ac:dyDescent="0.25">
      <c r="A63" t="s">
        <v>44</v>
      </c>
      <c r="B63" t="s">
        <v>60</v>
      </c>
      <c r="C63">
        <v>2010</v>
      </c>
      <c r="D63">
        <v>1142</v>
      </c>
      <c r="E63">
        <v>1037</v>
      </c>
      <c r="F63">
        <f>D63/(D63+E63)</f>
        <v>0.52409362092703071</v>
      </c>
      <c r="G63">
        <f>(D63)/(D63+E63) - (E63)/(D63+E63)</f>
        <v>4.818724185406148E-2</v>
      </c>
    </row>
    <row r="64" spans="1:7" x14ac:dyDescent="0.25">
      <c r="A64" t="s">
        <v>29</v>
      </c>
      <c r="B64" t="s">
        <v>60</v>
      </c>
      <c r="C64">
        <v>2016</v>
      </c>
      <c r="D64">
        <v>115</v>
      </c>
      <c r="E64">
        <v>117</v>
      </c>
      <c r="F64">
        <f>D64/(D64+E64)</f>
        <v>0.49568965517241381</v>
      </c>
      <c r="G64">
        <f>(D64)/(D64+E64) - (E64)/(D64+E64)</f>
        <v>-8.6206896551723755E-3</v>
      </c>
    </row>
    <row r="65" spans="1:7" x14ac:dyDescent="0.25">
      <c r="A65" t="s">
        <v>65</v>
      </c>
      <c r="B65" t="s">
        <v>60</v>
      </c>
      <c r="C65">
        <v>2019</v>
      </c>
      <c r="D65">
        <v>94</v>
      </c>
      <c r="E65">
        <v>128</v>
      </c>
      <c r="F65">
        <f>D65/(D65+E65)</f>
        <v>0.42342342342342343</v>
      </c>
      <c r="G65">
        <f>(D65)/(D65+E65) - (E65)/(D65+E65)</f>
        <v>-0.15315315315315314</v>
      </c>
    </row>
    <row r="66" spans="1:7" x14ac:dyDescent="0.25">
      <c r="A66" t="s">
        <v>5</v>
      </c>
      <c r="B66" t="s">
        <v>60</v>
      </c>
      <c r="C66">
        <v>2010</v>
      </c>
      <c r="D66">
        <v>236</v>
      </c>
      <c r="E66">
        <v>1031</v>
      </c>
      <c r="F66">
        <f>D66/(D66+E66)</f>
        <v>0.18626677190213101</v>
      </c>
      <c r="G66">
        <f>(D66)/(D66+E66) - (E66)/(D66+E66)</f>
        <v>-0.62746645619573793</v>
      </c>
    </row>
    <row r="67" spans="1:7" x14ac:dyDescent="0.25">
      <c r="A67" t="s">
        <v>64</v>
      </c>
      <c r="B67" t="s">
        <v>60</v>
      </c>
      <c r="C67">
        <v>2020</v>
      </c>
      <c r="D67">
        <v>508</v>
      </c>
      <c r="E67">
        <v>292</v>
      </c>
      <c r="F67">
        <f>D67/(D67+E67)</f>
        <v>0.63500000000000001</v>
      </c>
      <c r="G67">
        <f>(D67)/(D67+E67) - (E67)/(D67+E67)</f>
        <v>0.27</v>
      </c>
    </row>
    <row r="68" spans="1:7" x14ac:dyDescent="0.25">
      <c r="A68" t="s">
        <v>1</v>
      </c>
      <c r="B68" t="s">
        <v>60</v>
      </c>
      <c r="C68">
        <v>2008</v>
      </c>
      <c r="D68">
        <v>46</v>
      </c>
      <c r="E68">
        <v>132</v>
      </c>
      <c r="F68">
        <f>D68/(D68+E68)</f>
        <v>0.25842696629213485</v>
      </c>
      <c r="G68">
        <f>(D68)/(D68+E68) - (E68)/(D68+E68)</f>
        <v>-0.48314606741573035</v>
      </c>
    </row>
    <row r="69" spans="1:7" x14ac:dyDescent="0.25">
      <c r="A69" t="s">
        <v>67</v>
      </c>
      <c r="B69" t="s">
        <v>60</v>
      </c>
      <c r="C69">
        <v>2020</v>
      </c>
      <c r="D69">
        <v>21</v>
      </c>
      <c r="E69">
        <v>198</v>
      </c>
      <c r="F69">
        <f>D69/(D69+E69)</f>
        <v>9.5890410958904104E-2</v>
      </c>
      <c r="G69">
        <f>(D69)/(D69+E69) - (E69)/(D69+E69)</f>
        <v>-0.80821917808219168</v>
      </c>
    </row>
    <row r="70" spans="1:7" x14ac:dyDescent="0.25">
      <c r="A70" t="s">
        <v>58</v>
      </c>
      <c r="B70" t="s">
        <v>60</v>
      </c>
      <c r="C70">
        <v>2017</v>
      </c>
      <c r="D70">
        <v>103</v>
      </c>
      <c r="E70">
        <v>76</v>
      </c>
      <c r="F70">
        <f>D70/(D70+E70)</f>
        <v>0.57541899441340782</v>
      </c>
      <c r="G70">
        <f>(D70)/(D70+E70) - (E70)/(D70+E70)</f>
        <v>0.15083798882681565</v>
      </c>
    </row>
    <row r="71" spans="1:7" x14ac:dyDescent="0.25">
      <c r="A71" t="s">
        <v>22</v>
      </c>
      <c r="B71" t="s">
        <v>60</v>
      </c>
      <c r="C71">
        <v>2013</v>
      </c>
      <c r="D71">
        <v>82</v>
      </c>
      <c r="E71">
        <v>143</v>
      </c>
      <c r="F71">
        <f>D71/(D71+E71)</f>
        <v>0.36444444444444446</v>
      </c>
      <c r="G71">
        <f>(D71)/(D71+E71) - (E71)/(D71+E71)</f>
        <v>-0.27111111111111108</v>
      </c>
    </row>
    <row r="72" spans="1:7" x14ac:dyDescent="0.25">
      <c r="A72" t="s">
        <v>11</v>
      </c>
      <c r="B72" t="s">
        <v>60</v>
      </c>
      <c r="C72">
        <v>2011</v>
      </c>
      <c r="D72">
        <v>180</v>
      </c>
      <c r="E72">
        <v>679</v>
      </c>
      <c r="F72">
        <f>D72/(D72+E72)</f>
        <v>0.20954598370197905</v>
      </c>
      <c r="G72">
        <f>(D72)/(D72+E72) - (E72)/(D72+E72)</f>
        <v>-0.58090803259604185</v>
      </c>
    </row>
    <row r="73" spans="1:7" x14ac:dyDescent="0.25">
      <c r="A73" t="s">
        <v>6</v>
      </c>
      <c r="B73" t="s">
        <v>60</v>
      </c>
      <c r="C73">
        <v>2010</v>
      </c>
      <c r="D73">
        <v>309</v>
      </c>
      <c r="E73">
        <v>1546</v>
      </c>
      <c r="F73">
        <f>D73/(D73+E73)</f>
        <v>0.16657681940700808</v>
      </c>
      <c r="G73">
        <f>(D73)/(D73+E73) - (E73)/(D73+E73)</f>
        <v>-0.66684636118598384</v>
      </c>
    </row>
    <row r="74" spans="1:7" x14ac:dyDescent="0.25">
      <c r="A74" t="s">
        <v>26</v>
      </c>
      <c r="B74" t="s">
        <v>60</v>
      </c>
      <c r="C74">
        <v>2014</v>
      </c>
      <c r="D74">
        <v>209</v>
      </c>
      <c r="E74">
        <v>222</v>
      </c>
      <c r="F74">
        <f>D74/(D74+E74)</f>
        <v>0.48491879350348027</v>
      </c>
      <c r="G74">
        <f>(D74)/(D74+E74) - (E74)/(D74+E74)</f>
        <v>-3.01624129930394E-2</v>
      </c>
    </row>
    <row r="75" spans="1:7" x14ac:dyDescent="0.25">
      <c r="A75" t="s">
        <v>92</v>
      </c>
      <c r="B75" t="s">
        <v>70</v>
      </c>
      <c r="C75">
        <v>2018</v>
      </c>
      <c r="D75">
        <v>17</v>
      </c>
      <c r="E75">
        <v>209</v>
      </c>
      <c r="F75">
        <f>D75/(D75+E75)</f>
        <v>7.5221238938053103E-2</v>
      </c>
      <c r="G75">
        <f>(D75)/(D75+E75) - (E75)/(D75+E75)</f>
        <v>-0.84955752212389379</v>
      </c>
    </row>
    <row r="76" spans="1:7" x14ac:dyDescent="0.25">
      <c r="A76" t="s">
        <v>72</v>
      </c>
      <c r="B76" t="s">
        <v>70</v>
      </c>
      <c r="C76">
        <v>2007</v>
      </c>
      <c r="D76">
        <v>52</v>
      </c>
      <c r="E76">
        <v>21</v>
      </c>
      <c r="F76">
        <f>D76/(D76+E76)</f>
        <v>0.71232876712328763</v>
      </c>
      <c r="G76">
        <f>(D76)/(D76+E76) - (E76)/(D76+E76)</f>
        <v>0.42465753424657532</v>
      </c>
    </row>
    <row r="77" spans="1:7" x14ac:dyDescent="0.25">
      <c r="A77" t="s">
        <v>82</v>
      </c>
      <c r="B77" t="s">
        <v>70</v>
      </c>
      <c r="C77">
        <v>2009</v>
      </c>
      <c r="D77">
        <v>401</v>
      </c>
      <c r="E77">
        <v>865</v>
      </c>
      <c r="F77">
        <f>D77/(D77+E77)</f>
        <v>0.31674565560821483</v>
      </c>
      <c r="G77">
        <f>(D77)/(D77+E77) - (E77)/(D77+E77)</f>
        <v>-0.36650868878357029</v>
      </c>
    </row>
    <row r="78" spans="1:7" x14ac:dyDescent="0.25">
      <c r="A78" t="s">
        <v>82</v>
      </c>
      <c r="B78" t="s">
        <v>70</v>
      </c>
      <c r="C78">
        <v>2019</v>
      </c>
      <c r="D78">
        <v>909</v>
      </c>
      <c r="E78">
        <v>438</v>
      </c>
      <c r="F78">
        <f>D78/(D78+E78)</f>
        <v>0.67483296213808464</v>
      </c>
      <c r="G78">
        <f>(D78)/(D78+E78) - (E78)/(D78+E78)</f>
        <v>0.34966592427616927</v>
      </c>
    </row>
    <row r="79" spans="1:7" x14ac:dyDescent="0.25">
      <c r="A79" t="s">
        <v>80</v>
      </c>
      <c r="B79" t="s">
        <v>70</v>
      </c>
      <c r="C79">
        <v>2013</v>
      </c>
      <c r="D79">
        <v>64</v>
      </c>
      <c r="E79">
        <v>137</v>
      </c>
      <c r="F79">
        <f>D79/(D79+E79)</f>
        <v>0.31840796019900497</v>
      </c>
      <c r="G79">
        <f>(D79)/(D79+E79) - (E79)/(D79+E79)</f>
        <v>-0.36318407960199006</v>
      </c>
    </row>
    <row r="80" spans="1:7" x14ac:dyDescent="0.25">
      <c r="A80" t="s">
        <v>80</v>
      </c>
      <c r="B80" t="s">
        <v>70</v>
      </c>
      <c r="C80">
        <v>2017</v>
      </c>
      <c r="D80">
        <v>107</v>
      </c>
      <c r="E80">
        <v>89</v>
      </c>
      <c r="F80">
        <f>D80/(D80+E80)</f>
        <v>0.54591836734693877</v>
      </c>
      <c r="G80">
        <f>(D80)/(D80+E80) - (E80)/(D80+E80)</f>
        <v>9.1836734693877542E-2</v>
      </c>
    </row>
    <row r="81" spans="1:7" x14ac:dyDescent="0.25">
      <c r="A81" t="s">
        <v>77</v>
      </c>
      <c r="B81" t="s">
        <v>70</v>
      </c>
      <c r="C81">
        <v>2014</v>
      </c>
      <c r="D81">
        <v>22</v>
      </c>
      <c r="E81">
        <v>5</v>
      </c>
      <c r="F81">
        <f>D81/(D81+E81)</f>
        <v>0.81481481481481477</v>
      </c>
      <c r="G81">
        <f>(D81)/(D81+E81) - (E81)/(D81+E81)</f>
        <v>0.62962962962962954</v>
      </c>
    </row>
    <row r="82" spans="1:7" x14ac:dyDescent="0.25">
      <c r="A82" t="s">
        <v>86</v>
      </c>
      <c r="B82" t="s">
        <v>70</v>
      </c>
      <c r="C82">
        <v>2003</v>
      </c>
      <c r="D82">
        <v>5</v>
      </c>
      <c r="E82">
        <v>60</v>
      </c>
      <c r="F82">
        <f>D82/(D82+E82)</f>
        <v>7.6923076923076927E-2</v>
      </c>
      <c r="G82">
        <f>(D82)/(D82+E82) - (E82)/(D82+E82)</f>
        <v>-0.84615384615384626</v>
      </c>
    </row>
    <row r="83" spans="1:7" x14ac:dyDescent="0.25">
      <c r="A83" t="s">
        <v>90</v>
      </c>
      <c r="B83" t="s">
        <v>70</v>
      </c>
      <c r="C83">
        <v>2007</v>
      </c>
      <c r="D83">
        <v>45</v>
      </c>
      <c r="E83">
        <v>129</v>
      </c>
      <c r="F83">
        <f>D83/(D83+E83)</f>
        <v>0.25862068965517243</v>
      </c>
      <c r="G83">
        <f>(D83)/(D83+E83) - (E83)/(D83+E83)</f>
        <v>-0.48275862068965519</v>
      </c>
    </row>
    <row r="84" spans="1:7" x14ac:dyDescent="0.25">
      <c r="A84" t="s">
        <v>74</v>
      </c>
      <c r="B84" t="s">
        <v>70</v>
      </c>
      <c r="C84">
        <v>2012</v>
      </c>
      <c r="D84">
        <v>1085</v>
      </c>
      <c r="E84">
        <v>858</v>
      </c>
      <c r="F84">
        <f>D84/(D84+E84)</f>
        <v>0.55841482243952656</v>
      </c>
      <c r="G84">
        <f>(D84)/(D84+E84) - (E84)/(D84+E84)</f>
        <v>0.11682964487905306</v>
      </c>
    </row>
    <row r="85" spans="1:7" x14ac:dyDescent="0.25">
      <c r="A85" t="s">
        <v>91</v>
      </c>
      <c r="B85" t="s">
        <v>70</v>
      </c>
      <c r="C85">
        <v>2014</v>
      </c>
      <c r="D85">
        <v>19</v>
      </c>
      <c r="E85">
        <v>135</v>
      </c>
      <c r="F85">
        <f>D85/(D85+E85)</f>
        <v>0.12337662337662338</v>
      </c>
      <c r="G85">
        <f>(D85)/(D85+E85) - (E85)/(D85+E85)</f>
        <v>-0.75324675324675328</v>
      </c>
    </row>
    <row r="86" spans="1:7" x14ac:dyDescent="0.25">
      <c r="A86" t="s">
        <v>88</v>
      </c>
      <c r="B86" t="s">
        <v>70</v>
      </c>
      <c r="C86">
        <v>2004</v>
      </c>
      <c r="D86">
        <v>43</v>
      </c>
      <c r="E86">
        <v>136</v>
      </c>
      <c r="F86">
        <f>D86/(D86+E86)</f>
        <v>0.24022346368715083</v>
      </c>
      <c r="G86">
        <f>(D86)/(D86+E86) - (E86)/(D86+E86)</f>
        <v>-0.51955307262569828</v>
      </c>
    </row>
    <row r="87" spans="1:7" x14ac:dyDescent="0.25">
      <c r="A87" t="s">
        <v>69</v>
      </c>
      <c r="B87" t="s">
        <v>70</v>
      </c>
      <c r="C87">
        <v>2004</v>
      </c>
      <c r="D87">
        <v>33</v>
      </c>
      <c r="E87">
        <v>20</v>
      </c>
      <c r="F87">
        <f>D87/(D87+E87)</f>
        <v>0.62264150943396224</v>
      </c>
      <c r="G87">
        <f>(D87)/(D87+E87) - (E87)/(D87+E87)</f>
        <v>0.24528301886792447</v>
      </c>
    </row>
    <row r="88" spans="1:7" x14ac:dyDescent="0.25">
      <c r="A88" t="s">
        <v>71</v>
      </c>
      <c r="B88" t="s">
        <v>70</v>
      </c>
      <c r="C88">
        <v>2005</v>
      </c>
      <c r="D88">
        <v>39</v>
      </c>
      <c r="E88">
        <v>37</v>
      </c>
      <c r="F88">
        <f>D88/(D88+E88)</f>
        <v>0.51315789473684215</v>
      </c>
      <c r="G88">
        <f>(D88)/(D88+E88) - (E88)/(D88+E88)</f>
        <v>2.6315789473684237E-2</v>
      </c>
    </row>
    <row r="89" spans="1:7" x14ac:dyDescent="0.25">
      <c r="A89" t="s">
        <v>81</v>
      </c>
      <c r="B89" t="s">
        <v>70</v>
      </c>
      <c r="C89">
        <v>2015</v>
      </c>
      <c r="D89">
        <v>23</v>
      </c>
      <c r="E89">
        <v>29</v>
      </c>
      <c r="F89">
        <f>D89/(D89+E89)</f>
        <v>0.44230769230769229</v>
      </c>
      <c r="G89">
        <f>(D89)/(D89+E89) - (E89)/(D89+E89)</f>
        <v>-0.11538461538461542</v>
      </c>
    </row>
    <row r="90" spans="1:7" x14ac:dyDescent="0.25">
      <c r="A90" t="s">
        <v>81</v>
      </c>
      <c r="B90" t="s">
        <v>70</v>
      </c>
      <c r="C90">
        <v>2018</v>
      </c>
      <c r="D90">
        <v>30</v>
      </c>
      <c r="E90">
        <v>12</v>
      </c>
      <c r="F90">
        <f>D90/(D90+E90)</f>
        <v>0.7142857142857143</v>
      </c>
      <c r="G90">
        <f>(D90)/(D90+E90) - (E90)/(D90+E90)</f>
        <v>0.4285714285714286</v>
      </c>
    </row>
    <row r="91" spans="1:7" x14ac:dyDescent="0.25">
      <c r="A91" t="s">
        <v>89</v>
      </c>
      <c r="B91" t="s">
        <v>70</v>
      </c>
      <c r="C91">
        <v>2004</v>
      </c>
      <c r="D91">
        <v>11</v>
      </c>
      <c r="E91">
        <v>77</v>
      </c>
      <c r="F91">
        <f>D91/(D91+E91)</f>
        <v>0.125</v>
      </c>
      <c r="G91">
        <f>(D91)/(D91+E91) - (E91)/(D91+E91)</f>
        <v>-0.75</v>
      </c>
    </row>
    <row r="92" spans="1:7" x14ac:dyDescent="0.25">
      <c r="A92" t="s">
        <v>93</v>
      </c>
      <c r="B92" t="s">
        <v>70</v>
      </c>
      <c r="C92">
        <v>2016</v>
      </c>
      <c r="D92">
        <v>11</v>
      </c>
      <c r="E92">
        <v>19</v>
      </c>
      <c r="F92">
        <f>D92/(D92+E92)</f>
        <v>0.36666666666666664</v>
      </c>
      <c r="G92">
        <f>(D92)/(D92+E92) - (E92)/(D92+E92)</f>
        <v>-0.26666666666666666</v>
      </c>
    </row>
    <row r="93" spans="1:7" x14ac:dyDescent="0.25">
      <c r="A93" t="s">
        <v>87</v>
      </c>
      <c r="B93" t="s">
        <v>70</v>
      </c>
      <c r="C93">
        <v>2003</v>
      </c>
      <c r="D93">
        <v>11</v>
      </c>
      <c r="E93">
        <v>21</v>
      </c>
      <c r="F93">
        <f>D93/(D93+E93)</f>
        <v>0.34375</v>
      </c>
      <c r="G93">
        <f>(D93)/(D93+E93) - (E93)/(D93+E93)</f>
        <v>-0.3125</v>
      </c>
    </row>
    <row r="94" spans="1:7" x14ac:dyDescent="0.25">
      <c r="A94" t="s">
        <v>83</v>
      </c>
      <c r="B94" t="s">
        <v>70</v>
      </c>
      <c r="C94">
        <v>2019</v>
      </c>
      <c r="D94">
        <v>56</v>
      </c>
      <c r="E94">
        <v>48</v>
      </c>
      <c r="F94">
        <f>D94/(D94+E94)</f>
        <v>0.53846153846153844</v>
      </c>
      <c r="G94">
        <f>(D94)/(D94+E94) - (E94)/(D94+E94)</f>
        <v>7.6923076923076872E-2</v>
      </c>
    </row>
    <row r="95" spans="1:7" x14ac:dyDescent="0.25">
      <c r="A95" t="s">
        <v>85</v>
      </c>
      <c r="B95" t="s">
        <v>70</v>
      </c>
      <c r="C95">
        <v>2003</v>
      </c>
      <c r="D95">
        <v>88</v>
      </c>
      <c r="E95">
        <v>309</v>
      </c>
      <c r="F95">
        <f>D95/(D95+E95)</f>
        <v>0.22166246851385391</v>
      </c>
      <c r="G95">
        <f>(D95)/(D95+E95) - (E95)/(D95+E95)</f>
        <v>-0.5566750629722923</v>
      </c>
    </row>
    <row r="96" spans="1:7" x14ac:dyDescent="0.25">
      <c r="A96" t="s">
        <v>76</v>
      </c>
      <c r="B96" t="s">
        <v>70</v>
      </c>
      <c r="C96">
        <v>2013</v>
      </c>
      <c r="D96">
        <v>38</v>
      </c>
      <c r="E96">
        <v>30</v>
      </c>
      <c r="F96">
        <f>D96/(D96+E96)</f>
        <v>0.55882352941176472</v>
      </c>
      <c r="G96">
        <f>(D96)/(D96+E96) - (E96)/(D96+E96)</f>
        <v>0.11764705882352944</v>
      </c>
    </row>
    <row r="97" spans="1:7" x14ac:dyDescent="0.25">
      <c r="A97" t="s">
        <v>94</v>
      </c>
      <c r="B97" t="s">
        <v>70</v>
      </c>
      <c r="C97">
        <v>2021</v>
      </c>
      <c r="D97">
        <v>139</v>
      </c>
      <c r="E97">
        <v>64</v>
      </c>
      <c r="F97">
        <f>D97/(D97+E97)</f>
        <v>0.68472906403940892</v>
      </c>
      <c r="G97">
        <f>(D97)/(D97+E97) - (E97)/(D97+E97)</f>
        <v>0.36945812807881778</v>
      </c>
    </row>
    <row r="98" spans="1:7" x14ac:dyDescent="0.25">
      <c r="A98" t="s">
        <v>78</v>
      </c>
      <c r="B98" t="s">
        <v>70</v>
      </c>
      <c r="C98">
        <v>2015</v>
      </c>
      <c r="D98">
        <v>22</v>
      </c>
      <c r="E98">
        <v>11</v>
      </c>
      <c r="F98">
        <f>D98/(D98+E98)</f>
        <v>0.66666666666666663</v>
      </c>
      <c r="G98">
        <f>(D98)/(D98+E98) - (E98)/(D98+E98)</f>
        <v>0.33333333333333331</v>
      </c>
    </row>
    <row r="99" spans="1:7" x14ac:dyDescent="0.25">
      <c r="A99" t="s">
        <v>84</v>
      </c>
      <c r="B99" t="s">
        <v>70</v>
      </c>
      <c r="C99">
        <v>2016</v>
      </c>
      <c r="D99">
        <v>35</v>
      </c>
      <c r="E99">
        <v>128</v>
      </c>
      <c r="F99">
        <f>D99/(D99+E99)</f>
        <v>0.21472392638036811</v>
      </c>
      <c r="G99">
        <f>(D99)/(D99+E99) - (E99)/(D99+E99)</f>
        <v>-0.57055214723926384</v>
      </c>
    </row>
    <row r="100" spans="1:7" x14ac:dyDescent="0.25">
      <c r="A100" t="s">
        <v>84</v>
      </c>
      <c r="B100" t="s">
        <v>70</v>
      </c>
      <c r="C100">
        <v>2019</v>
      </c>
      <c r="D100">
        <v>99</v>
      </c>
      <c r="E100">
        <v>86</v>
      </c>
      <c r="F100">
        <f>D100/(D100+E100)</f>
        <v>0.53513513513513511</v>
      </c>
      <c r="G100">
        <f>(D100)/(D100+E100) - (E100)/(D100+E100)</f>
        <v>7.0270270270270219E-2</v>
      </c>
    </row>
    <row r="101" spans="1:7" x14ac:dyDescent="0.25">
      <c r="A101" t="s">
        <v>79</v>
      </c>
      <c r="B101" t="s">
        <v>70</v>
      </c>
      <c r="C101">
        <v>2016</v>
      </c>
      <c r="D101">
        <v>25</v>
      </c>
      <c r="E101">
        <v>24</v>
      </c>
      <c r="F101">
        <f>D101/(D101+E101)</f>
        <v>0.51020408163265307</v>
      </c>
      <c r="G101">
        <f>(D101)/(D101+E101) - (E101)/(D101+E101)</f>
        <v>2.0408163265306145E-2</v>
      </c>
    </row>
    <row r="102" spans="1:7" x14ac:dyDescent="0.25">
      <c r="A102" t="s">
        <v>73</v>
      </c>
      <c r="B102" t="s">
        <v>70</v>
      </c>
      <c r="C102">
        <v>2007</v>
      </c>
      <c r="D102">
        <v>43</v>
      </c>
      <c r="E102">
        <v>14</v>
      </c>
      <c r="F102">
        <f>D102/(D102+E102)</f>
        <v>0.75438596491228072</v>
      </c>
      <c r="G102">
        <f>(D102)/(D102+E102) - (E102)/(D102+E102)</f>
        <v>0.50877192982456143</v>
      </c>
    </row>
    <row r="103" spans="1:7" x14ac:dyDescent="0.25">
      <c r="A103" t="s">
        <v>75</v>
      </c>
      <c r="B103" t="s">
        <v>70</v>
      </c>
      <c r="C103">
        <v>2012</v>
      </c>
      <c r="D103">
        <v>57</v>
      </c>
      <c r="E103">
        <v>60</v>
      </c>
      <c r="F103">
        <f>D103/(D103+E103)</f>
        <v>0.48717948717948717</v>
      </c>
      <c r="G103">
        <f>(D103)/(D103+E103) - (E103)/(D103+E103)</f>
        <v>-2.5641025641025605E-2</v>
      </c>
    </row>
    <row r="104" spans="1:7" x14ac:dyDescent="0.25">
      <c r="A104" t="s">
        <v>75</v>
      </c>
      <c r="B104" t="s">
        <v>70</v>
      </c>
      <c r="C104">
        <v>2013</v>
      </c>
      <c r="D104">
        <v>49</v>
      </c>
      <c r="E104">
        <v>23</v>
      </c>
      <c r="F104">
        <f>D104/(D104+E104)</f>
        <v>0.68055555555555558</v>
      </c>
      <c r="G104">
        <f>(D104)/(D104+E104) - (E104)/(D104+E104)</f>
        <v>0.36111111111111116</v>
      </c>
    </row>
  </sheetData>
  <sortState xmlns:xlrd2="http://schemas.microsoft.com/office/spreadsheetml/2017/richdata2" ref="A2:G104">
    <sortCondition ref="B2:B104"/>
    <sortCondition ref="A2:A104"/>
    <sortCondition ref="C2:C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Duffin Wong</dc:creator>
  <cp:lastModifiedBy>Jordan Duffin Wong</cp:lastModifiedBy>
  <dcterms:created xsi:type="dcterms:W3CDTF">2022-03-04T21:40:21Z</dcterms:created>
  <dcterms:modified xsi:type="dcterms:W3CDTF">2022-03-06T19:02:21Z</dcterms:modified>
</cp:coreProperties>
</file>