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jth0083\Box\Teaching\CHEM 6450 Spring 2022\R22\Phycocyanin\"/>
    </mc:Choice>
  </mc:AlternateContent>
  <xr:revisionPtr revIDLastSave="0" documentId="13_ncr:1_{F9DEA76A-A5DB-42A2-87DD-F643CF976CEC}" xr6:coauthVersionLast="47" xr6:coauthVersionMax="47" xr10:uidLastSave="{00000000-0000-0000-0000-000000000000}"/>
  <bookViews>
    <workbookView xWindow="-110" yWindow="-110" windowWidth="1942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76" i="1" l="1"/>
  <c r="Z176" i="1"/>
  <c r="U176" i="1"/>
  <c r="R176" i="1"/>
  <c r="Q176" i="1"/>
  <c r="AC175" i="1"/>
  <c r="Z175" i="1"/>
  <c r="U175" i="1"/>
  <c r="R175" i="1"/>
  <c r="Q175" i="1"/>
  <c r="AC174" i="1"/>
  <c r="Z174" i="1"/>
  <c r="U174" i="1"/>
  <c r="R174" i="1"/>
  <c r="Q174" i="1"/>
  <c r="AC173" i="1"/>
  <c r="Z173" i="1"/>
  <c r="U173" i="1"/>
  <c r="R173" i="1"/>
  <c r="Q173" i="1"/>
  <c r="AC172" i="1"/>
  <c r="Z172" i="1"/>
  <c r="U172" i="1"/>
  <c r="R172" i="1"/>
  <c r="Q172" i="1"/>
  <c r="AC171" i="1"/>
  <c r="Z171" i="1"/>
  <c r="U171" i="1"/>
  <c r="R171" i="1"/>
  <c r="Q171" i="1"/>
  <c r="AC170" i="1"/>
  <c r="Z170" i="1"/>
  <c r="U170" i="1"/>
  <c r="R170" i="1"/>
  <c r="Q170" i="1"/>
  <c r="AC169" i="1"/>
  <c r="Z169" i="1"/>
  <c r="U169" i="1"/>
  <c r="R169" i="1"/>
  <c r="Q169" i="1"/>
  <c r="AC168" i="1"/>
  <c r="Z168" i="1"/>
  <c r="U168" i="1"/>
  <c r="R168" i="1"/>
  <c r="Q168" i="1"/>
  <c r="AC167" i="1"/>
  <c r="Z167" i="1"/>
  <c r="U167" i="1"/>
  <c r="R167" i="1"/>
  <c r="Q167" i="1"/>
  <c r="AC166" i="1"/>
  <c r="Z166" i="1"/>
  <c r="U166" i="1"/>
  <c r="R166" i="1"/>
  <c r="Q166" i="1"/>
  <c r="AC165" i="1"/>
  <c r="Z165" i="1"/>
  <c r="U165" i="1"/>
  <c r="R165" i="1"/>
  <c r="Q165" i="1"/>
  <c r="AC164" i="1"/>
  <c r="Z164" i="1"/>
  <c r="U164" i="1"/>
  <c r="R164" i="1"/>
  <c r="Q164" i="1"/>
  <c r="AC163" i="1"/>
  <c r="Z163" i="1"/>
  <c r="U163" i="1"/>
  <c r="R163" i="1"/>
  <c r="Q163" i="1"/>
  <c r="AC162" i="1"/>
  <c r="Z162" i="1"/>
  <c r="U162" i="1"/>
  <c r="R162" i="1"/>
  <c r="Q162" i="1"/>
  <c r="AC161" i="1"/>
  <c r="Z161" i="1"/>
  <c r="U161" i="1"/>
  <c r="R161" i="1"/>
  <c r="Q161" i="1"/>
  <c r="AC160" i="1"/>
  <c r="Z160" i="1"/>
  <c r="U160" i="1"/>
  <c r="R160" i="1"/>
  <c r="Q160" i="1"/>
  <c r="AC159" i="1"/>
  <c r="Z159" i="1"/>
  <c r="U159" i="1"/>
  <c r="R159" i="1"/>
  <c r="Q159" i="1"/>
  <c r="AC158" i="1"/>
  <c r="Z158" i="1"/>
  <c r="U158" i="1"/>
  <c r="R158" i="1"/>
  <c r="Q158" i="1"/>
  <c r="AC157" i="1"/>
  <c r="Z157" i="1"/>
  <c r="U157" i="1"/>
  <c r="R157" i="1"/>
  <c r="Q157" i="1"/>
  <c r="AC156" i="1"/>
  <c r="Z156" i="1"/>
  <c r="U156" i="1"/>
  <c r="R156" i="1"/>
  <c r="Q156" i="1"/>
  <c r="AC155" i="1"/>
  <c r="Z155" i="1"/>
  <c r="U155" i="1"/>
  <c r="R155" i="1"/>
  <c r="Q155" i="1"/>
  <c r="AC154" i="1"/>
  <c r="Z154" i="1"/>
  <c r="U154" i="1"/>
  <c r="R154" i="1"/>
  <c r="Q154" i="1"/>
  <c r="AC153" i="1"/>
  <c r="Z153" i="1"/>
  <c r="U153" i="1"/>
  <c r="R153" i="1"/>
  <c r="Q153" i="1"/>
  <c r="AC152" i="1"/>
  <c r="Z152" i="1"/>
  <c r="U152" i="1"/>
  <c r="R152" i="1"/>
  <c r="Q152" i="1"/>
  <c r="AC151" i="1"/>
  <c r="Z151" i="1"/>
  <c r="U151" i="1"/>
  <c r="R151" i="1"/>
  <c r="Q151" i="1"/>
  <c r="AC150" i="1"/>
  <c r="Z150" i="1"/>
  <c r="U150" i="1"/>
  <c r="R150" i="1"/>
  <c r="Q150" i="1"/>
  <c r="AC149" i="1"/>
  <c r="Z149" i="1"/>
  <c r="U149" i="1"/>
  <c r="R149" i="1"/>
  <c r="Q149" i="1"/>
  <c r="AC148" i="1"/>
  <c r="Z148" i="1"/>
  <c r="U148" i="1"/>
  <c r="R148" i="1"/>
  <c r="Q148" i="1"/>
  <c r="AC147" i="1"/>
  <c r="Z147" i="1"/>
  <c r="U147" i="1"/>
  <c r="R147" i="1"/>
  <c r="Q147" i="1"/>
  <c r="AC146" i="1"/>
  <c r="Z146" i="1"/>
  <c r="U146" i="1"/>
  <c r="R146" i="1"/>
  <c r="Q146" i="1"/>
  <c r="AC145" i="1"/>
  <c r="Z145" i="1"/>
  <c r="U145" i="1"/>
  <c r="R145" i="1"/>
  <c r="Q145" i="1"/>
  <c r="AC144" i="1"/>
  <c r="Z144" i="1"/>
  <c r="U144" i="1"/>
  <c r="R144" i="1"/>
  <c r="Q144" i="1"/>
  <c r="AC143" i="1"/>
  <c r="Z143" i="1"/>
  <c r="U143" i="1"/>
  <c r="R143" i="1"/>
  <c r="Q143" i="1"/>
  <c r="AC142" i="1"/>
  <c r="Z142" i="1"/>
  <c r="U142" i="1"/>
  <c r="R142" i="1"/>
  <c r="Q142" i="1"/>
  <c r="AC141" i="1"/>
  <c r="Z141" i="1"/>
  <c r="U141" i="1"/>
  <c r="R141" i="1"/>
  <c r="Q141" i="1"/>
  <c r="AC140" i="1"/>
  <c r="Z140" i="1"/>
  <c r="U140" i="1"/>
  <c r="R140" i="1"/>
  <c r="Q140" i="1"/>
  <c r="AC139" i="1"/>
  <c r="Z139" i="1"/>
  <c r="U139" i="1"/>
  <c r="R139" i="1"/>
  <c r="Q139" i="1"/>
  <c r="AC138" i="1"/>
  <c r="Z138" i="1"/>
  <c r="U138" i="1"/>
  <c r="R138" i="1"/>
  <c r="Q138" i="1"/>
  <c r="AC137" i="1"/>
  <c r="Z137" i="1"/>
  <c r="U137" i="1"/>
  <c r="R137" i="1"/>
  <c r="Q137" i="1"/>
  <c r="AC136" i="1"/>
  <c r="Z136" i="1"/>
  <c r="U136" i="1"/>
  <c r="R136" i="1"/>
  <c r="Q136" i="1"/>
  <c r="AC135" i="1"/>
  <c r="Z135" i="1"/>
  <c r="U135" i="1"/>
  <c r="R135" i="1"/>
  <c r="Q135" i="1"/>
  <c r="AC134" i="1"/>
  <c r="Z134" i="1"/>
  <c r="U134" i="1"/>
  <c r="R134" i="1"/>
  <c r="Q134" i="1"/>
  <c r="AC133" i="1"/>
  <c r="Z133" i="1"/>
  <c r="U133" i="1"/>
  <c r="R133" i="1"/>
  <c r="Q133" i="1"/>
  <c r="AC132" i="1"/>
  <c r="Z132" i="1"/>
  <c r="U132" i="1"/>
  <c r="R132" i="1"/>
  <c r="Q132" i="1"/>
  <c r="AC131" i="1"/>
  <c r="Z131" i="1"/>
  <c r="U131" i="1"/>
  <c r="R131" i="1"/>
  <c r="Q131" i="1"/>
  <c r="AC130" i="1"/>
  <c r="Z130" i="1"/>
  <c r="U130" i="1"/>
  <c r="R130" i="1"/>
  <c r="Q130" i="1"/>
  <c r="AC129" i="1"/>
  <c r="Z129" i="1"/>
  <c r="U129" i="1"/>
  <c r="R129" i="1"/>
  <c r="Q129" i="1"/>
  <c r="AC128" i="1"/>
  <c r="Z128" i="1"/>
  <c r="U128" i="1"/>
  <c r="R128" i="1"/>
  <c r="Q128" i="1"/>
  <c r="AC127" i="1"/>
  <c r="Z127" i="1"/>
  <c r="U127" i="1"/>
  <c r="R127" i="1"/>
  <c r="Q127" i="1"/>
  <c r="AC126" i="1"/>
  <c r="Z126" i="1"/>
  <c r="U126" i="1"/>
  <c r="R126" i="1"/>
  <c r="Q126" i="1"/>
  <c r="AC125" i="1"/>
  <c r="Z125" i="1"/>
  <c r="U125" i="1"/>
  <c r="R125" i="1"/>
  <c r="Q125" i="1"/>
  <c r="AC124" i="1"/>
  <c r="Z124" i="1"/>
  <c r="U124" i="1"/>
  <c r="R124" i="1"/>
  <c r="Q124" i="1"/>
  <c r="AC123" i="1"/>
  <c r="Z123" i="1"/>
  <c r="U123" i="1"/>
  <c r="R123" i="1"/>
  <c r="Q123" i="1"/>
  <c r="AC122" i="1"/>
  <c r="Z122" i="1"/>
  <c r="U122" i="1"/>
  <c r="R122" i="1"/>
  <c r="Q122" i="1"/>
  <c r="AC121" i="1"/>
  <c r="Z121" i="1"/>
  <c r="U121" i="1"/>
  <c r="R121" i="1"/>
  <c r="Q121" i="1"/>
  <c r="AC120" i="1"/>
  <c r="Z120" i="1"/>
  <c r="U120" i="1"/>
  <c r="R120" i="1"/>
  <c r="Q120" i="1"/>
  <c r="AC119" i="1"/>
  <c r="Z119" i="1"/>
  <c r="U119" i="1"/>
  <c r="R119" i="1"/>
  <c r="Q119" i="1"/>
  <c r="AC118" i="1"/>
  <c r="Z118" i="1"/>
  <c r="U118" i="1"/>
  <c r="R118" i="1"/>
  <c r="Q118" i="1"/>
  <c r="AC117" i="1"/>
  <c r="Z117" i="1"/>
  <c r="U117" i="1"/>
  <c r="R117" i="1"/>
  <c r="Q117" i="1"/>
  <c r="AC116" i="1"/>
  <c r="Z116" i="1"/>
  <c r="U116" i="1"/>
  <c r="R116" i="1"/>
  <c r="Q116" i="1"/>
  <c r="AC115" i="1"/>
  <c r="Z115" i="1"/>
  <c r="U115" i="1"/>
  <c r="R115" i="1"/>
  <c r="Q115" i="1"/>
  <c r="AC114" i="1"/>
  <c r="Z114" i="1"/>
  <c r="U114" i="1"/>
  <c r="R114" i="1"/>
  <c r="Q114" i="1"/>
  <c r="AC113" i="1"/>
  <c r="Z113" i="1"/>
  <c r="U113" i="1"/>
  <c r="R113" i="1"/>
  <c r="Q113" i="1"/>
  <c r="AC112" i="1"/>
  <c r="Z112" i="1"/>
  <c r="U112" i="1"/>
  <c r="R112" i="1"/>
  <c r="Q112" i="1"/>
  <c r="AC111" i="1"/>
  <c r="Z111" i="1"/>
  <c r="U111" i="1"/>
  <c r="R111" i="1"/>
  <c r="Q111" i="1"/>
  <c r="AC110" i="1"/>
  <c r="Z110" i="1"/>
  <c r="U110" i="1"/>
  <c r="R110" i="1"/>
  <c r="Q110" i="1"/>
  <c r="AC109" i="1"/>
  <c r="Z109" i="1"/>
  <c r="U109" i="1"/>
  <c r="R109" i="1"/>
  <c r="Q109" i="1"/>
  <c r="AC108" i="1"/>
  <c r="Z108" i="1"/>
  <c r="U108" i="1"/>
  <c r="R108" i="1"/>
  <c r="Q108" i="1"/>
  <c r="AC107" i="1"/>
  <c r="Z107" i="1"/>
  <c r="U107" i="1"/>
  <c r="R107" i="1"/>
  <c r="Q107" i="1"/>
  <c r="AC106" i="1"/>
  <c r="Z106" i="1"/>
  <c r="U106" i="1"/>
  <c r="R106" i="1"/>
  <c r="Q106" i="1"/>
  <c r="AC105" i="1"/>
  <c r="Z105" i="1"/>
  <c r="U105" i="1"/>
  <c r="R105" i="1"/>
  <c r="Q105" i="1"/>
  <c r="AC104" i="1"/>
  <c r="Z104" i="1"/>
  <c r="U104" i="1"/>
  <c r="R104" i="1"/>
  <c r="Q104" i="1"/>
  <c r="AC103" i="1"/>
  <c r="Z103" i="1"/>
  <c r="U103" i="1"/>
  <c r="R103" i="1"/>
  <c r="Q103" i="1"/>
  <c r="AC102" i="1"/>
  <c r="Z102" i="1"/>
  <c r="U102" i="1"/>
  <c r="R102" i="1"/>
  <c r="Q102" i="1"/>
  <c r="AC101" i="1"/>
  <c r="Z101" i="1"/>
  <c r="U101" i="1"/>
  <c r="R101" i="1"/>
  <c r="Q101" i="1"/>
  <c r="AC100" i="1"/>
  <c r="Z100" i="1"/>
  <c r="U100" i="1"/>
  <c r="R100" i="1"/>
  <c r="Q100" i="1"/>
  <c r="AC99" i="1"/>
  <c r="Z99" i="1"/>
  <c r="U99" i="1"/>
  <c r="R99" i="1"/>
  <c r="Q99" i="1"/>
  <c r="AC98" i="1"/>
  <c r="Z98" i="1"/>
  <c r="U98" i="1"/>
  <c r="R98" i="1"/>
  <c r="Q98" i="1"/>
  <c r="AC97" i="1"/>
  <c r="Z97" i="1"/>
  <c r="U97" i="1"/>
  <c r="R97" i="1"/>
  <c r="Q97" i="1"/>
  <c r="AC96" i="1"/>
  <c r="Z96" i="1"/>
  <c r="U96" i="1"/>
  <c r="R96" i="1"/>
  <c r="Q96" i="1"/>
  <c r="AC95" i="1"/>
  <c r="Z95" i="1"/>
  <c r="U95" i="1"/>
  <c r="R95" i="1"/>
  <c r="Q95" i="1"/>
  <c r="AC94" i="1"/>
  <c r="Z94" i="1"/>
  <c r="U94" i="1"/>
  <c r="R94" i="1"/>
  <c r="Q94" i="1"/>
  <c r="AC93" i="1"/>
  <c r="Z93" i="1"/>
  <c r="U93" i="1"/>
  <c r="R93" i="1"/>
  <c r="Q93" i="1"/>
  <c r="AC92" i="1"/>
  <c r="Z92" i="1"/>
  <c r="U92" i="1"/>
  <c r="R92" i="1"/>
  <c r="Q92" i="1"/>
  <c r="AC91" i="1"/>
  <c r="Z91" i="1"/>
  <c r="U91" i="1"/>
  <c r="R91" i="1"/>
  <c r="Q91" i="1"/>
  <c r="AC90" i="1"/>
  <c r="Z90" i="1"/>
  <c r="U90" i="1"/>
  <c r="R90" i="1"/>
  <c r="Q90" i="1"/>
  <c r="AC89" i="1"/>
  <c r="Z89" i="1"/>
  <c r="U89" i="1"/>
  <c r="R89" i="1"/>
  <c r="Q89" i="1"/>
  <c r="AC88" i="1"/>
  <c r="Z88" i="1"/>
  <c r="U88" i="1"/>
  <c r="R88" i="1"/>
  <c r="Q88" i="1"/>
  <c r="AC87" i="1"/>
  <c r="Z87" i="1"/>
  <c r="U87" i="1"/>
  <c r="R87" i="1"/>
  <c r="Q87" i="1"/>
  <c r="AC86" i="1"/>
  <c r="Z86" i="1"/>
  <c r="U86" i="1"/>
  <c r="R86" i="1"/>
  <c r="Q86" i="1"/>
  <c r="AC85" i="1"/>
  <c r="Z85" i="1"/>
  <c r="U85" i="1"/>
  <c r="R85" i="1"/>
  <c r="Q85" i="1"/>
  <c r="AC84" i="1"/>
  <c r="Z84" i="1"/>
  <c r="U84" i="1"/>
  <c r="R84" i="1"/>
  <c r="Q84" i="1"/>
  <c r="AC83" i="1"/>
  <c r="Z83" i="1"/>
  <c r="U83" i="1"/>
  <c r="R83" i="1"/>
  <c r="Q83" i="1"/>
  <c r="AC82" i="1"/>
  <c r="Z82" i="1"/>
  <c r="U82" i="1"/>
  <c r="R82" i="1"/>
  <c r="Q82" i="1"/>
  <c r="AC81" i="1"/>
  <c r="Z81" i="1"/>
  <c r="U81" i="1"/>
  <c r="R81" i="1"/>
  <c r="Q81" i="1"/>
  <c r="AC80" i="1"/>
  <c r="Z80" i="1"/>
  <c r="U80" i="1"/>
  <c r="R80" i="1"/>
  <c r="Q80" i="1"/>
  <c r="AC79" i="1"/>
  <c r="Z79" i="1"/>
  <c r="U79" i="1"/>
  <c r="R79" i="1"/>
  <c r="Q79" i="1"/>
  <c r="AC78" i="1"/>
  <c r="Z78" i="1"/>
  <c r="U78" i="1"/>
  <c r="R78" i="1"/>
  <c r="Q78" i="1"/>
  <c r="AC77" i="1"/>
  <c r="Z77" i="1"/>
  <c r="U77" i="1"/>
  <c r="R77" i="1"/>
  <c r="Q77" i="1"/>
  <c r="AC76" i="1"/>
  <c r="Z76" i="1"/>
  <c r="U76" i="1"/>
  <c r="R76" i="1"/>
  <c r="Q76" i="1"/>
  <c r="AC75" i="1"/>
  <c r="Z75" i="1"/>
  <c r="U75" i="1"/>
  <c r="R75" i="1"/>
  <c r="Q75" i="1"/>
  <c r="AC74" i="1"/>
  <c r="Z74" i="1"/>
  <c r="U74" i="1"/>
  <c r="R74" i="1"/>
  <c r="Q74" i="1"/>
  <c r="AC73" i="1"/>
  <c r="Z73" i="1"/>
  <c r="U73" i="1"/>
  <c r="R73" i="1"/>
  <c r="Q73" i="1"/>
  <c r="AC72" i="1"/>
  <c r="Z72" i="1"/>
  <c r="U72" i="1"/>
  <c r="R72" i="1"/>
  <c r="Q72" i="1"/>
  <c r="AC71" i="1"/>
  <c r="Z71" i="1"/>
  <c r="U71" i="1"/>
  <c r="R71" i="1"/>
  <c r="Q71" i="1"/>
  <c r="AC70" i="1"/>
  <c r="Z70" i="1"/>
  <c r="U70" i="1"/>
  <c r="R70" i="1"/>
  <c r="Q70" i="1"/>
  <c r="AC69" i="1"/>
  <c r="Z69" i="1"/>
  <c r="U69" i="1"/>
  <c r="R69" i="1"/>
  <c r="Q69" i="1"/>
  <c r="AC68" i="1"/>
  <c r="Z68" i="1"/>
  <c r="U68" i="1"/>
  <c r="R68" i="1"/>
  <c r="Q68" i="1"/>
  <c r="AC67" i="1"/>
  <c r="Z67" i="1"/>
  <c r="U67" i="1"/>
  <c r="R67" i="1"/>
  <c r="Q67" i="1"/>
  <c r="AC66" i="1"/>
  <c r="Z66" i="1"/>
  <c r="U66" i="1"/>
  <c r="R66" i="1"/>
  <c r="Q66" i="1"/>
  <c r="AC65" i="1"/>
  <c r="Z65" i="1"/>
  <c r="U65" i="1"/>
  <c r="R65" i="1"/>
  <c r="Q65" i="1"/>
  <c r="AC64" i="1"/>
  <c r="Z64" i="1"/>
  <c r="U64" i="1"/>
  <c r="R64" i="1"/>
  <c r="Q64" i="1"/>
  <c r="AC63" i="1"/>
  <c r="Z63" i="1"/>
  <c r="U63" i="1"/>
  <c r="R63" i="1"/>
  <c r="Q63" i="1"/>
  <c r="AC62" i="1"/>
  <c r="Z62" i="1"/>
  <c r="U62" i="1"/>
  <c r="R62" i="1"/>
  <c r="Q62" i="1"/>
  <c r="AC61" i="1"/>
  <c r="Z61" i="1"/>
  <c r="U61" i="1"/>
  <c r="R61" i="1"/>
  <c r="Q61" i="1"/>
  <c r="AC60" i="1"/>
  <c r="Z60" i="1"/>
  <c r="U60" i="1"/>
  <c r="R60" i="1"/>
  <c r="Q60" i="1"/>
  <c r="AC59" i="1"/>
  <c r="Z59" i="1"/>
  <c r="U59" i="1"/>
  <c r="R59" i="1"/>
  <c r="Q59" i="1"/>
  <c r="AC58" i="1"/>
  <c r="Z58" i="1"/>
  <c r="U58" i="1"/>
  <c r="R58" i="1"/>
  <c r="Q58" i="1"/>
  <c r="AC57" i="1"/>
  <c r="Z57" i="1"/>
  <c r="U57" i="1"/>
  <c r="R57" i="1"/>
  <c r="Q57" i="1"/>
  <c r="AC56" i="1"/>
  <c r="Z56" i="1"/>
  <c r="U56" i="1"/>
  <c r="R56" i="1"/>
  <c r="Q56" i="1"/>
  <c r="AC55" i="1"/>
  <c r="Z55" i="1"/>
  <c r="U55" i="1"/>
  <c r="R55" i="1"/>
  <c r="Q55" i="1"/>
  <c r="AC54" i="1"/>
  <c r="Z54" i="1"/>
  <c r="U54" i="1"/>
  <c r="R54" i="1"/>
  <c r="Q54" i="1"/>
  <c r="AC53" i="1"/>
  <c r="Z53" i="1"/>
  <c r="U53" i="1"/>
  <c r="R53" i="1"/>
  <c r="Q53" i="1"/>
  <c r="AC52" i="1"/>
  <c r="Z52" i="1"/>
  <c r="U52" i="1"/>
  <c r="R52" i="1"/>
  <c r="Q52" i="1"/>
  <c r="Z51" i="1"/>
  <c r="R51" i="1"/>
  <c r="Q51" i="1"/>
  <c r="Z50" i="1"/>
  <c r="R50" i="1"/>
  <c r="Q50" i="1"/>
  <c r="Z49" i="1"/>
  <c r="R49" i="1"/>
  <c r="Q49" i="1"/>
  <c r="Z48" i="1"/>
  <c r="R48" i="1"/>
  <c r="Q48" i="1"/>
  <c r="Z47" i="1"/>
  <c r="R47" i="1"/>
  <c r="Q47" i="1"/>
  <c r="Z46" i="1"/>
  <c r="R46" i="1"/>
  <c r="Q46" i="1"/>
  <c r="Z45" i="1"/>
  <c r="R45" i="1"/>
  <c r="Q45" i="1"/>
  <c r="Z44" i="1"/>
  <c r="R44" i="1"/>
  <c r="Q44" i="1"/>
  <c r="Z43" i="1"/>
  <c r="R43" i="1"/>
  <c r="Q43" i="1"/>
  <c r="Z42" i="1"/>
  <c r="R42" i="1"/>
  <c r="Q42" i="1"/>
  <c r="Z41" i="1"/>
  <c r="R41" i="1"/>
  <c r="Q41" i="1"/>
  <c r="Z40" i="1"/>
  <c r="R40" i="1"/>
  <c r="Q40" i="1"/>
  <c r="Z39" i="1"/>
  <c r="R39" i="1"/>
  <c r="Q39" i="1"/>
  <c r="Z38" i="1"/>
  <c r="R38" i="1"/>
  <c r="Q38" i="1"/>
  <c r="Z37" i="1"/>
  <c r="R37" i="1"/>
  <c r="Q37" i="1"/>
  <c r="Z36" i="1"/>
  <c r="R36" i="1"/>
  <c r="Q36" i="1"/>
  <c r="Z35" i="1"/>
  <c r="R35" i="1"/>
  <c r="Q35" i="1"/>
  <c r="Z34" i="1"/>
  <c r="R34" i="1"/>
  <c r="Q34" i="1"/>
  <c r="Z33" i="1"/>
  <c r="R33" i="1"/>
  <c r="Q33" i="1"/>
  <c r="Z32" i="1"/>
  <c r="R32" i="1"/>
  <c r="Q32" i="1"/>
  <c r="Z31" i="1"/>
  <c r="R31" i="1"/>
  <c r="Q31" i="1"/>
  <c r="Z30" i="1"/>
  <c r="R30" i="1"/>
  <c r="Q30" i="1"/>
  <c r="Z29" i="1"/>
  <c r="R29" i="1"/>
  <c r="Q29" i="1"/>
  <c r="Z28" i="1"/>
  <c r="R28" i="1"/>
  <c r="Q28" i="1"/>
  <c r="Z27" i="1"/>
  <c r="R27" i="1"/>
  <c r="Q27" i="1"/>
  <c r="AC26" i="1"/>
  <c r="Z26" i="1"/>
  <c r="U26" i="1"/>
  <c r="R26" i="1"/>
  <c r="Q26" i="1"/>
  <c r="AC25" i="1"/>
  <c r="Z25" i="1"/>
  <c r="U25" i="1"/>
  <c r="R25" i="1"/>
  <c r="Q25" i="1"/>
  <c r="AC24" i="1"/>
  <c r="Z24" i="1"/>
  <c r="U24" i="1"/>
  <c r="R24" i="1"/>
  <c r="Q24" i="1"/>
  <c r="AC23" i="1"/>
  <c r="Z23" i="1"/>
  <c r="U23" i="1"/>
  <c r="R23" i="1"/>
  <c r="Q23" i="1"/>
  <c r="AC22" i="1"/>
  <c r="Z22" i="1"/>
  <c r="U22" i="1"/>
  <c r="R22" i="1"/>
  <c r="Q22" i="1"/>
  <c r="AC21" i="1"/>
  <c r="Z21" i="1"/>
  <c r="U21" i="1"/>
  <c r="R21" i="1"/>
  <c r="Q21" i="1"/>
  <c r="AC20" i="1"/>
  <c r="Z20" i="1"/>
  <c r="U20" i="1"/>
  <c r="R20" i="1"/>
  <c r="Q20" i="1"/>
  <c r="AC19" i="1"/>
  <c r="Z19" i="1"/>
  <c r="U19" i="1"/>
  <c r="R19" i="1"/>
  <c r="Q19" i="1"/>
  <c r="AC18" i="1"/>
  <c r="Z18" i="1"/>
  <c r="U18" i="1"/>
  <c r="R18" i="1"/>
  <c r="Q18" i="1"/>
  <c r="AC17" i="1"/>
  <c r="Z17" i="1"/>
  <c r="U17" i="1"/>
  <c r="R17" i="1"/>
  <c r="Q17" i="1"/>
  <c r="AC16" i="1"/>
  <c r="Z16" i="1"/>
  <c r="U16" i="1"/>
  <c r="R16" i="1"/>
  <c r="Q16" i="1"/>
  <c r="AC15" i="1"/>
  <c r="Z15" i="1"/>
  <c r="U15" i="1"/>
  <c r="R15" i="1"/>
  <c r="Q15" i="1"/>
  <c r="AC14" i="1"/>
  <c r="Z14" i="1"/>
  <c r="U14" i="1"/>
  <c r="R14" i="1"/>
  <c r="Q14" i="1"/>
  <c r="AC13" i="1"/>
  <c r="Z13" i="1"/>
  <c r="U13" i="1"/>
  <c r="R13" i="1"/>
  <c r="Q13" i="1"/>
  <c r="AC12" i="1"/>
  <c r="Z12" i="1"/>
  <c r="U12" i="1"/>
  <c r="R12" i="1"/>
  <c r="Q12" i="1"/>
  <c r="AC11" i="1"/>
  <c r="Z11" i="1"/>
  <c r="U11" i="1"/>
  <c r="R11" i="1"/>
  <c r="Q11" i="1"/>
  <c r="AC10" i="1"/>
  <c r="Z10" i="1"/>
  <c r="U10" i="1"/>
  <c r="R10" i="1"/>
  <c r="Q10" i="1"/>
  <c r="AC9" i="1"/>
  <c r="Z9" i="1"/>
  <c r="U9" i="1"/>
  <c r="R9" i="1"/>
  <c r="Q9" i="1"/>
  <c r="AC8" i="1"/>
  <c r="Z8" i="1"/>
  <c r="U8" i="1"/>
  <c r="R8" i="1"/>
  <c r="Q8" i="1"/>
  <c r="AC7" i="1"/>
  <c r="Z7" i="1"/>
  <c r="U7" i="1"/>
  <c r="R7" i="1"/>
  <c r="Q7" i="1"/>
  <c r="AC6" i="1"/>
  <c r="Z6" i="1"/>
  <c r="U6" i="1"/>
  <c r="R6" i="1"/>
  <c r="Q6" i="1"/>
  <c r="AC5" i="1"/>
  <c r="Z5" i="1"/>
  <c r="U5" i="1"/>
  <c r="R5" i="1"/>
  <c r="Q5" i="1"/>
  <c r="AC4" i="1"/>
  <c r="Z4" i="1"/>
  <c r="U4" i="1"/>
  <c r="R4" i="1"/>
  <c r="Q4" i="1"/>
  <c r="AC3" i="1"/>
  <c r="Z3" i="1"/>
  <c r="U3" i="1"/>
  <c r="R3" i="1"/>
  <c r="Q3" i="1"/>
  <c r="AC2" i="1"/>
  <c r="Z2" i="1"/>
  <c r="U2" i="1"/>
  <c r="R2" i="1"/>
  <c r="Q2" i="1"/>
</calcChain>
</file>

<file path=xl/sharedStrings.xml><?xml version="1.0" encoding="utf-8"?>
<sst xmlns="http://schemas.openxmlformats.org/spreadsheetml/2006/main" count="1472" uniqueCount="78">
  <si>
    <t>Enclosure</t>
  </si>
  <si>
    <t>Treatment</t>
  </si>
  <si>
    <t>Date</t>
  </si>
  <si>
    <t>Interval</t>
  </si>
  <si>
    <t>Weather</t>
  </si>
  <si>
    <t>Time</t>
  </si>
  <si>
    <t>Temp ©</t>
  </si>
  <si>
    <t>Secchi (cm)</t>
  </si>
  <si>
    <t>DO (mg/L)</t>
  </si>
  <si>
    <t>Cond. (uS/cm)</t>
  </si>
  <si>
    <t>pH</t>
  </si>
  <si>
    <t>PC:CHL</t>
  </si>
  <si>
    <t>PC RFU</t>
  </si>
  <si>
    <t>CHL RFU</t>
  </si>
  <si>
    <t>PC Blank</t>
  </si>
  <si>
    <t>CHL Blank</t>
  </si>
  <si>
    <t>CHL Corrected</t>
  </si>
  <si>
    <t>PC Corrected</t>
  </si>
  <si>
    <t>TN (ug/L)</t>
  </si>
  <si>
    <t>TP (ug/L)</t>
  </si>
  <si>
    <t>TN:TP</t>
  </si>
  <si>
    <t>SRP (ug/L)</t>
  </si>
  <si>
    <t>NO3-N (mg/L)</t>
  </si>
  <si>
    <t>TAN (ug/L)</t>
  </si>
  <si>
    <t>Urea-N (ug/L)</t>
  </si>
  <si>
    <t>TDN (ug/L)</t>
  </si>
  <si>
    <t>Chlororphyll (ug/L)</t>
  </si>
  <si>
    <t>Phycocyanin (ug/L)</t>
  </si>
  <si>
    <t>PHYC:CHL</t>
  </si>
  <si>
    <t>Toxins</t>
  </si>
  <si>
    <t>MIB (ng/L)</t>
  </si>
  <si>
    <t>Geosmin(ng/L)</t>
  </si>
  <si>
    <t>Cyano cells/mL</t>
  </si>
  <si>
    <t>pg phyco/cell</t>
  </si>
  <si>
    <t>notes</t>
  </si>
  <si>
    <t>Community-1</t>
  </si>
  <si>
    <t>NO3</t>
  </si>
  <si>
    <t>0hr.</t>
  </si>
  <si>
    <t>Partly Cloudy</t>
  </si>
  <si>
    <t>Community-2</t>
  </si>
  <si>
    <t>NH4</t>
  </si>
  <si>
    <t>n/a</t>
  </si>
  <si>
    <t>Community-3</t>
  </si>
  <si>
    <t>Control</t>
  </si>
  <si>
    <t>Community-4</t>
  </si>
  <si>
    <t>Urea</t>
  </si>
  <si>
    <t>Community-5</t>
  </si>
  <si>
    <t>Community-6</t>
  </si>
  <si>
    <t>Community-7</t>
  </si>
  <si>
    <t>Community-8</t>
  </si>
  <si>
    <t>Community-9</t>
  </si>
  <si>
    <t>Community-10</t>
  </si>
  <si>
    <t>Community-11</t>
  </si>
  <si>
    <t>Community-12</t>
  </si>
  <si>
    <t>Community-13</t>
  </si>
  <si>
    <t>Community-14</t>
  </si>
  <si>
    <t>Community-15</t>
  </si>
  <si>
    <t>Community-16</t>
  </si>
  <si>
    <t>Community-17</t>
  </si>
  <si>
    <t>Community-18</t>
  </si>
  <si>
    <t>Community-19</t>
  </si>
  <si>
    <t>Community-20</t>
  </si>
  <si>
    <t>Community-21</t>
  </si>
  <si>
    <t>Community-22</t>
  </si>
  <si>
    <t>Community-23</t>
  </si>
  <si>
    <t>Community-24</t>
  </si>
  <si>
    <t>Community</t>
  </si>
  <si>
    <t>Pond</t>
  </si>
  <si>
    <t>2hr.</t>
  </si>
  <si>
    <t>24hr.</t>
  </si>
  <si>
    <t>48hr.</t>
  </si>
  <si>
    <t>72hr.</t>
  </si>
  <si>
    <t>Raining</t>
  </si>
  <si>
    <t>1week</t>
  </si>
  <si>
    <t>2week</t>
  </si>
  <si>
    <t>Sunny</t>
  </si>
  <si>
    <t>Phyto cells/mL</t>
  </si>
  <si>
    <t>pg chloro/cell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</si>
</sst>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1" fillId="0" borderId="0" xfId="0" applyFont="1" applyFill="1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Font="1"/>
    <xf numFmtId="2" fontId="2" fillId="0" borderId="0" xfId="0" applyNumberFormat="1" applyFont="1" applyFill="1" applyBorder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76"/>
  <sheetViews>
    <sheetView tabSelected="1" topLeftCell="I25" zoomScaleNormal="100" workbookViewId="0">
      <selection activeCell="AB27" sqref="AB27:AB51"/>
    </sheetView>
  </sheetViews>
  <sheetFormatPr defaultRowHeight="14.5" x14ac:dyDescent="0.35"/>
  <cols>
    <col min="1" max="1" width="15.54296875" customWidth="1"/>
    <col min="2" max="2" width="11.26953125" bestFit="1" customWidth="1"/>
    <col min="3" max="4" width="11" customWidth="1"/>
    <col min="6" max="6" width="6.453125" bestFit="1" customWidth="1"/>
    <col min="8" max="8" width="12" bestFit="1" customWidth="1"/>
    <col min="9" max="9" width="11" bestFit="1" customWidth="1"/>
    <col min="10" max="10" width="15" bestFit="1" customWidth="1"/>
    <col min="19" max="19" width="10.1796875" bestFit="1" customWidth="1"/>
    <col min="20" max="20" width="9.81640625" bestFit="1" customWidth="1"/>
    <col min="21" max="21" width="9.81640625" customWidth="1"/>
    <col min="22" max="22" width="11.1796875" bestFit="1" customWidth="1"/>
    <col min="23" max="23" width="12.26953125" bestFit="1" customWidth="1"/>
    <col min="24" max="24" width="11.54296875" bestFit="1" customWidth="1"/>
    <col min="25" max="25" width="12" bestFit="1" customWidth="1"/>
    <col min="26" max="26" width="12" customWidth="1"/>
    <col min="27" max="27" width="19.81640625" bestFit="1" customWidth="1"/>
    <col min="28" max="28" width="20.1796875" bestFit="1" customWidth="1"/>
    <col min="29" max="29" width="10.1796875" bestFit="1" customWidth="1"/>
    <col min="31" max="31" width="11.26953125" bestFit="1" customWidth="1"/>
    <col min="32" max="32" width="15.453125" bestFit="1" customWidth="1"/>
    <col min="33" max="36" width="15.453125" customWidth="1"/>
  </cols>
  <sheetData>
    <row r="1" spans="1:37" ht="15.5" x14ac:dyDescent="0.3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3" t="s">
        <v>9</v>
      </c>
      <c r="K1" s="5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6" t="s">
        <v>29</v>
      </c>
      <c r="AE1" s="1" t="s">
        <v>30</v>
      </c>
      <c r="AF1" s="1" t="s">
        <v>31</v>
      </c>
      <c r="AG1" s="1" t="s">
        <v>76</v>
      </c>
      <c r="AH1" s="1" t="s">
        <v>32</v>
      </c>
      <c r="AI1" s="1" t="s">
        <v>33</v>
      </c>
      <c r="AJ1" s="1" t="s">
        <v>77</v>
      </c>
      <c r="AK1" s="1" t="s">
        <v>34</v>
      </c>
    </row>
    <row r="2" spans="1:37" x14ac:dyDescent="0.35">
      <c r="A2" t="s">
        <v>35</v>
      </c>
      <c r="B2" t="s">
        <v>36</v>
      </c>
      <c r="C2" s="7">
        <v>44095</v>
      </c>
      <c r="D2" s="7" t="s">
        <v>37</v>
      </c>
      <c r="E2" t="s">
        <v>38</v>
      </c>
      <c r="F2" s="8">
        <v>0.29375000000000001</v>
      </c>
      <c r="G2">
        <v>21.3</v>
      </c>
      <c r="H2">
        <v>39</v>
      </c>
      <c r="I2">
        <v>13.65</v>
      </c>
      <c r="J2">
        <v>89.9</v>
      </c>
      <c r="K2">
        <v>9.9600000000000009</v>
      </c>
      <c r="L2">
        <v>1.5382</v>
      </c>
      <c r="M2">
        <v>10963</v>
      </c>
      <c r="N2">
        <v>7127.5</v>
      </c>
      <c r="O2">
        <v>5</v>
      </c>
      <c r="P2">
        <v>52</v>
      </c>
      <c r="Q2">
        <f>N2-P2</f>
        <v>7075.5</v>
      </c>
      <c r="R2">
        <f>M2-O2</f>
        <v>10958</v>
      </c>
      <c r="S2" s="9">
        <v>2192.360695682858</v>
      </c>
      <c r="T2" s="9">
        <v>280.86136920153524</v>
      </c>
      <c r="U2" s="9">
        <f t="shared" ref="U2:U65" si="0">S2/T2</f>
        <v>7.8058463572813563</v>
      </c>
      <c r="V2" s="9">
        <v>9.7106953229447157</v>
      </c>
      <c r="W2" s="9">
        <v>0</v>
      </c>
      <c r="X2" s="9">
        <v>0</v>
      </c>
      <c r="Y2" s="9">
        <v>0</v>
      </c>
      <c r="Z2" s="9">
        <f>(W2*1000)+X2+Y2</f>
        <v>0</v>
      </c>
      <c r="AA2" s="9">
        <v>99.547365971428562</v>
      </c>
      <c r="AB2" s="9">
        <v>137.29982040000002</v>
      </c>
      <c r="AC2">
        <f>AB2/AA2</f>
        <v>1.3792411186390097</v>
      </c>
      <c r="AD2" s="10">
        <v>1.4899500000000001</v>
      </c>
      <c r="AE2" s="9">
        <v>0</v>
      </c>
      <c r="AF2" s="9">
        <v>4.1228509224566565</v>
      </c>
      <c r="AG2" s="9">
        <v>58194.29</v>
      </c>
      <c r="AH2" s="11">
        <v>46324.071461815038</v>
      </c>
      <c r="AI2" s="9">
        <v>2.9639018261418686</v>
      </c>
      <c r="AJ2" s="9">
        <v>1.71</v>
      </c>
    </row>
    <row r="3" spans="1:37" x14ac:dyDescent="0.35">
      <c r="A3" t="s">
        <v>39</v>
      </c>
      <c r="B3" t="s">
        <v>40</v>
      </c>
      <c r="C3" s="7">
        <v>44095</v>
      </c>
      <c r="D3" s="7" t="s">
        <v>37</v>
      </c>
      <c r="E3" t="s">
        <v>38</v>
      </c>
      <c r="F3" s="8">
        <v>0.3034722222222222</v>
      </c>
      <c r="G3" s="12">
        <v>21.3</v>
      </c>
      <c r="H3">
        <v>39</v>
      </c>
      <c r="I3">
        <v>13.62</v>
      </c>
      <c r="J3">
        <v>89.5</v>
      </c>
      <c r="K3">
        <v>9.9700000000000006</v>
      </c>
      <c r="L3">
        <v>3.0531999999999999</v>
      </c>
      <c r="M3">
        <v>14431</v>
      </c>
      <c r="N3">
        <v>4726.6000000000004</v>
      </c>
      <c r="O3">
        <v>12</v>
      </c>
      <c r="P3">
        <v>55</v>
      </c>
      <c r="Q3">
        <f t="shared" ref="Q3:Q66" si="1">N3-P3</f>
        <v>4671.6000000000004</v>
      </c>
      <c r="R3">
        <f t="shared" ref="R3:R66" si="2">M3-O3</f>
        <v>14419</v>
      </c>
      <c r="S3" s="9">
        <v>1764.1087321334762</v>
      </c>
      <c r="T3" s="9">
        <v>241.26522801759199</v>
      </c>
      <c r="U3" s="9">
        <f t="shared" si="0"/>
        <v>7.3119062644404158</v>
      </c>
      <c r="V3" s="9">
        <v>21.104970296188824</v>
      </c>
      <c r="W3" s="9">
        <v>0</v>
      </c>
      <c r="X3" s="9">
        <v>0</v>
      </c>
      <c r="Y3" s="9">
        <v>12.969131423951978</v>
      </c>
      <c r="Z3" s="9">
        <f t="shared" ref="Z3:Z66" si="3">(W3*1000)+X3+Y3</f>
        <v>12.969131423951978</v>
      </c>
      <c r="AA3" s="9">
        <v>68.507726171428573</v>
      </c>
      <c r="AB3" s="9">
        <v>159.20732520000004</v>
      </c>
      <c r="AC3">
        <f t="shared" ref="AC3:AC66" si="4">AB3/AA3</f>
        <v>2.3239324102162087</v>
      </c>
      <c r="AD3" s="10">
        <v>1.2776500000000002</v>
      </c>
      <c r="AE3" s="9">
        <v>0</v>
      </c>
      <c r="AF3" s="9">
        <v>4.1942042286558268</v>
      </c>
      <c r="AG3" s="9">
        <v>64888.39</v>
      </c>
      <c r="AH3" s="11">
        <v>53183.60340951859</v>
      </c>
      <c r="AI3" s="9">
        <v>2.993591817652304</v>
      </c>
      <c r="AJ3" s="9">
        <v>1.06</v>
      </c>
    </row>
    <row r="4" spans="1:37" x14ac:dyDescent="0.35">
      <c r="A4" t="s">
        <v>42</v>
      </c>
      <c r="B4" t="s">
        <v>43</v>
      </c>
      <c r="C4" s="7">
        <v>44095</v>
      </c>
      <c r="D4" s="7" t="s">
        <v>37</v>
      </c>
      <c r="E4" t="s">
        <v>38</v>
      </c>
      <c r="F4" s="8">
        <v>0.30833333333333335</v>
      </c>
      <c r="G4">
        <v>21.2</v>
      </c>
      <c r="H4">
        <v>38</v>
      </c>
      <c r="I4">
        <v>13.52</v>
      </c>
      <c r="J4">
        <v>89.4</v>
      </c>
      <c r="K4">
        <v>9.99</v>
      </c>
      <c r="L4">
        <v>3.0484</v>
      </c>
      <c r="M4">
        <v>14728</v>
      </c>
      <c r="N4">
        <v>4831.5</v>
      </c>
      <c r="O4">
        <v>14</v>
      </c>
      <c r="P4">
        <v>49</v>
      </c>
      <c r="Q4">
        <f t="shared" si="1"/>
        <v>4782.5</v>
      </c>
      <c r="R4">
        <f t="shared" si="2"/>
        <v>14714</v>
      </c>
      <c r="S4" s="9">
        <v>2480.3500335526669</v>
      </c>
      <c r="T4" s="9">
        <v>250.17435978397924</v>
      </c>
      <c r="U4" s="9">
        <f t="shared" si="0"/>
        <v>9.914485384091325</v>
      </c>
      <c r="V4" s="9">
        <v>19.329239131527402</v>
      </c>
      <c r="W4" s="9">
        <v>0</v>
      </c>
      <c r="X4" s="9">
        <v>0</v>
      </c>
      <c r="Y4" s="9">
        <v>0</v>
      </c>
      <c r="Z4" s="9">
        <f t="shared" si="3"/>
        <v>0</v>
      </c>
      <c r="AA4" s="9">
        <v>101.26466277142856</v>
      </c>
      <c r="AB4" s="9">
        <v>140.99005440000002</v>
      </c>
      <c r="AC4">
        <f t="shared" si="4"/>
        <v>1.3922927360972739</v>
      </c>
      <c r="AD4" s="10">
        <v>1.46685</v>
      </c>
      <c r="AE4" s="9">
        <v>2.7177964160629848</v>
      </c>
      <c r="AF4" s="9">
        <v>4.1823120109559646</v>
      </c>
      <c r="AG4" s="9">
        <v>74489.8</v>
      </c>
      <c r="AH4" s="11">
        <v>62164.620981124637</v>
      </c>
      <c r="AI4" s="9">
        <v>2.2680102890486462</v>
      </c>
      <c r="AJ4" s="9">
        <v>1.36</v>
      </c>
    </row>
    <row r="5" spans="1:37" x14ac:dyDescent="0.35">
      <c r="A5" t="s">
        <v>44</v>
      </c>
      <c r="B5" t="s">
        <v>45</v>
      </c>
      <c r="C5" s="7">
        <v>44095</v>
      </c>
      <c r="D5" s="7" t="s">
        <v>37</v>
      </c>
      <c r="E5" t="s">
        <v>38</v>
      </c>
      <c r="F5" s="8">
        <v>0.31666666666666665</v>
      </c>
      <c r="G5">
        <v>21.3</v>
      </c>
      <c r="H5">
        <v>35</v>
      </c>
      <c r="I5">
        <v>12.96</v>
      </c>
      <c r="J5">
        <v>86.3</v>
      </c>
      <c r="K5">
        <v>9.9499999999999993</v>
      </c>
      <c r="L5">
        <v>1.5307999999999999</v>
      </c>
      <c r="M5">
        <v>11543</v>
      </c>
      <c r="N5">
        <v>754.09</v>
      </c>
      <c r="O5">
        <v>11</v>
      </c>
      <c r="P5">
        <v>52</v>
      </c>
      <c r="Q5">
        <f t="shared" si="1"/>
        <v>702.09</v>
      </c>
      <c r="R5">
        <f t="shared" si="2"/>
        <v>11532</v>
      </c>
      <c r="S5" s="9">
        <v>2197.6477569612452</v>
      </c>
      <c r="T5" s="9">
        <v>292.86394949791804</v>
      </c>
      <c r="U5" s="9">
        <f t="shared" si="0"/>
        <v>7.5039886634352317</v>
      </c>
      <c r="V5" s="9">
        <v>17.775474362448662</v>
      </c>
      <c r="W5" s="9">
        <v>0</v>
      </c>
      <c r="X5" s="9">
        <v>0</v>
      </c>
      <c r="Y5" s="9">
        <v>5.5042446918255052</v>
      </c>
      <c r="Z5" s="9">
        <f t="shared" si="3"/>
        <v>5.5042446918255052</v>
      </c>
      <c r="AA5" s="9">
        <v>126.24766557142858</v>
      </c>
      <c r="AB5" s="9">
        <v>124.76724840000003</v>
      </c>
      <c r="AC5">
        <f t="shared" si="4"/>
        <v>0.98827370656932301</v>
      </c>
      <c r="AD5" s="10">
        <v>1.3546500000000001</v>
      </c>
      <c r="AE5" s="9">
        <v>0</v>
      </c>
      <c r="AF5" s="9">
        <v>4.7689947508158061</v>
      </c>
      <c r="AG5" s="9">
        <v>68731.539999999994</v>
      </c>
      <c r="AH5" s="11">
        <v>52104.960138679198</v>
      </c>
      <c r="AI5" s="9">
        <v>2.394589683360667</v>
      </c>
      <c r="AJ5" s="9">
        <v>1.84</v>
      </c>
    </row>
    <row r="6" spans="1:37" x14ac:dyDescent="0.35">
      <c r="A6" t="s">
        <v>46</v>
      </c>
      <c r="B6" t="s">
        <v>40</v>
      </c>
      <c r="C6" s="7">
        <v>44095</v>
      </c>
      <c r="D6" s="7" t="s">
        <v>37</v>
      </c>
      <c r="E6" t="s">
        <v>38</v>
      </c>
      <c r="F6" s="8">
        <v>0.32083333333333336</v>
      </c>
      <c r="G6">
        <v>21.2</v>
      </c>
      <c r="H6">
        <v>40</v>
      </c>
      <c r="I6">
        <v>13.69</v>
      </c>
      <c r="J6">
        <v>89.5</v>
      </c>
      <c r="K6">
        <v>10.050000000000001</v>
      </c>
      <c r="L6">
        <v>1.5124</v>
      </c>
      <c r="M6">
        <v>12369</v>
      </c>
      <c r="N6">
        <v>8179</v>
      </c>
      <c r="O6">
        <v>10</v>
      </c>
      <c r="P6">
        <v>52</v>
      </c>
      <c r="Q6">
        <f t="shared" si="1"/>
        <v>8127</v>
      </c>
      <c r="R6">
        <f t="shared" si="2"/>
        <v>12359</v>
      </c>
      <c r="S6" s="9">
        <v>2211.6429191687416</v>
      </c>
      <c r="T6" s="9">
        <v>276.53054125954145</v>
      </c>
      <c r="U6" s="9">
        <f t="shared" si="0"/>
        <v>7.9978251555692523</v>
      </c>
      <c r="V6" s="9">
        <v>24.360477431401424</v>
      </c>
      <c r="W6" s="9">
        <v>0</v>
      </c>
      <c r="X6" s="9">
        <v>0</v>
      </c>
      <c r="Y6" s="9">
        <v>0</v>
      </c>
      <c r="Z6" s="9">
        <f t="shared" si="3"/>
        <v>0</v>
      </c>
      <c r="AA6" s="9">
        <v>101.21301057142857</v>
      </c>
      <c r="AB6" s="9">
        <v>122.33185200000003</v>
      </c>
      <c r="AC6">
        <f t="shared" si="4"/>
        <v>1.2086573782297223</v>
      </c>
      <c r="AD6" s="10">
        <v>1.7462500000000001</v>
      </c>
      <c r="AE6" s="9">
        <v>0</v>
      </c>
      <c r="AF6" s="9">
        <v>4.1387072127231388</v>
      </c>
      <c r="AG6" s="9">
        <v>54708.35</v>
      </c>
      <c r="AH6" s="11">
        <v>44202.99943446726</v>
      </c>
      <c r="AI6" s="9">
        <v>2.767459257631582</v>
      </c>
      <c r="AJ6" s="9">
        <v>1.85</v>
      </c>
    </row>
    <row r="7" spans="1:37" x14ac:dyDescent="0.35">
      <c r="A7" t="s">
        <v>47</v>
      </c>
      <c r="B7" t="s">
        <v>36</v>
      </c>
      <c r="C7" s="7">
        <v>44095</v>
      </c>
      <c r="D7" s="7" t="s">
        <v>37</v>
      </c>
      <c r="E7" t="s">
        <v>38</v>
      </c>
      <c r="F7" s="8">
        <v>0.32916666666666666</v>
      </c>
      <c r="G7">
        <v>21.1</v>
      </c>
      <c r="H7">
        <v>38</v>
      </c>
      <c r="I7">
        <v>13.66</v>
      </c>
      <c r="J7">
        <v>89.2</v>
      </c>
      <c r="K7">
        <v>10.08</v>
      </c>
      <c r="L7">
        <v>3.0969000000000002</v>
      </c>
      <c r="M7">
        <v>13022</v>
      </c>
      <c r="N7">
        <v>4205</v>
      </c>
      <c r="O7">
        <v>24</v>
      </c>
      <c r="P7">
        <v>58</v>
      </c>
      <c r="Q7">
        <f t="shared" si="1"/>
        <v>4147</v>
      </c>
      <c r="R7">
        <f t="shared" si="2"/>
        <v>12998</v>
      </c>
      <c r="S7" s="9">
        <v>1927.3856245542645</v>
      </c>
      <c r="T7" s="9">
        <v>209.83579095283704</v>
      </c>
      <c r="U7" s="9">
        <f t="shared" si="0"/>
        <v>9.1852091380705687</v>
      </c>
      <c r="V7" s="9">
        <v>23.990533438763627</v>
      </c>
      <c r="W7" s="9">
        <v>0</v>
      </c>
      <c r="X7" s="9">
        <v>0</v>
      </c>
      <c r="Y7" s="9">
        <v>0</v>
      </c>
      <c r="Z7" s="9">
        <f t="shared" si="3"/>
        <v>0</v>
      </c>
      <c r="AA7" s="9">
        <v>95.193029971428572</v>
      </c>
      <c r="AB7" s="9">
        <v>169.88924880000005</v>
      </c>
      <c r="AC7">
        <f t="shared" si="4"/>
        <v>1.7846815974971166</v>
      </c>
      <c r="AD7" s="10">
        <v>1.2798500000000002</v>
      </c>
      <c r="AE7" s="9">
        <v>0</v>
      </c>
      <c r="AF7" s="9">
        <v>4.2695216074216171</v>
      </c>
      <c r="AG7" s="9">
        <v>81053.64</v>
      </c>
      <c r="AH7" s="11">
        <v>69266.14000106194</v>
      </c>
      <c r="AI7" s="9">
        <v>2.4527135480249851</v>
      </c>
      <c r="AJ7" s="9">
        <v>1.17</v>
      </c>
    </row>
    <row r="8" spans="1:37" x14ac:dyDescent="0.35">
      <c r="A8" t="s">
        <v>48</v>
      </c>
      <c r="B8" t="s">
        <v>43</v>
      </c>
      <c r="C8" s="7">
        <v>44095</v>
      </c>
      <c r="D8" s="7" t="s">
        <v>37</v>
      </c>
      <c r="E8" t="s">
        <v>38</v>
      </c>
      <c r="F8" s="8">
        <v>0.33333333333333331</v>
      </c>
      <c r="G8">
        <v>21.2</v>
      </c>
      <c r="H8">
        <v>39</v>
      </c>
      <c r="I8">
        <v>13.67</v>
      </c>
      <c r="J8">
        <v>89.5</v>
      </c>
      <c r="K8">
        <v>10.1</v>
      </c>
      <c r="L8">
        <v>2.2092999999999998</v>
      </c>
      <c r="M8">
        <v>13315</v>
      </c>
      <c r="N8">
        <v>6027.2</v>
      </c>
      <c r="O8">
        <v>22</v>
      </c>
      <c r="P8">
        <v>54</v>
      </c>
      <c r="Q8">
        <f t="shared" si="1"/>
        <v>5973.2</v>
      </c>
      <c r="R8">
        <f t="shared" si="2"/>
        <v>13293</v>
      </c>
      <c r="S8" s="9">
        <v>1916.1894947882674</v>
      </c>
      <c r="T8" s="9">
        <v>229.63386154480867</v>
      </c>
      <c r="U8" s="9">
        <f t="shared" si="0"/>
        <v>8.3445424028387887</v>
      </c>
      <c r="V8" s="9">
        <v>23.620589446125834</v>
      </c>
      <c r="W8" s="9">
        <v>0</v>
      </c>
      <c r="X8" s="9">
        <v>0</v>
      </c>
      <c r="Y8" s="9">
        <v>0</v>
      </c>
      <c r="Z8" s="9">
        <f t="shared" si="3"/>
        <v>0</v>
      </c>
      <c r="AA8" s="9">
        <v>95.316884171428569</v>
      </c>
      <c r="AB8" s="9">
        <v>183.63556800000003</v>
      </c>
      <c r="AC8">
        <f t="shared" si="4"/>
        <v>1.9265796358778289</v>
      </c>
      <c r="AD8" s="10">
        <v>1.3926000000000001</v>
      </c>
      <c r="AE8" s="9">
        <v>0</v>
      </c>
      <c r="AF8" s="9">
        <v>3.6907670126950172</v>
      </c>
      <c r="AG8" s="9">
        <v>76101.39</v>
      </c>
      <c r="AH8" s="11">
        <v>62204.541320585908</v>
      </c>
      <c r="AI8" s="9">
        <v>2.9521960310512951</v>
      </c>
      <c r="AJ8" s="9">
        <v>1.25</v>
      </c>
    </row>
    <row r="9" spans="1:37" x14ac:dyDescent="0.35">
      <c r="A9" t="s">
        <v>49</v>
      </c>
      <c r="B9" t="s">
        <v>45</v>
      </c>
      <c r="C9" s="7">
        <v>44095</v>
      </c>
      <c r="D9" s="7" t="s">
        <v>37</v>
      </c>
      <c r="E9" t="s">
        <v>38</v>
      </c>
      <c r="F9" s="8">
        <v>0.33680555555555558</v>
      </c>
      <c r="G9">
        <v>21.1</v>
      </c>
      <c r="H9">
        <v>37</v>
      </c>
      <c r="I9">
        <v>13.77</v>
      </c>
      <c r="J9">
        <v>90.6</v>
      </c>
      <c r="K9">
        <v>10.15</v>
      </c>
      <c r="L9">
        <v>3.8433999999999999</v>
      </c>
      <c r="M9">
        <v>21783</v>
      </c>
      <c r="N9">
        <v>5667.8</v>
      </c>
      <c r="O9">
        <v>15</v>
      </c>
      <c r="P9">
        <v>52</v>
      </c>
      <c r="Q9">
        <f t="shared" si="1"/>
        <v>5615.8</v>
      </c>
      <c r="R9">
        <f t="shared" si="2"/>
        <v>21768</v>
      </c>
      <c r="S9" s="9">
        <v>2365.2786998465881</v>
      </c>
      <c r="T9" s="9">
        <v>230.8712409568069</v>
      </c>
      <c r="U9" s="9">
        <f t="shared" si="0"/>
        <v>10.245012284960611</v>
      </c>
      <c r="V9" s="9">
        <v>28.281883753362056</v>
      </c>
      <c r="W9" s="9">
        <v>0</v>
      </c>
      <c r="X9" s="9">
        <v>0</v>
      </c>
      <c r="Y9" s="9">
        <v>0</v>
      </c>
      <c r="Z9" s="9">
        <f t="shared" si="3"/>
        <v>0</v>
      </c>
      <c r="AA9" s="9">
        <v>98.075000571428575</v>
      </c>
      <c r="AB9" s="9">
        <v>256.51571400000006</v>
      </c>
      <c r="AC9">
        <f t="shared" si="4"/>
        <v>2.6155056080084162</v>
      </c>
      <c r="AD9" s="10">
        <v>1.7473500000000002</v>
      </c>
      <c r="AE9" s="9">
        <v>0</v>
      </c>
      <c r="AF9" s="9">
        <v>4.1902401560892066</v>
      </c>
      <c r="AG9" s="9">
        <v>69551.95</v>
      </c>
      <c r="AH9" s="11">
        <v>64092.477241970882</v>
      </c>
      <c r="AI9" s="9">
        <v>4.0023417885932195</v>
      </c>
      <c r="AJ9" s="9">
        <v>1.41</v>
      </c>
    </row>
    <row r="10" spans="1:37" x14ac:dyDescent="0.35">
      <c r="A10" t="s">
        <v>50</v>
      </c>
      <c r="B10" t="s">
        <v>40</v>
      </c>
      <c r="C10" s="7">
        <v>44095</v>
      </c>
      <c r="D10" s="7" t="s">
        <v>37</v>
      </c>
      <c r="E10" t="s">
        <v>38</v>
      </c>
      <c r="F10" s="8">
        <v>0.3430555555555555</v>
      </c>
      <c r="G10">
        <v>21.1</v>
      </c>
      <c r="H10">
        <v>37</v>
      </c>
      <c r="I10">
        <v>13.72</v>
      </c>
      <c r="J10">
        <v>90.7</v>
      </c>
      <c r="K10">
        <v>10.11</v>
      </c>
      <c r="L10">
        <v>2.4965999999999999</v>
      </c>
      <c r="M10">
        <v>12544</v>
      </c>
      <c r="N10">
        <v>5024.5</v>
      </c>
      <c r="O10">
        <v>12</v>
      </c>
      <c r="P10">
        <v>49</v>
      </c>
      <c r="Q10">
        <f t="shared" si="1"/>
        <v>4975.5</v>
      </c>
      <c r="R10">
        <f t="shared" si="2"/>
        <v>12532</v>
      </c>
      <c r="S10" s="9">
        <v>2081.3324088367217</v>
      </c>
      <c r="T10" s="9">
        <v>211.56812212963453</v>
      </c>
      <c r="U10" s="9">
        <f t="shared" si="0"/>
        <v>9.8376465598225753</v>
      </c>
      <c r="V10" s="9">
        <v>21.326936691771497</v>
      </c>
      <c r="W10" s="9">
        <v>0</v>
      </c>
      <c r="X10" s="9">
        <v>0</v>
      </c>
      <c r="Y10" s="9">
        <v>23.419972848929049</v>
      </c>
      <c r="Z10" s="9">
        <f t="shared" si="3"/>
        <v>23.419972848929049</v>
      </c>
      <c r="AA10" s="9">
        <v>93.668456971428554</v>
      </c>
      <c r="AB10" s="9">
        <v>124.07029200000002</v>
      </c>
      <c r="AC10">
        <f t="shared" si="4"/>
        <v>1.3245685475297715</v>
      </c>
      <c r="AD10" s="10">
        <v>1.7418500000000001</v>
      </c>
      <c r="AE10" s="9">
        <v>0</v>
      </c>
      <c r="AF10" s="9">
        <v>4.5311503968185729</v>
      </c>
      <c r="AG10" s="9">
        <v>87372.62</v>
      </c>
      <c r="AH10" s="11">
        <v>77446.302291838627</v>
      </c>
      <c r="AI10" s="9">
        <v>1.6020132185584621</v>
      </c>
      <c r="AJ10" s="9">
        <v>1.07</v>
      </c>
    </row>
    <row r="11" spans="1:37" x14ac:dyDescent="0.35">
      <c r="A11" t="s">
        <v>51</v>
      </c>
      <c r="B11" t="s">
        <v>43</v>
      </c>
      <c r="C11" s="7">
        <v>44095</v>
      </c>
      <c r="D11" s="7" t="s">
        <v>37</v>
      </c>
      <c r="E11" t="s">
        <v>38</v>
      </c>
      <c r="F11" s="8">
        <v>0.34722222222222227</v>
      </c>
      <c r="G11">
        <v>21.1</v>
      </c>
      <c r="H11">
        <v>39</v>
      </c>
      <c r="I11">
        <v>13.57</v>
      </c>
      <c r="J11">
        <v>89.6</v>
      </c>
      <c r="K11">
        <v>10.119999999999999</v>
      </c>
      <c r="L11">
        <v>3.3584999999999998</v>
      </c>
      <c r="M11">
        <v>15304</v>
      </c>
      <c r="N11">
        <v>4557</v>
      </c>
      <c r="O11">
        <v>49</v>
      </c>
      <c r="P11">
        <v>51</v>
      </c>
      <c r="Q11">
        <f t="shared" si="1"/>
        <v>4506</v>
      </c>
      <c r="R11">
        <f t="shared" si="2"/>
        <v>15255</v>
      </c>
      <c r="S11" s="9">
        <v>1869.8499577012249</v>
      </c>
      <c r="T11" s="9">
        <v>209.58831507043737</v>
      </c>
      <c r="U11" s="9">
        <f t="shared" si="0"/>
        <v>8.9215372387187486</v>
      </c>
      <c r="V11" s="9">
        <v>31.611379687102222</v>
      </c>
      <c r="W11" s="9">
        <v>0</v>
      </c>
      <c r="X11" s="9">
        <v>0</v>
      </c>
      <c r="Y11" s="9">
        <v>0</v>
      </c>
      <c r="Z11" s="9">
        <f t="shared" si="3"/>
        <v>0</v>
      </c>
      <c r="AA11" s="9">
        <v>75.551308971428568</v>
      </c>
      <c r="AB11" s="9">
        <v>161.75967120000001</v>
      </c>
      <c r="AC11">
        <f t="shared" si="4"/>
        <v>2.1410571623738921</v>
      </c>
      <c r="AD11" s="10">
        <v>3.0800000000000008E-2</v>
      </c>
      <c r="AE11" s="9">
        <v>0</v>
      </c>
      <c r="AF11" s="9">
        <v>3.9444676569587322</v>
      </c>
      <c r="AG11" s="9">
        <v>58100.26</v>
      </c>
      <c r="AH11" s="11">
        <v>50117.843763473124</v>
      </c>
      <c r="AI11" s="9">
        <v>3.2275929659586406</v>
      </c>
      <c r="AJ11" s="9">
        <v>1.3</v>
      </c>
    </row>
    <row r="12" spans="1:37" x14ac:dyDescent="0.35">
      <c r="A12" t="s">
        <v>52</v>
      </c>
      <c r="B12" t="s">
        <v>36</v>
      </c>
      <c r="C12" s="7">
        <v>44095</v>
      </c>
      <c r="D12" s="7" t="s">
        <v>37</v>
      </c>
      <c r="E12" t="s">
        <v>38</v>
      </c>
      <c r="F12" s="8">
        <v>0.35069444444444442</v>
      </c>
      <c r="G12">
        <v>21.1</v>
      </c>
      <c r="H12">
        <v>37</v>
      </c>
      <c r="I12">
        <v>13.6</v>
      </c>
      <c r="J12">
        <v>90.3</v>
      </c>
      <c r="K12">
        <v>10.119999999999999</v>
      </c>
      <c r="L12">
        <v>6.1337999999999999</v>
      </c>
      <c r="M12">
        <v>26059</v>
      </c>
      <c r="N12">
        <v>4248.3999999999996</v>
      </c>
      <c r="O12">
        <v>37</v>
      </c>
      <c r="P12">
        <v>63</v>
      </c>
      <c r="Q12">
        <f t="shared" si="1"/>
        <v>4185.3999999999996</v>
      </c>
      <c r="R12">
        <f t="shared" si="2"/>
        <v>26022</v>
      </c>
      <c r="S12" s="9">
        <v>2221.9060381209051</v>
      </c>
      <c r="T12" s="9">
        <v>211.32064624723489</v>
      </c>
      <c r="U12" s="9">
        <f t="shared" si="0"/>
        <v>10.514382184509236</v>
      </c>
      <c r="V12" s="9">
        <v>21.030981497661262</v>
      </c>
      <c r="W12" s="9">
        <v>0</v>
      </c>
      <c r="X12" s="9">
        <v>0</v>
      </c>
      <c r="Y12" s="9">
        <v>0</v>
      </c>
      <c r="Z12" s="9">
        <f>(W12*1000)+X12+Y12</f>
        <v>0</v>
      </c>
      <c r="AA12" s="9">
        <v>89.601262771428566</v>
      </c>
      <c r="AB12" s="9">
        <v>160.91257680000007</v>
      </c>
      <c r="AC12">
        <f t="shared" si="4"/>
        <v>1.7958739846165512</v>
      </c>
      <c r="AD12" s="10">
        <v>0.32064999999999999</v>
      </c>
      <c r="AE12" s="9">
        <v>0</v>
      </c>
      <c r="AF12" s="9">
        <v>4.4003360021200955</v>
      </c>
      <c r="AG12" s="9">
        <v>69842.080000000002</v>
      </c>
      <c r="AH12" s="11">
        <v>53877.254463365338</v>
      </c>
      <c r="AI12" s="9">
        <v>2.9866035603097263</v>
      </c>
      <c r="AJ12" s="9">
        <v>1.28</v>
      </c>
    </row>
    <row r="13" spans="1:37" x14ac:dyDescent="0.35">
      <c r="A13" t="s">
        <v>53</v>
      </c>
      <c r="B13" t="s">
        <v>45</v>
      </c>
      <c r="C13" s="7">
        <v>44095</v>
      </c>
      <c r="D13" s="7" t="s">
        <v>37</v>
      </c>
      <c r="E13" t="s">
        <v>38</v>
      </c>
      <c r="F13" s="8">
        <v>0.3576388888888889</v>
      </c>
      <c r="G13">
        <v>21.1</v>
      </c>
      <c r="H13">
        <v>38</v>
      </c>
      <c r="I13">
        <v>13.57</v>
      </c>
      <c r="J13">
        <v>90.7</v>
      </c>
      <c r="K13">
        <v>10.11</v>
      </c>
      <c r="L13">
        <v>2.4803000000000002</v>
      </c>
      <c r="M13">
        <v>12785</v>
      </c>
      <c r="N13">
        <v>5154.8</v>
      </c>
      <c r="O13">
        <v>10</v>
      </c>
      <c r="P13">
        <v>49</v>
      </c>
      <c r="Q13">
        <f t="shared" si="1"/>
        <v>5105.8</v>
      </c>
      <c r="R13">
        <f t="shared" si="2"/>
        <v>12775</v>
      </c>
      <c r="S13" s="9">
        <v>1965.3280643168096</v>
      </c>
      <c r="T13" s="9">
        <v>277.39670684794021</v>
      </c>
      <c r="U13" s="9">
        <f t="shared" si="0"/>
        <v>7.084900490163851</v>
      </c>
      <c r="V13" s="9">
        <v>17.479519168338424</v>
      </c>
      <c r="W13" s="9">
        <v>0</v>
      </c>
      <c r="X13" s="9">
        <v>0</v>
      </c>
      <c r="Y13" s="9">
        <v>0</v>
      </c>
      <c r="Z13" s="9">
        <f t="shared" si="3"/>
        <v>0</v>
      </c>
      <c r="AA13" s="9">
        <v>87.716235171428565</v>
      </c>
      <c r="AB13" s="9">
        <v>161.40408120000004</v>
      </c>
      <c r="AC13">
        <f t="shared" si="4"/>
        <v>1.8400707791956568</v>
      </c>
      <c r="AD13" s="10">
        <v>1.4014000000000002</v>
      </c>
      <c r="AE13" s="9">
        <v>0</v>
      </c>
      <c r="AF13" s="9">
        <v>4.4558330180527825</v>
      </c>
      <c r="AG13" s="9">
        <v>66649.36</v>
      </c>
      <c r="AH13" s="11">
        <v>56102.652085674898</v>
      </c>
      <c r="AI13" s="9">
        <v>2.8768693457400998</v>
      </c>
      <c r="AJ13" s="9">
        <v>1.32</v>
      </c>
    </row>
    <row r="14" spans="1:37" x14ac:dyDescent="0.35">
      <c r="A14" t="s">
        <v>54</v>
      </c>
      <c r="B14" t="s">
        <v>40</v>
      </c>
      <c r="C14" s="7">
        <v>44095</v>
      </c>
      <c r="D14" s="7" t="s">
        <v>37</v>
      </c>
      <c r="E14" t="s">
        <v>38</v>
      </c>
      <c r="F14" s="8">
        <v>0.36249999999999999</v>
      </c>
      <c r="G14">
        <v>21.1</v>
      </c>
      <c r="H14">
        <v>37</v>
      </c>
      <c r="I14">
        <v>13.58</v>
      </c>
      <c r="J14">
        <v>91</v>
      </c>
      <c r="K14">
        <v>10.11</v>
      </c>
      <c r="L14">
        <v>1.6956</v>
      </c>
      <c r="M14">
        <v>11276</v>
      </c>
      <c r="N14">
        <v>6650.5</v>
      </c>
      <c r="O14">
        <v>7</v>
      </c>
      <c r="P14">
        <v>53</v>
      </c>
      <c r="Q14">
        <f t="shared" si="1"/>
        <v>6597.5</v>
      </c>
      <c r="R14">
        <f t="shared" si="2"/>
        <v>11269</v>
      </c>
      <c r="S14" s="9">
        <v>1906.5483830453259</v>
      </c>
      <c r="T14" s="9">
        <v>264.03300919835937</v>
      </c>
      <c r="U14" s="9">
        <f t="shared" si="0"/>
        <v>7.2208713176957291</v>
      </c>
      <c r="V14" s="9">
        <v>16.147720794842357</v>
      </c>
      <c r="W14" s="9">
        <v>0</v>
      </c>
      <c r="X14" s="9">
        <v>0</v>
      </c>
      <c r="Y14" s="9">
        <v>0</v>
      </c>
      <c r="Z14" s="9">
        <f t="shared" si="3"/>
        <v>0</v>
      </c>
      <c r="AA14" s="9">
        <v>83.777893771428552</v>
      </c>
      <c r="AB14" s="9">
        <v>123.57088560000004</v>
      </c>
      <c r="AC14">
        <f t="shared" si="4"/>
        <v>1.4749820034523524</v>
      </c>
      <c r="AD14" s="10">
        <v>1.0197000000000001</v>
      </c>
      <c r="AE14" s="9">
        <v>0</v>
      </c>
      <c r="AF14" s="9">
        <v>5.2684678942099952</v>
      </c>
      <c r="AG14" s="9">
        <v>76562.929999999993</v>
      </c>
      <c r="AH14" s="11">
        <v>63410.555786415905</v>
      </c>
      <c r="AI14" s="9">
        <v>1.9487291739914336</v>
      </c>
      <c r="AJ14" s="9">
        <v>1.0900000000000001</v>
      </c>
    </row>
    <row r="15" spans="1:37" x14ac:dyDescent="0.35">
      <c r="A15" t="s">
        <v>55</v>
      </c>
      <c r="B15" t="s">
        <v>36</v>
      </c>
      <c r="C15" s="7">
        <v>44095</v>
      </c>
      <c r="D15" s="7" t="s">
        <v>37</v>
      </c>
      <c r="E15" t="s">
        <v>38</v>
      </c>
      <c r="F15" s="8">
        <v>0.36874999999999997</v>
      </c>
      <c r="G15">
        <v>21.1</v>
      </c>
      <c r="H15">
        <v>33</v>
      </c>
      <c r="I15">
        <v>13.7</v>
      </c>
      <c r="J15">
        <v>90.7</v>
      </c>
      <c r="K15">
        <v>10.1</v>
      </c>
      <c r="L15">
        <v>6.3246000000000002</v>
      </c>
      <c r="M15">
        <v>26682</v>
      </c>
      <c r="N15">
        <v>4218.7</v>
      </c>
      <c r="O15">
        <v>49</v>
      </c>
      <c r="P15">
        <v>63</v>
      </c>
      <c r="Q15">
        <f t="shared" si="1"/>
        <v>4155.7</v>
      </c>
      <c r="R15">
        <f t="shared" si="2"/>
        <v>26633</v>
      </c>
      <c r="S15" s="9">
        <v>2035.9258825635122</v>
      </c>
      <c r="T15" s="9">
        <v>250.05062184277938</v>
      </c>
      <c r="U15" s="9">
        <f t="shared" si="0"/>
        <v>8.1420548669685413</v>
      </c>
      <c r="V15" s="9">
        <v>23.620589446125834</v>
      </c>
      <c r="W15" s="9">
        <v>0</v>
      </c>
      <c r="X15" s="9">
        <v>0</v>
      </c>
      <c r="Y15" s="9">
        <v>0</v>
      </c>
      <c r="Z15" s="9">
        <f t="shared" si="3"/>
        <v>0</v>
      </c>
      <c r="AA15" s="9">
        <v>99.594574971428571</v>
      </c>
      <c r="AB15" s="9">
        <v>158.66366760000003</v>
      </c>
      <c r="AC15">
        <f t="shared" si="4"/>
        <v>1.5930954838204494</v>
      </c>
      <c r="AD15" s="10">
        <v>0.19745000000000001</v>
      </c>
      <c r="AE15" s="9">
        <v>0</v>
      </c>
      <c r="AF15" s="9">
        <v>4.8918810003810433</v>
      </c>
      <c r="AG15" s="9">
        <v>50537.2</v>
      </c>
      <c r="AH15" s="11">
        <v>39949.125781479946</v>
      </c>
      <c r="AI15" s="9">
        <v>3.9715512391400898</v>
      </c>
      <c r="AJ15" s="9">
        <v>1.97</v>
      </c>
    </row>
    <row r="16" spans="1:37" x14ac:dyDescent="0.35">
      <c r="A16" t="s">
        <v>56</v>
      </c>
      <c r="B16" t="s">
        <v>45</v>
      </c>
      <c r="C16" s="7">
        <v>44095</v>
      </c>
      <c r="D16" s="7" t="s">
        <v>37</v>
      </c>
      <c r="E16" t="s">
        <v>38</v>
      </c>
      <c r="F16" s="8">
        <v>0.37222222222222223</v>
      </c>
      <c r="G16">
        <v>21.1</v>
      </c>
      <c r="H16">
        <v>35</v>
      </c>
      <c r="I16">
        <v>13.8</v>
      </c>
      <c r="J16">
        <v>90.9</v>
      </c>
      <c r="K16">
        <v>10.14</v>
      </c>
      <c r="L16">
        <v>6.4817999999999998</v>
      </c>
      <c r="M16">
        <v>24391</v>
      </c>
      <c r="N16">
        <v>3763.1</v>
      </c>
      <c r="O16">
        <v>21</v>
      </c>
      <c r="P16">
        <v>56</v>
      </c>
      <c r="Q16">
        <f t="shared" si="1"/>
        <v>3707.1</v>
      </c>
      <c r="R16">
        <f t="shared" si="2"/>
        <v>24370</v>
      </c>
      <c r="S16" s="9">
        <v>1981.5002517565827</v>
      </c>
      <c r="T16" s="9">
        <v>220.35351595482194</v>
      </c>
      <c r="U16" s="9">
        <f t="shared" si="0"/>
        <v>8.9923695710979281</v>
      </c>
      <c r="V16" s="9">
        <v>23.620589446125834</v>
      </c>
      <c r="W16" s="9">
        <v>0</v>
      </c>
      <c r="X16" s="9">
        <v>0</v>
      </c>
      <c r="Y16" s="9">
        <v>0</v>
      </c>
      <c r="Z16" s="9">
        <f t="shared" si="3"/>
        <v>0</v>
      </c>
      <c r="AA16" s="9">
        <v>98.626512771428565</v>
      </c>
      <c r="AB16" s="9">
        <v>172.92677760000004</v>
      </c>
      <c r="AC16">
        <f t="shared" si="4"/>
        <v>1.7533498117363808</v>
      </c>
      <c r="AD16" s="10">
        <v>0.97955000000000014</v>
      </c>
      <c r="AE16" s="9">
        <v>0</v>
      </c>
      <c r="AF16" s="9">
        <v>4.2497012445885147</v>
      </c>
      <c r="AG16" s="9">
        <v>56879.22</v>
      </c>
      <c r="AH16" s="11">
        <v>46373.868487002946</v>
      </c>
      <c r="AI16" s="9">
        <v>3.7290397726570199</v>
      </c>
      <c r="AJ16" s="9">
        <v>1.73</v>
      </c>
    </row>
    <row r="17" spans="1:36" x14ac:dyDescent="0.35">
      <c r="A17" t="s">
        <v>57</v>
      </c>
      <c r="B17" t="s">
        <v>43</v>
      </c>
      <c r="C17" s="7">
        <v>44095</v>
      </c>
      <c r="D17" s="7" t="s">
        <v>37</v>
      </c>
      <c r="E17" t="s">
        <v>38</v>
      </c>
      <c r="F17" s="8">
        <v>0.37847222222222227</v>
      </c>
      <c r="G17">
        <v>21.1</v>
      </c>
      <c r="H17">
        <v>37</v>
      </c>
      <c r="I17">
        <v>13.84</v>
      </c>
      <c r="J17">
        <v>91.4</v>
      </c>
      <c r="K17">
        <v>10.130000000000001</v>
      </c>
      <c r="L17">
        <v>3.9142999999999999</v>
      </c>
      <c r="M17">
        <v>16405</v>
      </c>
      <c r="N17">
        <v>4191.2</v>
      </c>
      <c r="O17">
        <v>52</v>
      </c>
      <c r="P17">
        <v>54</v>
      </c>
      <c r="Q17">
        <f t="shared" si="1"/>
        <v>4137.2</v>
      </c>
      <c r="R17">
        <f t="shared" si="2"/>
        <v>16353</v>
      </c>
      <c r="S17" s="9">
        <v>1997.9834428009674</v>
      </c>
      <c r="T17" s="9">
        <v>232.23235831000494</v>
      </c>
      <c r="U17" s="9">
        <f t="shared" si="0"/>
        <v>8.6033809299472246</v>
      </c>
      <c r="V17" s="9">
        <v>30.35357011213371</v>
      </c>
      <c r="W17" s="9">
        <v>0</v>
      </c>
      <c r="X17" s="9">
        <v>0</v>
      </c>
      <c r="Y17" s="9">
        <v>4.4378323015217234</v>
      </c>
      <c r="Z17" s="9">
        <f t="shared" si="3"/>
        <v>4.4378323015217234</v>
      </c>
      <c r="AA17" s="9">
        <v>89.103624371428566</v>
      </c>
      <c r="AB17" s="9">
        <v>215.88679080000003</v>
      </c>
      <c r="AC17">
        <f t="shared" si="4"/>
        <v>2.4228732817879068</v>
      </c>
      <c r="AD17" s="10">
        <v>6.5799999999999997E-2</v>
      </c>
      <c r="AE17" s="9">
        <v>0</v>
      </c>
      <c r="AF17" s="9">
        <v>4.6659288640836714</v>
      </c>
      <c r="AG17" s="9">
        <v>78778.03</v>
      </c>
      <c r="AH17" s="11">
        <v>60827.943091728492</v>
      </c>
      <c r="AI17" s="9">
        <v>3.5491911944883299</v>
      </c>
      <c r="AJ17" s="9">
        <v>1.1299999999999999</v>
      </c>
    </row>
    <row r="18" spans="1:36" x14ac:dyDescent="0.35">
      <c r="A18" t="s">
        <v>58</v>
      </c>
      <c r="B18" t="s">
        <v>40</v>
      </c>
      <c r="C18" s="7">
        <v>44095</v>
      </c>
      <c r="D18" s="7" t="s">
        <v>37</v>
      </c>
      <c r="E18" t="s">
        <v>38</v>
      </c>
      <c r="F18" s="8">
        <v>0.38541666666666669</v>
      </c>
      <c r="G18">
        <v>21.1</v>
      </c>
      <c r="H18">
        <v>39</v>
      </c>
      <c r="I18">
        <v>13.75</v>
      </c>
      <c r="J18">
        <v>91.4</v>
      </c>
      <c r="K18">
        <v>10.130000000000001</v>
      </c>
      <c r="L18">
        <v>3.5790000000000002</v>
      </c>
      <c r="M18">
        <v>13350</v>
      </c>
      <c r="N18">
        <v>3730.1</v>
      </c>
      <c r="O18">
        <v>47</v>
      </c>
      <c r="P18">
        <v>52</v>
      </c>
      <c r="Q18">
        <f t="shared" si="1"/>
        <v>3678.1</v>
      </c>
      <c r="R18">
        <f t="shared" si="2"/>
        <v>13303</v>
      </c>
      <c r="S18" s="9">
        <v>1811.0702764297412</v>
      </c>
      <c r="T18" s="9">
        <v>231.98488242760527</v>
      </c>
      <c r="U18" s="9">
        <f t="shared" si="0"/>
        <v>7.8068461077196085</v>
      </c>
      <c r="V18" s="9">
        <v>22.436768669684884</v>
      </c>
      <c r="W18" s="9">
        <v>0</v>
      </c>
      <c r="X18" s="9">
        <v>0</v>
      </c>
      <c r="Y18" s="9">
        <v>0</v>
      </c>
      <c r="Z18" s="9">
        <f t="shared" si="3"/>
        <v>0</v>
      </c>
      <c r="AA18" s="9">
        <v>85.941732171428569</v>
      </c>
      <c r="AB18" s="9">
        <v>174.7505592</v>
      </c>
      <c r="AC18">
        <f t="shared" si="4"/>
        <v>2.0333609154098018</v>
      </c>
      <c r="AD18" s="10">
        <v>1.4729000000000001</v>
      </c>
      <c r="AE18" s="9">
        <v>0</v>
      </c>
      <c r="AF18" s="9">
        <v>3.9801443100583169</v>
      </c>
      <c r="AG18" s="9">
        <v>70021.100000000006</v>
      </c>
      <c r="AH18" s="11">
        <v>58729.916664409546</v>
      </c>
      <c r="AI18" s="9">
        <v>2.9754852369116143</v>
      </c>
      <c r="AJ18" s="9">
        <v>1.23</v>
      </c>
    </row>
    <row r="19" spans="1:36" x14ac:dyDescent="0.35">
      <c r="A19" t="s">
        <v>59</v>
      </c>
      <c r="B19" t="s">
        <v>36</v>
      </c>
      <c r="C19" s="7">
        <v>44095</v>
      </c>
      <c r="D19" s="7" t="s">
        <v>37</v>
      </c>
      <c r="E19" t="s">
        <v>38</v>
      </c>
      <c r="F19" s="8">
        <v>0.39097222222222222</v>
      </c>
      <c r="G19">
        <v>21.1</v>
      </c>
      <c r="H19">
        <v>35</v>
      </c>
      <c r="I19">
        <v>13.92</v>
      </c>
      <c r="J19">
        <v>92.2</v>
      </c>
      <c r="K19">
        <v>10.17</v>
      </c>
      <c r="L19">
        <v>4.3841000000000001</v>
      </c>
      <c r="M19">
        <v>20586</v>
      </c>
      <c r="N19">
        <v>4695.8</v>
      </c>
      <c r="O19">
        <v>28</v>
      </c>
      <c r="P19">
        <v>66</v>
      </c>
      <c r="Q19">
        <f t="shared" si="1"/>
        <v>4629.8</v>
      </c>
      <c r="R19">
        <f t="shared" si="2"/>
        <v>20558</v>
      </c>
      <c r="S19" s="9">
        <v>2088.796495347387</v>
      </c>
      <c r="T19" s="9">
        <v>232.23235831000491</v>
      </c>
      <c r="U19" s="9">
        <f t="shared" si="0"/>
        <v>8.9944248534007958</v>
      </c>
      <c r="V19" s="9">
        <v>26.580141387228196</v>
      </c>
      <c r="W19" s="9">
        <v>0</v>
      </c>
      <c r="X19" s="9">
        <v>0</v>
      </c>
      <c r="Y19" s="9">
        <v>0</v>
      </c>
      <c r="Z19" s="9">
        <f t="shared" si="3"/>
        <v>0</v>
      </c>
      <c r="AA19" s="9">
        <v>93.642353171428567</v>
      </c>
      <c r="AB19" s="9">
        <v>173.5020432</v>
      </c>
      <c r="AC19">
        <f t="shared" si="4"/>
        <v>1.8528159248879021</v>
      </c>
      <c r="AD19" s="10">
        <v>0.41965000000000002</v>
      </c>
      <c r="AE19" s="9">
        <v>0</v>
      </c>
      <c r="AF19" s="9">
        <v>4.4003360021200955</v>
      </c>
      <c r="AG19" s="9">
        <v>68246.960000000006</v>
      </c>
      <c r="AH19" s="11">
        <v>53771.075955838423</v>
      </c>
      <c r="AI19" s="9">
        <v>3.2266417756359123</v>
      </c>
      <c r="AJ19" s="9">
        <v>1.37</v>
      </c>
    </row>
    <row r="20" spans="1:36" x14ac:dyDescent="0.35">
      <c r="A20" t="s">
        <v>60</v>
      </c>
      <c r="B20" t="s">
        <v>43</v>
      </c>
      <c r="C20" s="7">
        <v>44095</v>
      </c>
      <c r="D20" s="7" t="s">
        <v>37</v>
      </c>
      <c r="E20" t="s">
        <v>38</v>
      </c>
      <c r="F20" s="8">
        <v>0.3979166666666667</v>
      </c>
      <c r="G20">
        <v>21.2</v>
      </c>
      <c r="H20">
        <v>36</v>
      </c>
      <c r="I20">
        <v>13.87</v>
      </c>
      <c r="J20">
        <v>91.9</v>
      </c>
      <c r="K20">
        <v>10.15</v>
      </c>
      <c r="L20">
        <v>2.9359000000000002</v>
      </c>
      <c r="M20">
        <v>14714</v>
      </c>
      <c r="N20">
        <v>5011.7</v>
      </c>
      <c r="O20">
        <v>14</v>
      </c>
      <c r="P20">
        <v>53</v>
      </c>
      <c r="Q20">
        <f t="shared" si="1"/>
        <v>4958.7</v>
      </c>
      <c r="R20">
        <f t="shared" si="2"/>
        <v>14700</v>
      </c>
      <c r="S20" s="9">
        <v>1817.9123557311837</v>
      </c>
      <c r="T20" s="9">
        <v>208.47467359963898</v>
      </c>
      <c r="U20" s="9">
        <f t="shared" si="0"/>
        <v>8.7200633263604814</v>
      </c>
      <c r="V20" s="9">
        <v>19.773171922692757</v>
      </c>
      <c r="W20" s="9">
        <v>0</v>
      </c>
      <c r="X20" s="9">
        <v>0</v>
      </c>
      <c r="Y20" s="9">
        <v>0</v>
      </c>
      <c r="Z20" s="9">
        <f t="shared" si="3"/>
        <v>0</v>
      </c>
      <c r="AA20" s="9">
        <v>74.120598571428559</v>
      </c>
      <c r="AB20" s="9">
        <v>187.48384199999998</v>
      </c>
      <c r="AC20">
        <f t="shared" si="4"/>
        <v>2.5294431725254554</v>
      </c>
      <c r="AD20" s="10">
        <v>1.4641000000000002</v>
      </c>
      <c r="AE20" s="9">
        <v>0</v>
      </c>
      <c r="AF20" s="9">
        <v>4.3686234215871309</v>
      </c>
      <c r="AG20" s="9">
        <v>78331.100000000006</v>
      </c>
      <c r="AH20" s="11">
        <v>60298.291343758072</v>
      </c>
      <c r="AI20" s="9">
        <v>3.1092091636757044</v>
      </c>
      <c r="AJ20" s="9">
        <v>0.95</v>
      </c>
    </row>
    <row r="21" spans="1:36" x14ac:dyDescent="0.35">
      <c r="A21" t="s">
        <v>61</v>
      </c>
      <c r="B21" t="s">
        <v>45</v>
      </c>
      <c r="C21" s="7">
        <v>44095</v>
      </c>
      <c r="D21" s="7" t="s">
        <v>37</v>
      </c>
      <c r="E21" t="s">
        <v>38</v>
      </c>
      <c r="F21" s="8">
        <v>0.4055555555555555</v>
      </c>
      <c r="G21">
        <v>21.2</v>
      </c>
      <c r="H21">
        <v>36</v>
      </c>
      <c r="I21">
        <v>13.95</v>
      </c>
      <c r="J21">
        <v>92.6</v>
      </c>
      <c r="K21">
        <v>10.17</v>
      </c>
      <c r="L21">
        <v>4.4907000000000004</v>
      </c>
      <c r="M21">
        <v>16741</v>
      </c>
      <c r="N21">
        <v>3728</v>
      </c>
      <c r="O21">
        <v>59</v>
      </c>
      <c r="P21">
        <v>56</v>
      </c>
      <c r="Q21">
        <f t="shared" si="1"/>
        <v>3672</v>
      </c>
      <c r="R21">
        <f t="shared" si="2"/>
        <v>16682</v>
      </c>
      <c r="S21" s="9">
        <v>1963.7730462937543</v>
      </c>
      <c r="T21" s="9">
        <v>214.78530860082992</v>
      </c>
      <c r="U21" s="9">
        <f t="shared" si="0"/>
        <v>9.1429579568840502</v>
      </c>
      <c r="V21" s="9">
        <v>31.463402090047101</v>
      </c>
      <c r="W21" s="9">
        <v>0</v>
      </c>
      <c r="X21" s="9">
        <v>0</v>
      </c>
      <c r="Y21" s="9">
        <v>13.182413902012737</v>
      </c>
      <c r="Z21" s="9">
        <f t="shared" si="3"/>
        <v>13.182413902012737</v>
      </c>
      <c r="AA21" s="9">
        <v>86.308296171428566</v>
      </c>
      <c r="AB21" s="9">
        <v>181.52257320000001</v>
      </c>
      <c r="AC21">
        <f t="shared" si="4"/>
        <v>2.1031880045396041</v>
      </c>
      <c r="AD21" s="10">
        <v>6.6300000000000012E-2</v>
      </c>
      <c r="AE21" s="9">
        <v>0</v>
      </c>
      <c r="AF21" s="9">
        <v>1.7325151647844663</v>
      </c>
      <c r="AG21" s="9">
        <v>74021.259999999995</v>
      </c>
      <c r="AH21" s="11">
        <v>61365.205016305692</v>
      </c>
      <c r="AI21" s="9">
        <v>2.9580280869552595</v>
      </c>
      <c r="AJ21" s="9">
        <v>1.17</v>
      </c>
    </row>
    <row r="22" spans="1:36" x14ac:dyDescent="0.35">
      <c r="A22" t="s">
        <v>62</v>
      </c>
      <c r="B22" t="s">
        <v>40</v>
      </c>
      <c r="C22" s="7">
        <v>44095</v>
      </c>
      <c r="D22" s="7" t="s">
        <v>37</v>
      </c>
      <c r="E22" t="s">
        <v>38</v>
      </c>
      <c r="F22" s="8">
        <v>0.40972222222222227</v>
      </c>
      <c r="G22">
        <v>21.2</v>
      </c>
      <c r="H22">
        <v>35</v>
      </c>
      <c r="I22">
        <v>13.98</v>
      </c>
      <c r="J22">
        <v>93</v>
      </c>
      <c r="K22">
        <v>10.199999999999999</v>
      </c>
      <c r="L22">
        <v>2.1808999999999998</v>
      </c>
      <c r="M22">
        <v>12793</v>
      </c>
      <c r="N22">
        <v>5866.1</v>
      </c>
      <c r="O22">
        <v>26</v>
      </c>
      <c r="P22">
        <v>56</v>
      </c>
      <c r="Q22">
        <f t="shared" si="1"/>
        <v>5810.1</v>
      </c>
      <c r="R22">
        <f t="shared" si="2"/>
        <v>12767</v>
      </c>
      <c r="S22" s="9">
        <v>2094.7055638349957</v>
      </c>
      <c r="T22" s="9">
        <v>240.89401419399252</v>
      </c>
      <c r="U22" s="9">
        <f t="shared" si="0"/>
        <v>8.6955484171894959</v>
      </c>
      <c r="V22" s="9">
        <v>24.360477431401424</v>
      </c>
      <c r="W22" s="9">
        <v>0</v>
      </c>
      <c r="X22" s="9">
        <v>0</v>
      </c>
      <c r="Y22" s="9">
        <v>0</v>
      </c>
      <c r="Z22" s="9">
        <f t="shared" si="3"/>
        <v>0</v>
      </c>
      <c r="AA22" s="9">
        <v>82.456041771428559</v>
      </c>
      <c r="AB22" s="9">
        <v>253.33594920000002</v>
      </c>
      <c r="AC22">
        <f t="shared" si="4"/>
        <v>3.0723758230143692</v>
      </c>
      <c r="AD22" s="10">
        <v>0.52690000000000003</v>
      </c>
      <c r="AE22" s="9">
        <v>0</v>
      </c>
      <c r="AF22" s="9">
        <v>4.3725874941537519</v>
      </c>
      <c r="AG22" s="9">
        <v>78091.38</v>
      </c>
      <c r="AH22" s="11">
        <v>58859.1407719653</v>
      </c>
      <c r="AI22" s="9">
        <v>4.3041742824874234</v>
      </c>
      <c r="AJ22" s="9">
        <v>1.06</v>
      </c>
    </row>
    <row r="23" spans="1:36" x14ac:dyDescent="0.35">
      <c r="A23" t="s">
        <v>63</v>
      </c>
      <c r="B23" t="s">
        <v>36</v>
      </c>
      <c r="C23" s="7">
        <v>44095</v>
      </c>
      <c r="D23" s="7" t="s">
        <v>37</v>
      </c>
      <c r="E23" t="s">
        <v>38</v>
      </c>
      <c r="F23" s="8">
        <v>0.41319444444444442</v>
      </c>
      <c r="G23">
        <v>21.2</v>
      </c>
      <c r="H23">
        <v>34</v>
      </c>
      <c r="I23">
        <v>13.92</v>
      </c>
      <c r="J23">
        <v>91.5</v>
      </c>
      <c r="K23">
        <v>10.17</v>
      </c>
      <c r="L23">
        <v>4.4504999999999999</v>
      </c>
      <c r="M23">
        <v>18200</v>
      </c>
      <c r="N23">
        <v>4089.4</v>
      </c>
      <c r="O23">
        <v>143</v>
      </c>
      <c r="P23">
        <v>65</v>
      </c>
      <c r="Q23">
        <f t="shared" si="1"/>
        <v>4024.4</v>
      </c>
      <c r="R23">
        <f t="shared" si="2"/>
        <v>18057</v>
      </c>
      <c r="S23" s="9">
        <v>2049.9210447710084</v>
      </c>
      <c r="T23" s="9">
        <v>228.76769595640991</v>
      </c>
      <c r="U23" s="9">
        <f t="shared" si="0"/>
        <v>8.9607102794863422</v>
      </c>
      <c r="V23" s="9">
        <v>33.23913325470852</v>
      </c>
      <c r="W23" s="9">
        <v>0</v>
      </c>
      <c r="X23" s="9">
        <v>0</v>
      </c>
      <c r="Y23" s="9">
        <v>0</v>
      </c>
      <c r="Z23" s="9">
        <f t="shared" si="3"/>
        <v>0</v>
      </c>
      <c r="AA23" s="9">
        <v>72.909271171428557</v>
      </c>
      <c r="AB23" s="9">
        <v>113.15921039999999</v>
      </c>
      <c r="AC23">
        <f t="shared" si="4"/>
        <v>1.5520551581695752</v>
      </c>
      <c r="AD23" s="10">
        <v>4.6150000000000004E-2</v>
      </c>
      <c r="AE23" s="9">
        <v>0</v>
      </c>
      <c r="AF23" s="9">
        <v>4.8760247101145611</v>
      </c>
      <c r="AG23" s="9">
        <v>83958.69</v>
      </c>
      <c r="AH23" s="11">
        <v>71261.280149429527</v>
      </c>
      <c r="AI23" s="9">
        <v>1.5879591239830666</v>
      </c>
      <c r="AJ23" s="9">
        <v>0.87</v>
      </c>
    </row>
    <row r="24" spans="1:36" x14ac:dyDescent="0.35">
      <c r="A24" t="s">
        <v>64</v>
      </c>
      <c r="B24" t="s">
        <v>45</v>
      </c>
      <c r="C24" s="7">
        <v>44095</v>
      </c>
      <c r="D24" s="7" t="s">
        <v>37</v>
      </c>
      <c r="E24" t="s">
        <v>38</v>
      </c>
      <c r="F24" s="8">
        <v>0.41666666666666669</v>
      </c>
      <c r="G24">
        <v>21.2</v>
      </c>
      <c r="H24">
        <v>38</v>
      </c>
      <c r="I24">
        <v>14.01</v>
      </c>
      <c r="J24">
        <v>92.4</v>
      </c>
      <c r="K24">
        <v>10.18</v>
      </c>
      <c r="L24">
        <v>0.2001</v>
      </c>
      <c r="M24">
        <v>530.36</v>
      </c>
      <c r="N24">
        <v>2651.1</v>
      </c>
      <c r="O24">
        <v>6</v>
      </c>
      <c r="P24">
        <v>36</v>
      </c>
      <c r="Q24">
        <f t="shared" si="1"/>
        <v>2615.1</v>
      </c>
      <c r="R24">
        <f t="shared" si="2"/>
        <v>524.36</v>
      </c>
      <c r="S24" s="9">
        <v>1749.180559112147</v>
      </c>
      <c r="T24" s="9">
        <v>219.61108830762299</v>
      </c>
      <c r="U24" s="9">
        <f t="shared" si="0"/>
        <v>7.964900919128274</v>
      </c>
      <c r="V24" s="9">
        <v>43.967509041204586</v>
      </c>
      <c r="W24" s="9">
        <v>0</v>
      </c>
      <c r="X24" s="9">
        <v>0</v>
      </c>
      <c r="Y24" s="9">
        <v>1.4518776086711309</v>
      </c>
      <c r="Z24" s="9">
        <f t="shared" si="3"/>
        <v>1.4518776086711309</v>
      </c>
      <c r="AA24" s="9">
        <v>50.234510771428567</v>
      </c>
      <c r="AB24" s="9">
        <v>0.52252200000000193</v>
      </c>
      <c r="AC24">
        <f t="shared" si="4"/>
        <v>1.0401654001917584E-2</v>
      </c>
      <c r="AD24" s="10">
        <v>1.575E-2</v>
      </c>
      <c r="AE24" s="9">
        <v>0</v>
      </c>
      <c r="AF24" s="9">
        <v>4.2179886640555502</v>
      </c>
      <c r="AG24" s="9">
        <v>92096.47</v>
      </c>
      <c r="AH24" s="11">
        <v>82294.232948296863</v>
      </c>
      <c r="AI24" s="9">
        <v>6.3187902890680233E-3</v>
      </c>
      <c r="AJ24" s="9">
        <v>0.55000000000000004</v>
      </c>
    </row>
    <row r="25" spans="1:36" x14ac:dyDescent="0.35">
      <c r="A25" t="s">
        <v>65</v>
      </c>
      <c r="B25" t="s">
        <v>43</v>
      </c>
      <c r="C25" s="7">
        <v>44095</v>
      </c>
      <c r="D25" s="7" t="s">
        <v>37</v>
      </c>
      <c r="E25" t="s">
        <v>38</v>
      </c>
      <c r="F25" s="8">
        <v>0.42291666666666666</v>
      </c>
      <c r="G25">
        <v>21.3</v>
      </c>
      <c r="H25">
        <v>39</v>
      </c>
      <c r="I25">
        <v>13.38</v>
      </c>
      <c r="J25">
        <v>89.6</v>
      </c>
      <c r="K25">
        <v>10.1</v>
      </c>
      <c r="L25">
        <v>2.5508999999999999</v>
      </c>
      <c r="M25">
        <v>12421</v>
      </c>
      <c r="N25">
        <v>4869.7</v>
      </c>
      <c r="O25">
        <v>46</v>
      </c>
      <c r="P25">
        <v>54</v>
      </c>
      <c r="Q25">
        <f t="shared" si="1"/>
        <v>4815.7</v>
      </c>
      <c r="R25">
        <f t="shared" si="2"/>
        <v>12375</v>
      </c>
      <c r="S25" s="9">
        <v>2072.0023006983911</v>
      </c>
      <c r="T25" s="9">
        <v>230.50002713320742</v>
      </c>
      <c r="U25" s="9">
        <f t="shared" si="0"/>
        <v>8.9891629361976939</v>
      </c>
      <c r="V25" s="9">
        <v>35.754752404645522</v>
      </c>
      <c r="W25" s="9">
        <v>0</v>
      </c>
      <c r="X25" s="9">
        <v>0</v>
      </c>
      <c r="Y25" s="9">
        <v>0</v>
      </c>
      <c r="Z25" s="9">
        <f t="shared" si="3"/>
        <v>0</v>
      </c>
      <c r="AA25" s="9">
        <v>81.208057971428573</v>
      </c>
      <c r="AB25" s="9">
        <v>175.06980000000001</v>
      </c>
      <c r="AC25">
        <f t="shared" si="4"/>
        <v>2.1558180847225139</v>
      </c>
      <c r="AD25" s="10">
        <v>4.7600000000000003E-2</v>
      </c>
      <c r="AE25" s="9">
        <v>0.70056148733088197</v>
      </c>
      <c r="AF25" s="9">
        <v>4.9632343065802136</v>
      </c>
      <c r="AG25" s="9">
        <v>50128.33</v>
      </c>
      <c r="AH25" s="11">
        <v>39540.260771349036</v>
      </c>
      <c r="AI25" s="9">
        <v>4.4276389832728693</v>
      </c>
      <c r="AJ25" s="9">
        <v>1.62</v>
      </c>
    </row>
    <row r="26" spans="1:36" x14ac:dyDescent="0.35">
      <c r="A26" t="s">
        <v>66</v>
      </c>
      <c r="B26" t="s">
        <v>67</v>
      </c>
      <c r="C26" s="7">
        <v>44095</v>
      </c>
      <c r="D26" s="7" t="s">
        <v>37</v>
      </c>
      <c r="E26" t="s">
        <v>38</v>
      </c>
      <c r="F26" s="8">
        <v>0.42569444444444443</v>
      </c>
      <c r="G26">
        <v>21.4</v>
      </c>
      <c r="H26">
        <v>37</v>
      </c>
      <c r="I26">
        <v>10.14</v>
      </c>
      <c r="J26">
        <v>80</v>
      </c>
      <c r="K26">
        <v>9.6999999999999993</v>
      </c>
      <c r="L26">
        <v>2.323</v>
      </c>
      <c r="M26">
        <v>16148</v>
      </c>
      <c r="N26">
        <v>6951.5</v>
      </c>
      <c r="O26">
        <v>42</v>
      </c>
      <c r="P26">
        <v>62</v>
      </c>
      <c r="Q26">
        <f t="shared" si="1"/>
        <v>6889.5</v>
      </c>
      <c r="R26">
        <f t="shared" si="2"/>
        <v>16106</v>
      </c>
      <c r="S26" s="9">
        <v>2009.490576171575</v>
      </c>
      <c r="T26" s="9">
        <v>240.19892054784384</v>
      </c>
      <c r="U26" s="9">
        <f t="shared" si="0"/>
        <v>8.3659434088560616</v>
      </c>
      <c r="V26" s="9">
        <v>25.470309409314808</v>
      </c>
      <c r="W26" s="9">
        <v>0</v>
      </c>
      <c r="X26" s="9">
        <v>0</v>
      </c>
      <c r="Y26" s="9">
        <v>0</v>
      </c>
      <c r="Z26" s="9">
        <f t="shared" si="3"/>
        <v>0</v>
      </c>
      <c r="AA26" s="9">
        <v>85.636817571428566</v>
      </c>
      <c r="AB26" s="9">
        <v>261.75948119999998</v>
      </c>
      <c r="AC26">
        <f t="shared" si="4"/>
        <v>3.0566231747422163</v>
      </c>
      <c r="AD26" s="10">
        <v>0.98395000000000021</v>
      </c>
      <c r="AE26" s="9">
        <v>0</v>
      </c>
      <c r="AF26" s="9">
        <v>4.9671983791468337</v>
      </c>
      <c r="AG26" s="17" t="s">
        <v>41</v>
      </c>
      <c r="AH26" s="11">
        <v>78406.011737403634</v>
      </c>
      <c r="AI26" s="9">
        <v>3.3385195114461768</v>
      </c>
      <c r="AJ26" s="9" t="s">
        <v>41</v>
      </c>
    </row>
    <row r="27" spans="1:36" ht="12.75" customHeight="1" x14ac:dyDescent="0.35">
      <c r="A27" t="s">
        <v>35</v>
      </c>
      <c r="B27" t="s">
        <v>36</v>
      </c>
      <c r="C27" s="7">
        <v>44095</v>
      </c>
      <c r="D27" s="7" t="s">
        <v>68</v>
      </c>
      <c r="E27" t="s">
        <v>38</v>
      </c>
      <c r="F27" s="8">
        <v>0.5083333333333333</v>
      </c>
      <c r="G27">
        <v>21.7</v>
      </c>
      <c r="H27">
        <v>34</v>
      </c>
      <c r="I27">
        <v>15.93</v>
      </c>
      <c r="J27">
        <v>106.1</v>
      </c>
      <c r="K27">
        <v>10.36</v>
      </c>
      <c r="L27">
        <v>1.099</v>
      </c>
      <c r="M27">
        <v>2051.3000000000002</v>
      </c>
      <c r="N27">
        <v>1866.6</v>
      </c>
      <c r="O27">
        <v>85</v>
      </c>
      <c r="P27">
        <v>47</v>
      </c>
      <c r="Q27">
        <f t="shared" si="1"/>
        <v>1819.6</v>
      </c>
      <c r="R27">
        <f t="shared" si="2"/>
        <v>1966.3000000000002</v>
      </c>
      <c r="S27" s="9" t="s">
        <v>41</v>
      </c>
      <c r="T27" s="9" t="s">
        <v>41</v>
      </c>
      <c r="U27" s="9" t="s">
        <v>41</v>
      </c>
      <c r="V27" s="9">
        <v>123.34973488873683</v>
      </c>
      <c r="W27" s="9">
        <v>0.65626833595884204</v>
      </c>
      <c r="X27" s="9">
        <v>0</v>
      </c>
      <c r="Y27" s="9">
        <v>0</v>
      </c>
      <c r="Z27" s="9">
        <f t="shared" si="3"/>
        <v>656.26833595884204</v>
      </c>
      <c r="AA27" s="13" t="s">
        <v>41</v>
      </c>
      <c r="AB27" s="13" t="s">
        <v>41</v>
      </c>
      <c r="AC27" s="13" t="s">
        <v>41</v>
      </c>
      <c r="AD27" s="13" t="s">
        <v>41</v>
      </c>
      <c r="AE27" s="13" t="s">
        <v>41</v>
      </c>
      <c r="AF27" s="13" t="s">
        <v>41</v>
      </c>
      <c r="AG27" s="13" t="s">
        <v>41</v>
      </c>
      <c r="AH27" s="13" t="s">
        <v>41</v>
      </c>
      <c r="AI27" s="13" t="s">
        <v>41</v>
      </c>
      <c r="AJ27" s="13" t="s">
        <v>41</v>
      </c>
    </row>
    <row r="28" spans="1:36" x14ac:dyDescent="0.35">
      <c r="A28" t="s">
        <v>39</v>
      </c>
      <c r="B28" t="s">
        <v>40</v>
      </c>
      <c r="C28" s="7">
        <v>44095</v>
      </c>
      <c r="D28" s="7" t="s">
        <v>68</v>
      </c>
      <c r="E28" t="s">
        <v>38</v>
      </c>
      <c r="F28" s="8">
        <v>0.51527777777777783</v>
      </c>
      <c r="G28">
        <v>21.8</v>
      </c>
      <c r="H28">
        <v>41</v>
      </c>
      <c r="I28">
        <v>15.6</v>
      </c>
      <c r="J28">
        <v>98.3</v>
      </c>
      <c r="K28">
        <v>10.25</v>
      </c>
      <c r="L28">
        <v>0.44900000000000001</v>
      </c>
      <c r="M28">
        <v>472.08</v>
      </c>
      <c r="N28">
        <v>1051.5</v>
      </c>
      <c r="O28">
        <v>4</v>
      </c>
      <c r="P28">
        <v>34</v>
      </c>
      <c r="Q28">
        <f t="shared" si="1"/>
        <v>1017.5</v>
      </c>
      <c r="R28">
        <f t="shared" si="2"/>
        <v>468.08</v>
      </c>
      <c r="S28" s="9" t="s">
        <v>41</v>
      </c>
      <c r="T28" s="9" t="s">
        <v>41</v>
      </c>
      <c r="U28" s="9" t="s">
        <v>41</v>
      </c>
      <c r="V28" s="9">
        <v>124.51081992277719</v>
      </c>
      <c r="W28" s="9">
        <v>8.544117430732634E-3</v>
      </c>
      <c r="X28" s="9">
        <v>610.65943828605339</v>
      </c>
      <c r="Y28" s="9">
        <v>15.101956204559547</v>
      </c>
      <c r="Z28" s="9">
        <f t="shared" si="3"/>
        <v>634.30551192134556</v>
      </c>
      <c r="AA28" s="13" t="s">
        <v>41</v>
      </c>
      <c r="AB28" s="13" t="s">
        <v>41</v>
      </c>
      <c r="AC28" s="13" t="s">
        <v>41</v>
      </c>
      <c r="AD28" s="13" t="s">
        <v>41</v>
      </c>
      <c r="AE28" s="13" t="s">
        <v>41</v>
      </c>
      <c r="AF28" s="13" t="s">
        <v>41</v>
      </c>
      <c r="AG28" s="13" t="s">
        <v>41</v>
      </c>
      <c r="AH28" s="13" t="s">
        <v>41</v>
      </c>
      <c r="AI28" s="13" t="s">
        <v>41</v>
      </c>
      <c r="AJ28" s="13" t="s">
        <v>41</v>
      </c>
    </row>
    <row r="29" spans="1:36" x14ac:dyDescent="0.35">
      <c r="A29" t="s">
        <v>42</v>
      </c>
      <c r="B29" t="s">
        <v>43</v>
      </c>
      <c r="C29" s="7">
        <v>44095</v>
      </c>
      <c r="D29" s="7" t="s">
        <v>68</v>
      </c>
      <c r="E29" t="s">
        <v>38</v>
      </c>
      <c r="F29" s="8">
        <v>0.51874999999999993</v>
      </c>
      <c r="G29">
        <v>22</v>
      </c>
      <c r="H29">
        <v>38</v>
      </c>
      <c r="I29">
        <v>15.76</v>
      </c>
      <c r="J29">
        <v>102.3</v>
      </c>
      <c r="K29">
        <v>10.38</v>
      </c>
      <c r="L29">
        <v>0.39750000000000002</v>
      </c>
      <c r="M29">
        <v>747.41</v>
      </c>
      <c r="N29">
        <v>1880.4</v>
      </c>
      <c r="O29">
        <v>5</v>
      </c>
      <c r="P29">
        <v>31</v>
      </c>
      <c r="Q29">
        <f t="shared" si="1"/>
        <v>1849.4</v>
      </c>
      <c r="R29">
        <f t="shared" si="2"/>
        <v>742.41</v>
      </c>
      <c r="S29" s="9" t="s">
        <v>41</v>
      </c>
      <c r="T29" s="9" t="s">
        <v>41</v>
      </c>
      <c r="U29" s="9" t="s">
        <v>41</v>
      </c>
      <c r="V29" s="9">
        <v>136.26680589243603</v>
      </c>
      <c r="W29" s="9">
        <v>0</v>
      </c>
      <c r="X29" s="9">
        <v>10.400421095972449</v>
      </c>
      <c r="Y29" s="9">
        <v>0</v>
      </c>
      <c r="Z29" s="9">
        <f t="shared" si="3"/>
        <v>10.400421095972449</v>
      </c>
      <c r="AA29" s="13" t="s">
        <v>41</v>
      </c>
      <c r="AB29" s="13" t="s">
        <v>41</v>
      </c>
      <c r="AC29" s="13" t="s">
        <v>41</v>
      </c>
      <c r="AD29" s="13" t="s">
        <v>41</v>
      </c>
      <c r="AE29" s="13" t="s">
        <v>41</v>
      </c>
      <c r="AF29" s="13" t="s">
        <v>41</v>
      </c>
      <c r="AG29" s="13" t="s">
        <v>41</v>
      </c>
      <c r="AH29" s="13" t="s">
        <v>41</v>
      </c>
      <c r="AI29" s="13" t="s">
        <v>41</v>
      </c>
      <c r="AJ29" s="13" t="s">
        <v>41</v>
      </c>
    </row>
    <row r="30" spans="1:36" x14ac:dyDescent="0.35">
      <c r="A30" t="s">
        <v>44</v>
      </c>
      <c r="B30" t="s">
        <v>45</v>
      </c>
      <c r="C30" s="7">
        <v>44095</v>
      </c>
      <c r="D30" s="7" t="s">
        <v>68</v>
      </c>
      <c r="E30" t="s">
        <v>38</v>
      </c>
      <c r="F30" s="8">
        <v>0.52500000000000002</v>
      </c>
      <c r="G30">
        <v>22</v>
      </c>
      <c r="H30">
        <v>33</v>
      </c>
      <c r="I30">
        <v>15.67</v>
      </c>
      <c r="J30">
        <v>102</v>
      </c>
      <c r="K30">
        <v>10.36</v>
      </c>
      <c r="L30">
        <v>4.2732999999999999</v>
      </c>
      <c r="M30">
        <v>20900</v>
      </c>
      <c r="N30">
        <v>4890.8999999999996</v>
      </c>
      <c r="O30">
        <v>21</v>
      </c>
      <c r="P30">
        <v>52</v>
      </c>
      <c r="Q30">
        <f t="shared" si="1"/>
        <v>4838.8999999999996</v>
      </c>
      <c r="R30">
        <f t="shared" si="2"/>
        <v>20879</v>
      </c>
      <c r="S30" s="9" t="s">
        <v>41</v>
      </c>
      <c r="T30" s="9" t="s">
        <v>41</v>
      </c>
      <c r="U30" s="9" t="s">
        <v>41</v>
      </c>
      <c r="V30" s="9">
        <v>94.903151554747595</v>
      </c>
      <c r="W30" s="9">
        <v>0</v>
      </c>
      <c r="X30" s="9">
        <v>0</v>
      </c>
      <c r="Y30" s="9">
        <v>428.86996364242714</v>
      </c>
      <c r="Z30" s="9">
        <f t="shared" si="3"/>
        <v>428.86996364242714</v>
      </c>
      <c r="AA30" s="13" t="s">
        <v>41</v>
      </c>
      <c r="AB30" s="13" t="s">
        <v>41</v>
      </c>
      <c r="AC30" s="13" t="s">
        <v>41</v>
      </c>
      <c r="AD30" s="13" t="s">
        <v>41</v>
      </c>
      <c r="AE30" s="13" t="s">
        <v>41</v>
      </c>
      <c r="AF30" s="13" t="s">
        <v>41</v>
      </c>
      <c r="AG30" s="13" t="s">
        <v>41</v>
      </c>
      <c r="AH30" s="13" t="s">
        <v>41</v>
      </c>
      <c r="AI30" s="13" t="s">
        <v>41</v>
      </c>
      <c r="AJ30" s="13" t="s">
        <v>41</v>
      </c>
    </row>
    <row r="31" spans="1:36" x14ac:dyDescent="0.35">
      <c r="A31" t="s">
        <v>46</v>
      </c>
      <c r="B31" t="s">
        <v>40</v>
      </c>
      <c r="C31" s="7">
        <v>44095</v>
      </c>
      <c r="D31" s="7" t="s">
        <v>68</v>
      </c>
      <c r="E31" t="s">
        <v>38</v>
      </c>
      <c r="F31" s="8">
        <v>0.53263888888888888</v>
      </c>
      <c r="G31">
        <v>22</v>
      </c>
      <c r="H31">
        <v>33</v>
      </c>
      <c r="I31">
        <v>15.95</v>
      </c>
      <c r="J31">
        <v>100.1</v>
      </c>
      <c r="K31">
        <v>10.35</v>
      </c>
      <c r="L31">
        <v>3.4855999999999998</v>
      </c>
      <c r="M31">
        <v>12233</v>
      </c>
      <c r="N31">
        <v>3509.6</v>
      </c>
      <c r="O31">
        <v>215</v>
      </c>
      <c r="P31">
        <v>69</v>
      </c>
      <c r="Q31">
        <f t="shared" si="1"/>
        <v>3440.6</v>
      </c>
      <c r="R31">
        <f t="shared" si="2"/>
        <v>12018</v>
      </c>
      <c r="S31" s="9" t="s">
        <v>41</v>
      </c>
      <c r="T31" s="9" t="s">
        <v>41</v>
      </c>
      <c r="U31" s="9" t="s">
        <v>41</v>
      </c>
      <c r="V31" s="9">
        <v>120.15675104512579</v>
      </c>
      <c r="W31" s="9">
        <v>0</v>
      </c>
      <c r="X31" s="9">
        <v>703.30391682342929</v>
      </c>
      <c r="Y31" s="9">
        <v>19.154323287713908</v>
      </c>
      <c r="Z31" s="9">
        <f t="shared" si="3"/>
        <v>722.45824011114314</v>
      </c>
      <c r="AA31" s="13" t="s">
        <v>41</v>
      </c>
      <c r="AB31" s="13" t="s">
        <v>41</v>
      </c>
      <c r="AC31" s="13" t="s">
        <v>41</v>
      </c>
      <c r="AD31" s="13" t="s">
        <v>41</v>
      </c>
      <c r="AE31" s="13" t="s">
        <v>41</v>
      </c>
      <c r="AF31" s="13" t="s">
        <v>41</v>
      </c>
      <c r="AG31" s="13" t="s">
        <v>41</v>
      </c>
      <c r="AH31" s="13" t="s">
        <v>41</v>
      </c>
      <c r="AI31" s="13" t="s">
        <v>41</v>
      </c>
      <c r="AJ31" s="13" t="s">
        <v>41</v>
      </c>
    </row>
    <row r="32" spans="1:36" x14ac:dyDescent="0.35">
      <c r="A32" t="s">
        <v>47</v>
      </c>
      <c r="B32" t="s">
        <v>36</v>
      </c>
      <c r="C32" s="7">
        <v>44095</v>
      </c>
      <c r="D32" s="7" t="s">
        <v>68</v>
      </c>
      <c r="E32" t="s">
        <v>38</v>
      </c>
      <c r="F32" s="8">
        <v>0.53472222222222221</v>
      </c>
      <c r="G32">
        <v>22</v>
      </c>
      <c r="H32">
        <v>38</v>
      </c>
      <c r="I32">
        <v>16.329999999999998</v>
      </c>
      <c r="J32">
        <v>108</v>
      </c>
      <c r="K32">
        <v>10.46</v>
      </c>
      <c r="L32">
        <v>2.5396000000000001</v>
      </c>
      <c r="M32">
        <v>13121</v>
      </c>
      <c r="N32">
        <v>5166.3999999999996</v>
      </c>
      <c r="O32">
        <v>11</v>
      </c>
      <c r="P32">
        <v>51</v>
      </c>
      <c r="Q32">
        <f t="shared" si="1"/>
        <v>5115.3999999999996</v>
      </c>
      <c r="R32">
        <f t="shared" si="2"/>
        <v>13110</v>
      </c>
      <c r="S32" s="9" t="s">
        <v>41</v>
      </c>
      <c r="T32" s="9" t="s">
        <v>41</v>
      </c>
      <c r="U32" s="9" t="s">
        <v>41</v>
      </c>
      <c r="V32" s="9">
        <v>93.669498706079679</v>
      </c>
      <c r="W32" s="9">
        <v>0.71759728796538402</v>
      </c>
      <c r="X32" s="9">
        <v>0</v>
      </c>
      <c r="Y32" s="9">
        <v>0</v>
      </c>
      <c r="Z32" s="9">
        <f t="shared" si="3"/>
        <v>717.597287965384</v>
      </c>
      <c r="AA32" s="13" t="s">
        <v>41</v>
      </c>
      <c r="AB32" s="13" t="s">
        <v>41</v>
      </c>
      <c r="AC32" s="13" t="s">
        <v>41</v>
      </c>
      <c r="AD32" s="13" t="s">
        <v>41</v>
      </c>
      <c r="AE32" s="13" t="s">
        <v>41</v>
      </c>
      <c r="AF32" s="13" t="s">
        <v>41</v>
      </c>
      <c r="AG32" s="13" t="s">
        <v>41</v>
      </c>
      <c r="AH32" s="13" t="s">
        <v>41</v>
      </c>
      <c r="AI32" s="13" t="s">
        <v>41</v>
      </c>
      <c r="AJ32" s="13" t="s">
        <v>41</v>
      </c>
    </row>
    <row r="33" spans="1:36" x14ac:dyDescent="0.35">
      <c r="A33" t="s">
        <v>48</v>
      </c>
      <c r="B33" t="s">
        <v>43</v>
      </c>
      <c r="C33" s="7">
        <v>44095</v>
      </c>
      <c r="D33" s="7" t="s">
        <v>68</v>
      </c>
      <c r="E33" t="s">
        <v>38</v>
      </c>
      <c r="F33" s="8">
        <v>0.53819444444444442</v>
      </c>
      <c r="G33">
        <v>22.1</v>
      </c>
      <c r="H33">
        <v>39</v>
      </c>
      <c r="I33">
        <v>16.22</v>
      </c>
      <c r="J33">
        <v>104.2</v>
      </c>
      <c r="K33">
        <v>10.46</v>
      </c>
      <c r="L33">
        <v>3.7061000000000002</v>
      </c>
      <c r="M33">
        <v>12080</v>
      </c>
      <c r="N33">
        <v>3259.5</v>
      </c>
      <c r="O33">
        <v>131</v>
      </c>
      <c r="P33">
        <v>50</v>
      </c>
      <c r="Q33">
        <f t="shared" si="1"/>
        <v>3209.5</v>
      </c>
      <c r="R33">
        <f t="shared" si="2"/>
        <v>11949</v>
      </c>
      <c r="S33" s="9" t="s">
        <v>41</v>
      </c>
      <c r="T33" s="9" t="s">
        <v>41</v>
      </c>
      <c r="U33" s="9" t="s">
        <v>41</v>
      </c>
      <c r="V33" s="9">
        <v>127.12326124936807</v>
      </c>
      <c r="W33" s="9">
        <v>0</v>
      </c>
      <c r="X33" s="9">
        <v>0</v>
      </c>
      <c r="Y33" s="9">
        <v>0</v>
      </c>
      <c r="Z33" s="9">
        <f t="shared" si="3"/>
        <v>0</v>
      </c>
      <c r="AA33" s="13" t="s">
        <v>41</v>
      </c>
      <c r="AB33" s="13" t="s">
        <v>41</v>
      </c>
      <c r="AC33" s="13" t="s">
        <v>41</v>
      </c>
      <c r="AD33" s="13" t="s">
        <v>41</v>
      </c>
      <c r="AE33" s="13" t="s">
        <v>41</v>
      </c>
      <c r="AF33" s="13" t="s">
        <v>41</v>
      </c>
      <c r="AG33" s="13" t="s">
        <v>41</v>
      </c>
      <c r="AH33" s="13" t="s">
        <v>41</v>
      </c>
      <c r="AI33" s="13" t="s">
        <v>41</v>
      </c>
      <c r="AJ33" s="13" t="s">
        <v>41</v>
      </c>
    </row>
    <row r="34" spans="1:36" x14ac:dyDescent="0.35">
      <c r="A34" t="s">
        <v>49</v>
      </c>
      <c r="B34" t="s">
        <v>45</v>
      </c>
      <c r="C34" s="7">
        <v>44095</v>
      </c>
      <c r="D34" s="7" t="s">
        <v>68</v>
      </c>
      <c r="E34" t="s">
        <v>38</v>
      </c>
      <c r="F34" s="8">
        <v>0.54166666666666663</v>
      </c>
      <c r="G34">
        <v>21.8</v>
      </c>
      <c r="H34">
        <v>38</v>
      </c>
      <c r="I34">
        <v>16.79</v>
      </c>
      <c r="J34">
        <v>109.8</v>
      </c>
      <c r="K34">
        <v>10.52</v>
      </c>
      <c r="L34">
        <v>5.27</v>
      </c>
      <c r="M34">
        <v>17305</v>
      </c>
      <c r="N34">
        <v>3283.8</v>
      </c>
      <c r="O34">
        <v>10</v>
      </c>
      <c r="P34">
        <v>46</v>
      </c>
      <c r="Q34">
        <f t="shared" si="1"/>
        <v>3237.8</v>
      </c>
      <c r="R34">
        <f t="shared" si="2"/>
        <v>17295</v>
      </c>
      <c r="S34" s="9" t="s">
        <v>41</v>
      </c>
      <c r="T34" s="9" t="s">
        <v>41</v>
      </c>
      <c r="U34" s="9" t="s">
        <v>41</v>
      </c>
      <c r="V34" s="9">
        <v>93.016388374431983</v>
      </c>
      <c r="W34" s="9">
        <v>0</v>
      </c>
      <c r="X34" s="9">
        <v>0</v>
      </c>
      <c r="Y34" s="9">
        <v>411.80736539756651</v>
      </c>
      <c r="Z34" s="9">
        <f t="shared" si="3"/>
        <v>411.80736539756651</v>
      </c>
      <c r="AA34" s="13" t="s">
        <v>41</v>
      </c>
      <c r="AB34" s="13" t="s">
        <v>41</v>
      </c>
      <c r="AC34" s="13" t="s">
        <v>41</v>
      </c>
      <c r="AD34" s="13" t="s">
        <v>41</v>
      </c>
      <c r="AE34" s="13" t="s">
        <v>41</v>
      </c>
      <c r="AF34" s="13" t="s">
        <v>41</v>
      </c>
      <c r="AG34" s="13" t="s">
        <v>41</v>
      </c>
      <c r="AH34" s="13" t="s">
        <v>41</v>
      </c>
      <c r="AI34" s="13" t="s">
        <v>41</v>
      </c>
      <c r="AJ34" s="13" t="s">
        <v>41</v>
      </c>
    </row>
    <row r="35" spans="1:36" x14ac:dyDescent="0.35">
      <c r="A35" t="s">
        <v>50</v>
      </c>
      <c r="B35" t="s">
        <v>40</v>
      </c>
      <c r="C35" s="7">
        <v>44095</v>
      </c>
      <c r="D35" s="7" t="s">
        <v>68</v>
      </c>
      <c r="E35" t="s">
        <v>38</v>
      </c>
      <c r="F35" s="8">
        <v>0.54791666666666672</v>
      </c>
      <c r="G35">
        <v>22.1</v>
      </c>
      <c r="H35">
        <v>35</v>
      </c>
      <c r="I35">
        <v>16.420000000000002</v>
      </c>
      <c r="J35">
        <v>103.6</v>
      </c>
      <c r="K35">
        <v>10.4</v>
      </c>
      <c r="L35">
        <v>5.5404</v>
      </c>
      <c r="M35">
        <v>22957</v>
      </c>
      <c r="N35">
        <v>4143.6000000000004</v>
      </c>
      <c r="O35">
        <v>126</v>
      </c>
      <c r="P35">
        <v>61</v>
      </c>
      <c r="Q35">
        <f t="shared" si="1"/>
        <v>4082.6000000000004</v>
      </c>
      <c r="R35">
        <f t="shared" si="2"/>
        <v>22831</v>
      </c>
      <c r="S35" s="9" t="s">
        <v>41</v>
      </c>
      <c r="T35" s="9" t="s">
        <v>41</v>
      </c>
      <c r="U35" s="9" t="s">
        <v>41</v>
      </c>
      <c r="V35" s="9">
        <v>110.36009607041009</v>
      </c>
      <c r="W35" s="9">
        <v>0</v>
      </c>
      <c r="X35" s="9">
        <v>660.0339181267093</v>
      </c>
      <c r="Y35" s="9">
        <v>0</v>
      </c>
      <c r="Z35" s="9">
        <f t="shared" si="3"/>
        <v>660.0339181267093</v>
      </c>
      <c r="AA35" s="13" t="s">
        <v>41</v>
      </c>
      <c r="AB35" s="13" t="s">
        <v>41</v>
      </c>
      <c r="AC35" s="13" t="s">
        <v>41</v>
      </c>
      <c r="AD35" s="13" t="s">
        <v>41</v>
      </c>
      <c r="AE35" s="13" t="s">
        <v>41</v>
      </c>
      <c r="AF35" s="13" t="s">
        <v>41</v>
      </c>
      <c r="AG35" s="13" t="s">
        <v>41</v>
      </c>
      <c r="AH35" s="13" t="s">
        <v>41</v>
      </c>
      <c r="AI35" s="13" t="s">
        <v>41</v>
      </c>
      <c r="AJ35" s="13" t="s">
        <v>41</v>
      </c>
    </row>
    <row r="36" spans="1:36" x14ac:dyDescent="0.35">
      <c r="A36" t="s">
        <v>51</v>
      </c>
      <c r="B36" t="s">
        <v>43</v>
      </c>
      <c r="C36" s="7">
        <v>44095</v>
      </c>
      <c r="D36" s="7" t="s">
        <v>68</v>
      </c>
      <c r="E36" t="s">
        <v>38</v>
      </c>
      <c r="F36" s="8">
        <v>0.55208333333333337</v>
      </c>
      <c r="G36">
        <v>22</v>
      </c>
      <c r="H36">
        <v>37</v>
      </c>
      <c r="I36">
        <v>16.18</v>
      </c>
      <c r="J36">
        <v>105</v>
      </c>
      <c r="K36">
        <v>10.47</v>
      </c>
      <c r="L36">
        <v>2.4916</v>
      </c>
      <c r="M36">
        <v>9141.1</v>
      </c>
      <c r="N36">
        <v>3668.7</v>
      </c>
      <c r="O36">
        <v>171</v>
      </c>
      <c r="P36">
        <v>54</v>
      </c>
      <c r="Q36">
        <f t="shared" si="1"/>
        <v>3614.7</v>
      </c>
      <c r="R36">
        <f t="shared" si="2"/>
        <v>8970.1</v>
      </c>
      <c r="S36" s="9" t="s">
        <v>41</v>
      </c>
      <c r="T36" s="9" t="s">
        <v>41</v>
      </c>
      <c r="U36" s="9" t="s">
        <v>41</v>
      </c>
      <c r="V36" s="9">
        <v>135.17828867302316</v>
      </c>
      <c r="W36" s="9">
        <v>0</v>
      </c>
      <c r="X36" s="9">
        <v>0</v>
      </c>
      <c r="Y36" s="9">
        <v>0</v>
      </c>
      <c r="Z36" s="9">
        <f t="shared" si="3"/>
        <v>0</v>
      </c>
      <c r="AA36" s="13" t="s">
        <v>41</v>
      </c>
      <c r="AB36" s="13" t="s">
        <v>41</v>
      </c>
      <c r="AC36" s="13" t="s">
        <v>41</v>
      </c>
      <c r="AD36" s="13" t="s">
        <v>41</v>
      </c>
      <c r="AE36" s="13" t="s">
        <v>41</v>
      </c>
      <c r="AF36" s="13" t="s">
        <v>41</v>
      </c>
      <c r="AG36" s="13" t="s">
        <v>41</v>
      </c>
      <c r="AH36" s="13" t="s">
        <v>41</v>
      </c>
      <c r="AI36" s="13" t="s">
        <v>41</v>
      </c>
      <c r="AJ36" s="13" t="s">
        <v>41</v>
      </c>
    </row>
    <row r="37" spans="1:36" x14ac:dyDescent="0.35">
      <c r="A37" t="s">
        <v>52</v>
      </c>
      <c r="B37" t="s">
        <v>36</v>
      </c>
      <c r="C37" s="7">
        <v>44095</v>
      </c>
      <c r="D37" s="7" t="s">
        <v>68</v>
      </c>
      <c r="E37" t="s">
        <v>38</v>
      </c>
      <c r="F37" s="8">
        <v>0.55555555555555558</v>
      </c>
      <c r="G37">
        <v>22.1</v>
      </c>
      <c r="H37">
        <v>34</v>
      </c>
      <c r="I37">
        <v>17.02</v>
      </c>
      <c r="J37">
        <v>114.3</v>
      </c>
      <c r="K37">
        <v>10.54</v>
      </c>
      <c r="L37">
        <v>3.7183999999999999</v>
      </c>
      <c r="M37">
        <v>18123</v>
      </c>
      <c r="N37">
        <v>4873.8999999999996</v>
      </c>
      <c r="O37">
        <v>44</v>
      </c>
      <c r="P37">
        <v>50</v>
      </c>
      <c r="Q37">
        <f t="shared" si="1"/>
        <v>4823.8999999999996</v>
      </c>
      <c r="R37">
        <f t="shared" si="2"/>
        <v>18079</v>
      </c>
      <c r="S37" s="9" t="s">
        <v>41</v>
      </c>
      <c r="T37" s="9" t="s">
        <v>41</v>
      </c>
      <c r="U37" s="9" t="s">
        <v>41</v>
      </c>
      <c r="V37" s="9">
        <v>112.02915580684316</v>
      </c>
      <c r="W37" s="9">
        <v>0.64169014244909017</v>
      </c>
      <c r="X37" s="9">
        <v>0</v>
      </c>
      <c r="Y37" s="9">
        <v>0</v>
      </c>
      <c r="Z37" s="9">
        <f t="shared" si="3"/>
        <v>641.69014244909022</v>
      </c>
      <c r="AA37" s="13" t="s">
        <v>41</v>
      </c>
      <c r="AB37" s="13" t="s">
        <v>41</v>
      </c>
      <c r="AC37" s="13" t="s">
        <v>41</v>
      </c>
      <c r="AD37" s="13" t="s">
        <v>41</v>
      </c>
      <c r="AE37" s="13" t="s">
        <v>41</v>
      </c>
      <c r="AF37" s="13" t="s">
        <v>41</v>
      </c>
      <c r="AG37" s="13" t="s">
        <v>41</v>
      </c>
      <c r="AH37" s="13" t="s">
        <v>41</v>
      </c>
      <c r="AI37" s="13" t="s">
        <v>41</v>
      </c>
      <c r="AJ37" s="13" t="s">
        <v>41</v>
      </c>
    </row>
    <row r="38" spans="1:36" x14ac:dyDescent="0.35">
      <c r="A38" t="s">
        <v>53</v>
      </c>
      <c r="B38" t="s">
        <v>45</v>
      </c>
      <c r="C38" s="7">
        <v>44095</v>
      </c>
      <c r="D38" s="7" t="s">
        <v>68</v>
      </c>
      <c r="E38" t="s">
        <v>38</v>
      </c>
      <c r="F38" s="8">
        <v>0.56180555555555556</v>
      </c>
      <c r="G38">
        <v>22.1</v>
      </c>
      <c r="H38">
        <v>38</v>
      </c>
      <c r="I38">
        <v>16.37</v>
      </c>
      <c r="J38">
        <v>108.4</v>
      </c>
      <c r="K38">
        <v>10.51</v>
      </c>
      <c r="L38">
        <v>1.0664</v>
      </c>
      <c r="M38">
        <v>2597.5</v>
      </c>
      <c r="N38">
        <v>2435.8000000000002</v>
      </c>
      <c r="O38">
        <v>80</v>
      </c>
      <c r="P38">
        <v>49</v>
      </c>
      <c r="Q38">
        <f t="shared" si="1"/>
        <v>2386.8000000000002</v>
      </c>
      <c r="R38">
        <f t="shared" si="2"/>
        <v>2517.5</v>
      </c>
      <c r="S38" s="9" t="s">
        <v>41</v>
      </c>
      <c r="T38" s="9" t="s">
        <v>41</v>
      </c>
      <c r="U38" s="9" t="s">
        <v>41</v>
      </c>
      <c r="V38" s="9">
        <v>134.38004271212043</v>
      </c>
      <c r="W38" s="9">
        <v>-7.5576463583316295E-4</v>
      </c>
      <c r="X38" s="9">
        <v>0</v>
      </c>
      <c r="Y38" s="9">
        <v>465.76783234693789</v>
      </c>
      <c r="Z38" s="9">
        <f t="shared" si="3"/>
        <v>465.01206771110475</v>
      </c>
      <c r="AA38" s="13" t="s">
        <v>41</v>
      </c>
      <c r="AB38" s="13" t="s">
        <v>41</v>
      </c>
      <c r="AC38" s="13" t="s">
        <v>41</v>
      </c>
      <c r="AD38" s="13" t="s">
        <v>41</v>
      </c>
      <c r="AE38" s="13" t="s">
        <v>41</v>
      </c>
      <c r="AF38" s="13" t="s">
        <v>41</v>
      </c>
      <c r="AG38" s="13" t="s">
        <v>41</v>
      </c>
      <c r="AH38" s="13" t="s">
        <v>41</v>
      </c>
      <c r="AI38" s="13" t="s">
        <v>41</v>
      </c>
      <c r="AJ38" s="13" t="s">
        <v>41</v>
      </c>
    </row>
    <row r="39" spans="1:36" x14ac:dyDescent="0.35">
      <c r="A39" t="s">
        <v>54</v>
      </c>
      <c r="B39" t="s">
        <v>40</v>
      </c>
      <c r="C39" s="7">
        <v>44095</v>
      </c>
      <c r="D39" s="7" t="s">
        <v>68</v>
      </c>
      <c r="E39" t="s">
        <v>38</v>
      </c>
      <c r="F39" s="8">
        <v>0.56527777777777777</v>
      </c>
      <c r="G39">
        <v>22.1</v>
      </c>
      <c r="H39">
        <v>36</v>
      </c>
      <c r="I39">
        <v>16.170000000000002</v>
      </c>
      <c r="J39">
        <v>103.5</v>
      </c>
      <c r="K39">
        <v>10.42</v>
      </c>
      <c r="L39">
        <v>1.3207</v>
      </c>
      <c r="M39">
        <v>3555.9</v>
      </c>
      <c r="N39">
        <v>2692.4</v>
      </c>
      <c r="O39">
        <v>79</v>
      </c>
      <c r="P39">
        <v>62</v>
      </c>
      <c r="Q39">
        <f t="shared" si="1"/>
        <v>2630.4</v>
      </c>
      <c r="R39">
        <f t="shared" si="2"/>
        <v>3476.9</v>
      </c>
      <c r="S39" s="9" t="s">
        <v>41</v>
      </c>
      <c r="T39" s="9" t="s">
        <v>41</v>
      </c>
      <c r="U39" s="9" t="s">
        <v>41</v>
      </c>
      <c r="V39" s="9">
        <v>134.74288178525802</v>
      </c>
      <c r="W39" s="9">
        <v>0</v>
      </c>
      <c r="X39" s="9">
        <v>741.18760862844147</v>
      </c>
      <c r="Y39" s="9">
        <v>0</v>
      </c>
      <c r="Z39" s="9">
        <f t="shared" si="3"/>
        <v>741.18760862844147</v>
      </c>
      <c r="AA39" s="13" t="s">
        <v>41</v>
      </c>
      <c r="AB39" s="13" t="s">
        <v>41</v>
      </c>
      <c r="AC39" s="13" t="s">
        <v>41</v>
      </c>
      <c r="AD39" s="13" t="s">
        <v>41</v>
      </c>
      <c r="AE39" s="13" t="s">
        <v>41</v>
      </c>
      <c r="AF39" s="13" t="s">
        <v>41</v>
      </c>
      <c r="AG39" s="13" t="s">
        <v>41</v>
      </c>
      <c r="AH39" s="13" t="s">
        <v>41</v>
      </c>
      <c r="AI39" s="13" t="s">
        <v>41</v>
      </c>
      <c r="AJ39" s="13" t="s">
        <v>41</v>
      </c>
    </row>
    <row r="40" spans="1:36" x14ac:dyDescent="0.35">
      <c r="A40" t="s">
        <v>55</v>
      </c>
      <c r="B40" t="s">
        <v>36</v>
      </c>
      <c r="C40" s="7">
        <v>44095</v>
      </c>
      <c r="D40" s="7" t="s">
        <v>68</v>
      </c>
      <c r="E40" t="s">
        <v>38</v>
      </c>
      <c r="F40" s="8">
        <v>0.57152777777777775</v>
      </c>
      <c r="G40">
        <v>22.3</v>
      </c>
      <c r="H40">
        <v>38</v>
      </c>
      <c r="I40">
        <v>16.579999999999998</v>
      </c>
      <c r="J40">
        <v>100.8</v>
      </c>
      <c r="K40">
        <v>10.46</v>
      </c>
      <c r="L40">
        <v>3.2793999999999999</v>
      </c>
      <c r="M40">
        <v>16522</v>
      </c>
      <c r="N40">
        <v>5038.2</v>
      </c>
      <c r="O40">
        <v>32</v>
      </c>
      <c r="P40">
        <v>49</v>
      </c>
      <c r="Q40">
        <f t="shared" si="1"/>
        <v>4989.2</v>
      </c>
      <c r="R40">
        <f t="shared" si="2"/>
        <v>16490</v>
      </c>
      <c r="S40" s="9" t="s">
        <v>41</v>
      </c>
      <c r="T40" s="9" t="s">
        <v>41</v>
      </c>
      <c r="U40" s="9" t="s">
        <v>41</v>
      </c>
      <c r="V40" s="9">
        <v>116.7460637576322</v>
      </c>
      <c r="W40" s="9">
        <v>0.65853046943449323</v>
      </c>
      <c r="X40" s="9">
        <v>0</v>
      </c>
      <c r="Y40" s="9">
        <v>12.96913142395198</v>
      </c>
      <c r="Z40" s="9">
        <f t="shared" si="3"/>
        <v>671.49960085844521</v>
      </c>
      <c r="AA40" s="13" t="s">
        <v>41</v>
      </c>
      <c r="AB40" s="13" t="s">
        <v>41</v>
      </c>
      <c r="AC40" s="13" t="s">
        <v>41</v>
      </c>
      <c r="AD40" s="13" t="s">
        <v>41</v>
      </c>
      <c r="AE40" s="13" t="s">
        <v>41</v>
      </c>
      <c r="AF40" s="13" t="s">
        <v>41</v>
      </c>
      <c r="AG40" s="13" t="s">
        <v>41</v>
      </c>
      <c r="AH40" s="13" t="s">
        <v>41</v>
      </c>
      <c r="AI40" s="13" t="s">
        <v>41</v>
      </c>
      <c r="AJ40" s="13" t="s">
        <v>41</v>
      </c>
    </row>
    <row r="41" spans="1:36" x14ac:dyDescent="0.35">
      <c r="A41" t="s">
        <v>56</v>
      </c>
      <c r="B41" t="s">
        <v>45</v>
      </c>
      <c r="C41" s="7">
        <v>44095</v>
      </c>
      <c r="D41" s="7" t="s">
        <v>68</v>
      </c>
      <c r="E41" t="s">
        <v>38</v>
      </c>
      <c r="F41" s="8">
        <v>0.57500000000000007</v>
      </c>
      <c r="G41">
        <v>22.3</v>
      </c>
      <c r="H41">
        <v>34</v>
      </c>
      <c r="I41">
        <v>16.78</v>
      </c>
      <c r="J41">
        <v>109.7</v>
      </c>
      <c r="K41">
        <v>10.53</v>
      </c>
      <c r="L41">
        <v>1.3217000000000001</v>
      </c>
      <c r="M41">
        <v>4014</v>
      </c>
      <c r="N41">
        <v>3036.9</v>
      </c>
      <c r="O41">
        <v>118</v>
      </c>
      <c r="P41">
        <v>55</v>
      </c>
      <c r="Q41">
        <f t="shared" si="1"/>
        <v>2981.9</v>
      </c>
      <c r="R41">
        <f t="shared" si="2"/>
        <v>3896</v>
      </c>
      <c r="S41" s="9" t="s">
        <v>41</v>
      </c>
      <c r="T41" s="9" t="s">
        <v>41</v>
      </c>
      <c r="U41" s="9" t="s">
        <v>41</v>
      </c>
      <c r="V41" s="9">
        <v>134.59774615600301</v>
      </c>
      <c r="W41" s="9">
        <v>0</v>
      </c>
      <c r="X41" s="9">
        <v>0</v>
      </c>
      <c r="Y41" s="9">
        <v>444.65286701892308</v>
      </c>
      <c r="Z41" s="9">
        <f t="shared" si="3"/>
        <v>444.65286701892308</v>
      </c>
      <c r="AA41" s="13" t="s">
        <v>41</v>
      </c>
      <c r="AB41" s="13" t="s">
        <v>41</v>
      </c>
      <c r="AC41" s="13" t="s">
        <v>41</v>
      </c>
      <c r="AD41" s="13" t="s">
        <v>41</v>
      </c>
      <c r="AE41" s="13" t="s">
        <v>41</v>
      </c>
      <c r="AF41" s="13" t="s">
        <v>41</v>
      </c>
      <c r="AG41" s="13" t="s">
        <v>41</v>
      </c>
      <c r="AH41" s="13" t="s">
        <v>41</v>
      </c>
      <c r="AI41" s="13" t="s">
        <v>41</v>
      </c>
      <c r="AJ41" s="13" t="s">
        <v>41</v>
      </c>
    </row>
    <row r="42" spans="1:36" x14ac:dyDescent="0.35">
      <c r="A42" t="s">
        <v>57</v>
      </c>
      <c r="B42" t="s">
        <v>43</v>
      </c>
      <c r="C42" s="7">
        <v>44095</v>
      </c>
      <c r="D42" s="7" t="s">
        <v>68</v>
      </c>
      <c r="E42" t="s">
        <v>38</v>
      </c>
      <c r="F42" s="8">
        <v>0.58194444444444449</v>
      </c>
      <c r="G42">
        <v>22.4</v>
      </c>
      <c r="H42">
        <v>38</v>
      </c>
      <c r="I42">
        <v>16.62</v>
      </c>
      <c r="J42">
        <v>108</v>
      </c>
      <c r="K42">
        <v>10.5</v>
      </c>
      <c r="L42">
        <v>1.5759000000000001</v>
      </c>
      <c r="M42">
        <v>5898.4</v>
      </c>
      <c r="N42">
        <v>3742.9</v>
      </c>
      <c r="O42">
        <v>122</v>
      </c>
      <c r="P42">
        <v>56</v>
      </c>
      <c r="Q42">
        <f t="shared" si="1"/>
        <v>3686.9</v>
      </c>
      <c r="R42">
        <f t="shared" si="2"/>
        <v>5776.4</v>
      </c>
      <c r="S42" s="9" t="s">
        <v>41</v>
      </c>
      <c r="T42" s="9" t="s">
        <v>41</v>
      </c>
      <c r="U42" s="9" t="s">
        <v>41</v>
      </c>
      <c r="V42" s="9">
        <v>139.82262880918469</v>
      </c>
      <c r="W42" s="9">
        <v>0</v>
      </c>
      <c r="X42" s="9">
        <v>0</v>
      </c>
      <c r="Y42" s="9">
        <v>10.409741687222905</v>
      </c>
      <c r="Z42" s="9">
        <f t="shared" si="3"/>
        <v>10.409741687222905</v>
      </c>
      <c r="AA42" s="13" t="s">
        <v>41</v>
      </c>
      <c r="AB42" s="13" t="s">
        <v>41</v>
      </c>
      <c r="AC42" s="13" t="s">
        <v>41</v>
      </c>
      <c r="AD42" s="13" t="s">
        <v>41</v>
      </c>
      <c r="AE42" s="13" t="s">
        <v>41</v>
      </c>
      <c r="AF42" s="13" t="s">
        <v>41</v>
      </c>
      <c r="AG42" s="13" t="s">
        <v>41</v>
      </c>
      <c r="AH42" s="13" t="s">
        <v>41</v>
      </c>
      <c r="AI42" s="13" t="s">
        <v>41</v>
      </c>
      <c r="AJ42" s="13" t="s">
        <v>41</v>
      </c>
    </row>
    <row r="43" spans="1:36" x14ac:dyDescent="0.35">
      <c r="A43" t="s">
        <v>58</v>
      </c>
      <c r="B43" t="s">
        <v>40</v>
      </c>
      <c r="C43" s="7">
        <v>44095</v>
      </c>
      <c r="D43" s="7" t="s">
        <v>68</v>
      </c>
      <c r="E43" t="s">
        <v>38</v>
      </c>
      <c r="F43" s="8">
        <v>0.58680555555555558</v>
      </c>
      <c r="G43">
        <v>22.3</v>
      </c>
      <c r="H43">
        <v>34</v>
      </c>
      <c r="I43">
        <v>16.45</v>
      </c>
      <c r="J43">
        <v>104.2</v>
      </c>
      <c r="K43">
        <v>10.41</v>
      </c>
      <c r="L43">
        <v>0.6351</v>
      </c>
      <c r="M43">
        <v>1432.4</v>
      </c>
      <c r="N43">
        <v>2255.6999999999998</v>
      </c>
      <c r="O43">
        <v>14</v>
      </c>
      <c r="P43">
        <v>49</v>
      </c>
      <c r="Q43">
        <f t="shared" si="1"/>
        <v>2206.6999999999998</v>
      </c>
      <c r="R43">
        <f t="shared" si="2"/>
        <v>1418.4</v>
      </c>
      <c r="S43" s="9" t="s">
        <v>41</v>
      </c>
      <c r="T43" s="9" t="s">
        <v>41</v>
      </c>
      <c r="U43" s="9" t="s">
        <v>41</v>
      </c>
      <c r="V43" s="9">
        <v>137.13761966796633</v>
      </c>
      <c r="W43" s="9">
        <v>-2.5152017835618212E-3</v>
      </c>
      <c r="X43" s="9">
        <v>655.27601370570051</v>
      </c>
      <c r="Y43" s="9">
        <v>8.9167643407976058</v>
      </c>
      <c r="Z43" s="9">
        <f t="shared" si="3"/>
        <v>661.67757626293633</v>
      </c>
      <c r="AA43" s="13" t="s">
        <v>41</v>
      </c>
      <c r="AB43" s="13" t="s">
        <v>41</v>
      </c>
      <c r="AC43" s="13" t="s">
        <v>41</v>
      </c>
      <c r="AD43" s="13" t="s">
        <v>41</v>
      </c>
      <c r="AE43" s="13" t="s">
        <v>41</v>
      </c>
      <c r="AF43" s="13" t="s">
        <v>41</v>
      </c>
      <c r="AG43" s="13" t="s">
        <v>41</v>
      </c>
      <c r="AH43" s="13" t="s">
        <v>41</v>
      </c>
      <c r="AI43" s="13" t="s">
        <v>41</v>
      </c>
      <c r="AJ43" s="13" t="s">
        <v>41</v>
      </c>
    </row>
    <row r="44" spans="1:36" x14ac:dyDescent="0.35">
      <c r="A44" t="s">
        <v>59</v>
      </c>
      <c r="B44" t="s">
        <v>36</v>
      </c>
      <c r="C44" s="7">
        <v>44095</v>
      </c>
      <c r="D44" s="7" t="s">
        <v>68</v>
      </c>
      <c r="E44" t="s">
        <v>38</v>
      </c>
      <c r="F44" s="8">
        <v>0.59305555555555556</v>
      </c>
      <c r="G44">
        <v>22.4</v>
      </c>
      <c r="H44">
        <v>33</v>
      </c>
      <c r="I44">
        <v>16.89</v>
      </c>
      <c r="J44">
        <v>113.5</v>
      </c>
      <c r="K44">
        <v>10.52</v>
      </c>
      <c r="L44">
        <v>3.3896000000000002</v>
      </c>
      <c r="M44">
        <v>14537</v>
      </c>
      <c r="N44">
        <v>4288.8</v>
      </c>
      <c r="O44">
        <v>62</v>
      </c>
      <c r="P44">
        <v>59</v>
      </c>
      <c r="Q44">
        <f t="shared" si="1"/>
        <v>4229.8</v>
      </c>
      <c r="R44">
        <f t="shared" si="2"/>
        <v>14475</v>
      </c>
      <c r="S44" s="9" t="s">
        <v>41</v>
      </c>
      <c r="T44" s="9" t="s">
        <v>41</v>
      </c>
      <c r="U44" s="9" t="s">
        <v>41</v>
      </c>
      <c r="V44" s="9">
        <v>114.3513258749239</v>
      </c>
      <c r="W44" s="9">
        <v>0.6846706784864619</v>
      </c>
      <c r="X44" s="9">
        <v>21.262806660916713</v>
      </c>
      <c r="Y44" s="9">
        <v>8.9167643407976094</v>
      </c>
      <c r="Z44" s="9">
        <f t="shared" si="3"/>
        <v>714.85024948817625</v>
      </c>
      <c r="AA44" s="13" t="s">
        <v>41</v>
      </c>
      <c r="AB44" s="13" t="s">
        <v>41</v>
      </c>
      <c r="AC44" s="13" t="s">
        <v>41</v>
      </c>
      <c r="AD44" s="13" t="s">
        <v>41</v>
      </c>
      <c r="AE44" s="13" t="s">
        <v>41</v>
      </c>
      <c r="AF44" s="13" t="s">
        <v>41</v>
      </c>
      <c r="AG44" s="13" t="s">
        <v>41</v>
      </c>
      <c r="AH44" s="13" t="s">
        <v>41</v>
      </c>
      <c r="AI44" s="13" t="s">
        <v>41</v>
      </c>
      <c r="AJ44" s="13" t="s">
        <v>41</v>
      </c>
    </row>
    <row r="45" spans="1:36" x14ac:dyDescent="0.35">
      <c r="A45" t="s">
        <v>60</v>
      </c>
      <c r="B45" t="s">
        <v>43</v>
      </c>
      <c r="C45" s="7">
        <v>44095</v>
      </c>
      <c r="D45" s="7" t="s">
        <v>68</v>
      </c>
      <c r="E45" t="s">
        <v>38</v>
      </c>
      <c r="F45" s="8">
        <v>0.59861111111111109</v>
      </c>
      <c r="G45">
        <v>22.2</v>
      </c>
      <c r="H45">
        <v>36</v>
      </c>
      <c r="I45">
        <v>16.82</v>
      </c>
      <c r="J45">
        <v>108.9</v>
      </c>
      <c r="K45">
        <v>10.53</v>
      </c>
      <c r="L45">
        <v>1.4743999999999999</v>
      </c>
      <c r="M45">
        <v>4821.5</v>
      </c>
      <c r="N45">
        <v>3270</v>
      </c>
      <c r="O45">
        <v>120</v>
      </c>
      <c r="P45">
        <v>55</v>
      </c>
      <c r="Q45">
        <f t="shared" si="1"/>
        <v>3215</v>
      </c>
      <c r="R45">
        <f t="shared" si="2"/>
        <v>4701.5</v>
      </c>
      <c r="S45" s="9" t="s">
        <v>41</v>
      </c>
      <c r="T45" s="9" t="s">
        <v>41</v>
      </c>
      <c r="U45" s="9" t="s">
        <v>41</v>
      </c>
      <c r="V45" s="9">
        <v>136.26680589243603</v>
      </c>
      <c r="W45" s="9">
        <v>0</v>
      </c>
      <c r="X45" s="9">
        <v>0</v>
      </c>
      <c r="Y45" s="9">
        <v>0</v>
      </c>
      <c r="Z45" s="9">
        <f t="shared" si="3"/>
        <v>0</v>
      </c>
      <c r="AA45" s="13" t="s">
        <v>41</v>
      </c>
      <c r="AB45" s="13" t="s">
        <v>41</v>
      </c>
      <c r="AC45" s="13" t="s">
        <v>41</v>
      </c>
      <c r="AD45" s="13" t="s">
        <v>41</v>
      </c>
      <c r="AE45" s="13" t="s">
        <v>41</v>
      </c>
      <c r="AF45" s="13" t="s">
        <v>41</v>
      </c>
      <c r="AG45" s="13" t="s">
        <v>41</v>
      </c>
      <c r="AH45" s="13" t="s">
        <v>41</v>
      </c>
      <c r="AI45" s="13" t="s">
        <v>41</v>
      </c>
      <c r="AJ45" s="13" t="s">
        <v>41</v>
      </c>
    </row>
    <row r="46" spans="1:36" x14ac:dyDescent="0.35">
      <c r="A46" t="s">
        <v>61</v>
      </c>
      <c r="B46" t="s">
        <v>45</v>
      </c>
      <c r="C46" s="7">
        <v>44095</v>
      </c>
      <c r="D46" s="7" t="s">
        <v>68</v>
      </c>
      <c r="E46" t="s">
        <v>38</v>
      </c>
      <c r="F46" s="8">
        <v>0.60555555555555551</v>
      </c>
      <c r="G46">
        <v>22.4</v>
      </c>
      <c r="H46">
        <v>39</v>
      </c>
      <c r="I46">
        <v>16.850000000000001</v>
      </c>
      <c r="J46">
        <v>110.6</v>
      </c>
      <c r="K46">
        <v>10.52</v>
      </c>
      <c r="L46">
        <v>0.84850000000000003</v>
      </c>
      <c r="M46">
        <v>3208.3</v>
      </c>
      <c r="N46">
        <v>3781</v>
      </c>
      <c r="O46">
        <v>104</v>
      </c>
      <c r="P46">
        <v>53</v>
      </c>
      <c r="Q46">
        <f t="shared" si="1"/>
        <v>3728</v>
      </c>
      <c r="R46">
        <f t="shared" si="2"/>
        <v>3104.3</v>
      </c>
      <c r="S46" s="9" t="s">
        <v>41</v>
      </c>
      <c r="T46" s="9" t="s">
        <v>41</v>
      </c>
      <c r="U46" s="9" t="s">
        <v>41</v>
      </c>
      <c r="V46" s="9">
        <v>132.56584734643232</v>
      </c>
      <c r="W46" s="9">
        <v>0</v>
      </c>
      <c r="X46" s="9">
        <v>0</v>
      </c>
      <c r="Y46" s="9">
        <v>459.36935800511526</v>
      </c>
      <c r="Z46" s="9">
        <f t="shared" si="3"/>
        <v>459.36935800511526</v>
      </c>
      <c r="AA46" s="13" t="s">
        <v>41</v>
      </c>
      <c r="AB46" s="13" t="s">
        <v>41</v>
      </c>
      <c r="AC46" s="13" t="s">
        <v>41</v>
      </c>
      <c r="AD46" s="13" t="s">
        <v>41</v>
      </c>
      <c r="AE46" s="13" t="s">
        <v>41</v>
      </c>
      <c r="AF46" s="13" t="s">
        <v>41</v>
      </c>
      <c r="AG46" s="13" t="s">
        <v>41</v>
      </c>
      <c r="AH46" s="13" t="s">
        <v>41</v>
      </c>
      <c r="AI46" s="13" t="s">
        <v>41</v>
      </c>
      <c r="AJ46" s="13" t="s">
        <v>41</v>
      </c>
    </row>
    <row r="47" spans="1:36" x14ac:dyDescent="0.35">
      <c r="A47" t="s">
        <v>62</v>
      </c>
      <c r="B47" t="s">
        <v>40</v>
      </c>
      <c r="C47" s="7">
        <v>44095</v>
      </c>
      <c r="D47" s="7" t="s">
        <v>68</v>
      </c>
      <c r="E47" t="s">
        <v>38</v>
      </c>
      <c r="F47" s="8">
        <v>0.60833333333333328</v>
      </c>
      <c r="G47">
        <v>22.4</v>
      </c>
      <c r="H47">
        <v>35</v>
      </c>
      <c r="I47">
        <v>16.71</v>
      </c>
      <c r="J47">
        <v>106.4</v>
      </c>
      <c r="K47">
        <v>10.47</v>
      </c>
      <c r="L47">
        <v>2.5354000000000001</v>
      </c>
      <c r="M47">
        <v>12413</v>
      </c>
      <c r="N47">
        <v>4896.1000000000004</v>
      </c>
      <c r="O47">
        <v>162</v>
      </c>
      <c r="P47">
        <v>83</v>
      </c>
      <c r="Q47">
        <f t="shared" si="1"/>
        <v>4813.1000000000004</v>
      </c>
      <c r="R47">
        <f t="shared" si="2"/>
        <v>12251</v>
      </c>
      <c r="S47" s="9" t="s">
        <v>41</v>
      </c>
      <c r="T47" s="9" t="s">
        <v>41</v>
      </c>
      <c r="U47" s="9" t="s">
        <v>41</v>
      </c>
      <c r="V47" s="9">
        <v>136.55707715094613</v>
      </c>
      <c r="W47" s="9">
        <v>0</v>
      </c>
      <c r="X47" s="9">
        <v>655.09647014264351</v>
      </c>
      <c r="Y47" s="9">
        <v>23.633255326989804</v>
      </c>
      <c r="Z47" s="9">
        <f t="shared" si="3"/>
        <v>678.72972546963331</v>
      </c>
      <c r="AA47" s="13" t="s">
        <v>41</v>
      </c>
      <c r="AB47" s="13" t="s">
        <v>41</v>
      </c>
      <c r="AC47" s="13" t="s">
        <v>41</v>
      </c>
      <c r="AD47" s="13" t="s">
        <v>41</v>
      </c>
      <c r="AE47" s="13" t="s">
        <v>41</v>
      </c>
      <c r="AF47" s="13" t="s">
        <v>41</v>
      </c>
      <c r="AG47" s="13" t="s">
        <v>41</v>
      </c>
      <c r="AH47" s="13" t="s">
        <v>41</v>
      </c>
      <c r="AI47" s="13" t="s">
        <v>41</v>
      </c>
      <c r="AJ47" s="13" t="s">
        <v>41</v>
      </c>
    </row>
    <row r="48" spans="1:36" x14ac:dyDescent="0.35">
      <c r="A48" t="s">
        <v>63</v>
      </c>
      <c r="B48" t="s">
        <v>36</v>
      </c>
      <c r="C48" s="7">
        <v>44095</v>
      </c>
      <c r="D48" s="7" t="s">
        <v>68</v>
      </c>
      <c r="E48" t="s">
        <v>38</v>
      </c>
      <c r="F48" s="8">
        <v>0.61111111111111105</v>
      </c>
      <c r="G48">
        <v>22.4</v>
      </c>
      <c r="H48">
        <v>40</v>
      </c>
      <c r="I48">
        <v>16.79</v>
      </c>
      <c r="J48">
        <v>111</v>
      </c>
      <c r="K48">
        <v>10.51</v>
      </c>
      <c r="L48">
        <v>1.1734</v>
      </c>
      <c r="M48">
        <v>4359.5</v>
      </c>
      <c r="N48">
        <v>3715.2</v>
      </c>
      <c r="O48">
        <v>103</v>
      </c>
      <c r="P48">
        <v>54</v>
      </c>
      <c r="Q48">
        <f t="shared" si="1"/>
        <v>3661.2</v>
      </c>
      <c r="R48">
        <f t="shared" si="2"/>
        <v>4256.5</v>
      </c>
      <c r="S48" s="9" t="s">
        <v>41</v>
      </c>
      <c r="T48" s="9" t="s">
        <v>41</v>
      </c>
      <c r="U48" s="9" t="s">
        <v>41</v>
      </c>
      <c r="V48" s="9">
        <v>125.16393025442493</v>
      </c>
      <c r="W48" s="9">
        <v>0.63389834936629197</v>
      </c>
      <c r="X48" s="9">
        <v>0</v>
      </c>
      <c r="Y48" s="9">
        <v>0</v>
      </c>
      <c r="Z48" s="9">
        <f t="shared" si="3"/>
        <v>633.898349366292</v>
      </c>
      <c r="AA48" s="13" t="s">
        <v>41</v>
      </c>
      <c r="AB48" s="13" t="s">
        <v>41</v>
      </c>
      <c r="AC48" s="13" t="s">
        <v>41</v>
      </c>
      <c r="AD48" s="13" t="s">
        <v>41</v>
      </c>
      <c r="AE48" s="13" t="s">
        <v>41</v>
      </c>
      <c r="AF48" s="13" t="s">
        <v>41</v>
      </c>
      <c r="AG48" s="13" t="s">
        <v>41</v>
      </c>
      <c r="AH48" s="13" t="s">
        <v>41</v>
      </c>
      <c r="AI48" s="13" t="s">
        <v>41</v>
      </c>
      <c r="AJ48" s="13" t="s">
        <v>41</v>
      </c>
    </row>
    <row r="49" spans="1:36" x14ac:dyDescent="0.35">
      <c r="A49" t="s">
        <v>64</v>
      </c>
      <c r="B49" t="s">
        <v>45</v>
      </c>
      <c r="C49" s="7">
        <v>44095</v>
      </c>
      <c r="D49" s="7" t="s">
        <v>68</v>
      </c>
      <c r="E49" t="s">
        <v>38</v>
      </c>
      <c r="F49" s="8">
        <v>0.61458333333333337</v>
      </c>
      <c r="G49">
        <v>22.4</v>
      </c>
      <c r="H49">
        <v>36</v>
      </c>
      <c r="I49">
        <v>17.100000000000001</v>
      </c>
      <c r="J49">
        <v>112.4</v>
      </c>
      <c r="K49">
        <v>10.59</v>
      </c>
      <c r="L49">
        <v>1.1008</v>
      </c>
      <c r="M49">
        <v>4208.8999999999996</v>
      </c>
      <c r="N49">
        <v>3823.4</v>
      </c>
      <c r="O49">
        <v>43</v>
      </c>
      <c r="P49">
        <v>54</v>
      </c>
      <c r="Q49">
        <f t="shared" si="1"/>
        <v>3769.4</v>
      </c>
      <c r="R49">
        <f t="shared" si="2"/>
        <v>4165.8999999999996</v>
      </c>
      <c r="S49" s="9" t="s">
        <v>41</v>
      </c>
      <c r="T49" s="9" t="s">
        <v>41</v>
      </c>
      <c r="U49" s="9" t="s">
        <v>41</v>
      </c>
      <c r="V49" s="9">
        <v>128.28434628340844</v>
      </c>
      <c r="W49" s="9">
        <v>0</v>
      </c>
      <c r="X49" s="9">
        <v>0</v>
      </c>
      <c r="Y49" s="9">
        <v>409.67454061695895</v>
      </c>
      <c r="Z49" s="9">
        <f t="shared" si="3"/>
        <v>409.67454061695895</v>
      </c>
      <c r="AA49" s="13" t="s">
        <v>41</v>
      </c>
      <c r="AB49" s="13" t="s">
        <v>41</v>
      </c>
      <c r="AC49" s="13" t="s">
        <v>41</v>
      </c>
      <c r="AD49" s="13" t="s">
        <v>41</v>
      </c>
      <c r="AE49" s="13" t="s">
        <v>41</v>
      </c>
      <c r="AF49" s="13" t="s">
        <v>41</v>
      </c>
      <c r="AG49" s="13" t="s">
        <v>41</v>
      </c>
      <c r="AH49" s="13" t="s">
        <v>41</v>
      </c>
      <c r="AI49" s="13" t="s">
        <v>41</v>
      </c>
      <c r="AJ49" s="13" t="s">
        <v>41</v>
      </c>
    </row>
    <row r="50" spans="1:36" x14ac:dyDescent="0.35">
      <c r="A50" t="s">
        <v>65</v>
      </c>
      <c r="B50" t="s">
        <v>43</v>
      </c>
      <c r="C50" s="7">
        <v>44095</v>
      </c>
      <c r="D50" s="7" t="s">
        <v>68</v>
      </c>
      <c r="E50" t="s">
        <v>38</v>
      </c>
      <c r="F50" s="8">
        <v>0.62013888888888891</v>
      </c>
      <c r="G50">
        <v>22.3</v>
      </c>
      <c r="H50">
        <v>39</v>
      </c>
      <c r="I50">
        <v>16.34</v>
      </c>
      <c r="J50">
        <v>106</v>
      </c>
      <c r="K50">
        <v>10.51</v>
      </c>
      <c r="L50">
        <v>0.47549999999999998</v>
      </c>
      <c r="M50">
        <v>1320</v>
      </c>
      <c r="N50">
        <v>2776.1</v>
      </c>
      <c r="O50">
        <v>60</v>
      </c>
      <c r="P50">
        <v>53</v>
      </c>
      <c r="Q50">
        <f t="shared" si="1"/>
        <v>2723.1</v>
      </c>
      <c r="R50">
        <f t="shared" si="2"/>
        <v>1260</v>
      </c>
      <c r="S50" s="9" t="s">
        <v>41</v>
      </c>
      <c r="T50" s="9" t="s">
        <v>41</v>
      </c>
      <c r="U50" s="9" t="s">
        <v>41</v>
      </c>
      <c r="V50" s="9">
        <v>136.48450933631861</v>
      </c>
      <c r="W50" s="9">
        <v>0</v>
      </c>
      <c r="X50" s="9">
        <v>0</v>
      </c>
      <c r="Y50" s="9">
        <v>4.224549823460964</v>
      </c>
      <c r="Z50" s="9">
        <f t="shared" si="3"/>
        <v>4.224549823460964</v>
      </c>
      <c r="AA50" s="13" t="s">
        <v>41</v>
      </c>
      <c r="AB50" s="13" t="s">
        <v>41</v>
      </c>
      <c r="AC50" s="13" t="s">
        <v>41</v>
      </c>
      <c r="AD50" s="13" t="s">
        <v>41</v>
      </c>
      <c r="AE50" s="13" t="s">
        <v>41</v>
      </c>
      <c r="AF50" s="13" t="s">
        <v>41</v>
      </c>
      <c r="AG50" s="13" t="s">
        <v>41</v>
      </c>
      <c r="AH50" s="13" t="s">
        <v>41</v>
      </c>
      <c r="AI50" s="13" t="s">
        <v>41</v>
      </c>
      <c r="AJ50" s="13" t="s">
        <v>41</v>
      </c>
    </row>
    <row r="51" spans="1:36" x14ac:dyDescent="0.35">
      <c r="A51" t="s">
        <v>66</v>
      </c>
      <c r="B51" t="s">
        <v>67</v>
      </c>
      <c r="C51" s="7">
        <v>44095</v>
      </c>
      <c r="D51" s="7" t="s">
        <v>68</v>
      </c>
      <c r="E51" t="s">
        <v>38</v>
      </c>
      <c r="F51" s="8">
        <v>0.62222222222222223</v>
      </c>
      <c r="G51">
        <v>22.4</v>
      </c>
      <c r="H51">
        <v>33</v>
      </c>
      <c r="I51">
        <v>12.56</v>
      </c>
      <c r="J51">
        <v>89.1</v>
      </c>
      <c r="K51">
        <v>10.14</v>
      </c>
      <c r="L51">
        <v>1.6460999999999999</v>
      </c>
      <c r="M51">
        <v>10814</v>
      </c>
      <c r="N51">
        <v>6569.9</v>
      </c>
      <c r="O51">
        <v>19</v>
      </c>
      <c r="P51">
        <v>66</v>
      </c>
      <c r="Q51">
        <f t="shared" si="1"/>
        <v>6503.9</v>
      </c>
      <c r="R51">
        <f t="shared" si="2"/>
        <v>10795</v>
      </c>
      <c r="S51" s="9" t="s">
        <v>41</v>
      </c>
      <c r="T51" s="9" t="s">
        <v>41</v>
      </c>
      <c r="U51" s="9" t="s">
        <v>41</v>
      </c>
      <c r="V51" s="9">
        <v>18.19897149345519</v>
      </c>
      <c r="W51" s="9">
        <v>0</v>
      </c>
      <c r="X51" s="9">
        <v>0</v>
      </c>
      <c r="Y51" s="9">
        <v>0</v>
      </c>
      <c r="Z51" s="9">
        <f t="shared" si="3"/>
        <v>0</v>
      </c>
      <c r="AA51" s="13" t="s">
        <v>41</v>
      </c>
      <c r="AB51" s="13" t="s">
        <v>41</v>
      </c>
      <c r="AC51" s="13" t="s">
        <v>41</v>
      </c>
      <c r="AD51" s="13" t="s">
        <v>41</v>
      </c>
      <c r="AE51" s="13" t="s">
        <v>41</v>
      </c>
      <c r="AF51" s="13" t="s">
        <v>41</v>
      </c>
      <c r="AG51" s="13" t="s">
        <v>41</v>
      </c>
      <c r="AH51" s="13" t="s">
        <v>41</v>
      </c>
      <c r="AI51" s="13" t="s">
        <v>41</v>
      </c>
      <c r="AJ51" s="13" t="s">
        <v>41</v>
      </c>
    </row>
    <row r="52" spans="1:36" x14ac:dyDescent="0.35">
      <c r="A52" t="s">
        <v>35</v>
      </c>
      <c r="B52" t="s">
        <v>36</v>
      </c>
      <c r="C52" s="7">
        <v>44096</v>
      </c>
      <c r="D52" s="7" t="s">
        <v>69</v>
      </c>
      <c r="E52" t="s">
        <v>38</v>
      </c>
      <c r="F52" s="8">
        <v>0.41111111111111115</v>
      </c>
      <c r="G52">
        <v>20.5</v>
      </c>
      <c r="H52">
        <v>39</v>
      </c>
      <c r="I52">
        <v>15.31</v>
      </c>
      <c r="J52">
        <v>101.4</v>
      </c>
      <c r="K52">
        <v>10.220000000000001</v>
      </c>
      <c r="L52">
        <v>3.7046000000000001</v>
      </c>
      <c r="M52">
        <v>13520</v>
      </c>
      <c r="N52">
        <v>3649.7</v>
      </c>
      <c r="O52">
        <v>8</v>
      </c>
      <c r="P52">
        <v>45</v>
      </c>
      <c r="Q52">
        <f t="shared" si="1"/>
        <v>3604.7</v>
      </c>
      <c r="R52">
        <f t="shared" si="2"/>
        <v>13512</v>
      </c>
      <c r="S52" s="9">
        <v>2632.153621834781</v>
      </c>
      <c r="T52" s="9">
        <v>285.36395224605474</v>
      </c>
      <c r="U52" s="9">
        <f t="shared" si="0"/>
        <v>9.223847655310049</v>
      </c>
      <c r="V52" s="9">
        <v>79.408143535905424</v>
      </c>
      <c r="W52" s="9">
        <v>-5.0441647187192407E-4</v>
      </c>
      <c r="X52" s="9">
        <v>0</v>
      </c>
      <c r="Y52" s="9">
        <v>1.6613222943869446</v>
      </c>
      <c r="Z52" s="9">
        <f t="shared" si="3"/>
        <v>1.1569058225150206</v>
      </c>
      <c r="AA52" s="9">
        <v>69.410806571428566</v>
      </c>
      <c r="AB52" s="9">
        <v>171.86790959999996</v>
      </c>
      <c r="AC52">
        <f t="shared" si="4"/>
        <v>2.4760972835423818</v>
      </c>
      <c r="AD52" s="13" t="s">
        <v>41</v>
      </c>
      <c r="AE52" s="13" t="s">
        <v>41</v>
      </c>
      <c r="AF52" s="13" t="s">
        <v>41</v>
      </c>
      <c r="AG52" s="13" t="s">
        <v>41</v>
      </c>
      <c r="AH52" s="13" t="s">
        <v>41</v>
      </c>
      <c r="AI52" s="13" t="s">
        <v>41</v>
      </c>
      <c r="AJ52" s="13" t="s">
        <v>41</v>
      </c>
    </row>
    <row r="53" spans="1:36" x14ac:dyDescent="0.35">
      <c r="A53" t="s">
        <v>39</v>
      </c>
      <c r="B53" t="s">
        <v>40</v>
      </c>
      <c r="C53" s="7">
        <v>44096</v>
      </c>
      <c r="D53" s="7" t="s">
        <v>69</v>
      </c>
      <c r="E53" t="s">
        <v>38</v>
      </c>
      <c r="F53" s="8">
        <v>0.4055555555555555</v>
      </c>
      <c r="G53">
        <v>20.5</v>
      </c>
      <c r="H53">
        <v>40</v>
      </c>
      <c r="I53">
        <v>14.41</v>
      </c>
      <c r="J53">
        <v>93.6</v>
      </c>
      <c r="K53">
        <v>10.16</v>
      </c>
      <c r="L53">
        <v>7.7085999999999997</v>
      </c>
      <c r="M53">
        <v>22463</v>
      </c>
      <c r="N53">
        <v>2914</v>
      </c>
      <c r="O53">
        <v>130</v>
      </c>
      <c r="P53">
        <v>56</v>
      </c>
      <c r="Q53">
        <f t="shared" si="1"/>
        <v>2858</v>
      </c>
      <c r="R53">
        <f t="shared" si="2"/>
        <v>22333</v>
      </c>
      <c r="S53" s="9">
        <v>2294.0634602981695</v>
      </c>
      <c r="T53" s="9">
        <v>290.25410539335815</v>
      </c>
      <c r="U53" s="9">
        <f t="shared" si="0"/>
        <v>7.9036382868356299</v>
      </c>
      <c r="V53" s="9">
        <v>88.434776956267626</v>
      </c>
      <c r="W53" s="9">
        <v>0.45283191500455849</v>
      </c>
      <c r="X53" s="9">
        <v>231.50831900058165</v>
      </c>
      <c r="Y53" s="9">
        <v>6.3892284800313304</v>
      </c>
      <c r="Z53" s="9">
        <f t="shared" si="3"/>
        <v>690.72946248517144</v>
      </c>
      <c r="AA53" s="9">
        <v>42.616088971428567</v>
      </c>
      <c r="AB53" s="9">
        <v>53.361615599999993</v>
      </c>
      <c r="AC53">
        <f t="shared" si="4"/>
        <v>1.2521471793381986</v>
      </c>
      <c r="AD53" s="13" t="s">
        <v>41</v>
      </c>
      <c r="AE53" s="13" t="s">
        <v>41</v>
      </c>
      <c r="AF53" s="13" t="s">
        <v>41</v>
      </c>
      <c r="AG53" s="13" t="s">
        <v>41</v>
      </c>
      <c r="AH53" s="13" t="s">
        <v>41</v>
      </c>
      <c r="AI53" s="13" t="s">
        <v>41</v>
      </c>
      <c r="AJ53" s="13" t="s">
        <v>41</v>
      </c>
    </row>
    <row r="54" spans="1:36" x14ac:dyDescent="0.35">
      <c r="A54" t="s">
        <v>42</v>
      </c>
      <c r="B54" t="s">
        <v>43</v>
      </c>
      <c r="C54" s="7">
        <v>44096</v>
      </c>
      <c r="D54" s="7" t="s">
        <v>69</v>
      </c>
      <c r="E54" t="s">
        <v>38</v>
      </c>
      <c r="F54" s="8">
        <v>0.40972222222222227</v>
      </c>
      <c r="G54">
        <v>20.6</v>
      </c>
      <c r="H54">
        <v>33</v>
      </c>
      <c r="I54">
        <v>15.19</v>
      </c>
      <c r="J54">
        <v>101.2</v>
      </c>
      <c r="K54">
        <v>10.39</v>
      </c>
      <c r="L54">
        <v>3.19</v>
      </c>
      <c r="M54">
        <v>16230</v>
      </c>
      <c r="N54">
        <v>5088</v>
      </c>
      <c r="O54">
        <v>5</v>
      </c>
      <c r="P54">
        <v>43</v>
      </c>
      <c r="Q54">
        <f t="shared" si="1"/>
        <v>5045</v>
      </c>
      <c r="R54">
        <f t="shared" si="2"/>
        <v>16225</v>
      </c>
      <c r="S54" s="9">
        <v>2015.6165581803061</v>
      </c>
      <c r="T54" s="9">
        <v>321.2648326689407</v>
      </c>
      <c r="U54" s="9">
        <f t="shared" si="0"/>
        <v>6.2740031065192037</v>
      </c>
      <c r="V54" s="9">
        <v>82.885617066700704</v>
      </c>
      <c r="W54" s="9">
        <v>0</v>
      </c>
      <c r="X54" s="9">
        <v>0</v>
      </c>
      <c r="Y54" s="9">
        <v>15.372250232755665</v>
      </c>
      <c r="Z54" s="9">
        <f t="shared" si="3"/>
        <v>15.372250232755665</v>
      </c>
      <c r="AA54" s="9">
        <v>79.197509971428559</v>
      </c>
      <c r="AB54" s="9">
        <v>215.39844719999996</v>
      </c>
      <c r="AC54">
        <f t="shared" si="4"/>
        <v>2.7197628723138836</v>
      </c>
      <c r="AD54" s="13" t="s">
        <v>41</v>
      </c>
      <c r="AE54" s="13" t="s">
        <v>41</v>
      </c>
      <c r="AF54" s="13" t="s">
        <v>41</v>
      </c>
      <c r="AG54" s="13" t="s">
        <v>41</v>
      </c>
      <c r="AH54" s="13" t="s">
        <v>41</v>
      </c>
      <c r="AI54" s="13" t="s">
        <v>41</v>
      </c>
      <c r="AJ54" s="13" t="s">
        <v>41</v>
      </c>
    </row>
    <row r="55" spans="1:36" x14ac:dyDescent="0.35">
      <c r="A55" t="s">
        <v>44</v>
      </c>
      <c r="B55" t="s">
        <v>45</v>
      </c>
      <c r="C55" s="7">
        <v>44096</v>
      </c>
      <c r="D55" s="7" t="s">
        <v>69</v>
      </c>
      <c r="E55" t="s">
        <v>38</v>
      </c>
      <c r="F55" s="8">
        <v>0.41597222222222219</v>
      </c>
      <c r="G55">
        <v>20.6</v>
      </c>
      <c r="H55">
        <v>29</v>
      </c>
      <c r="I55">
        <v>15.1</v>
      </c>
      <c r="J55">
        <v>98.7</v>
      </c>
      <c r="K55">
        <v>10.33</v>
      </c>
      <c r="L55">
        <v>0.54</v>
      </c>
      <c r="M55">
        <v>1372.1</v>
      </c>
      <c r="N55">
        <v>2540.8000000000002</v>
      </c>
      <c r="O55">
        <v>37</v>
      </c>
      <c r="P55">
        <v>41</v>
      </c>
      <c r="Q55">
        <f t="shared" si="1"/>
        <v>2499.8000000000002</v>
      </c>
      <c r="R55">
        <f t="shared" si="2"/>
        <v>1335.1</v>
      </c>
      <c r="S55" s="9">
        <v>2447.5275772295554</v>
      </c>
      <c r="T55" s="9">
        <v>374.10234106541418</v>
      </c>
      <c r="U55" s="9">
        <f t="shared" si="0"/>
        <v>6.5424011254759549</v>
      </c>
      <c r="V55" s="9">
        <v>115.07074442618891</v>
      </c>
      <c r="W55" s="9">
        <v>0</v>
      </c>
      <c r="X55" s="9">
        <v>6.315805036427296</v>
      </c>
      <c r="Y55" s="9">
        <v>20.100156418400044</v>
      </c>
      <c r="Z55" s="9">
        <f t="shared" si="3"/>
        <v>26.41596145482734</v>
      </c>
      <c r="AA55" s="9">
        <v>49.550257971428579</v>
      </c>
      <c r="AB55" s="9">
        <v>6.1835148000000011</v>
      </c>
      <c r="AC55">
        <f t="shared" si="4"/>
        <v>0.1247927872255581</v>
      </c>
      <c r="AD55" s="13" t="s">
        <v>41</v>
      </c>
      <c r="AE55" s="13" t="s">
        <v>41</v>
      </c>
      <c r="AF55" s="13" t="s">
        <v>41</v>
      </c>
      <c r="AG55" s="13" t="s">
        <v>41</v>
      </c>
      <c r="AH55" s="13" t="s">
        <v>41</v>
      </c>
      <c r="AI55" s="13" t="s">
        <v>41</v>
      </c>
      <c r="AJ55" s="13" t="s">
        <v>41</v>
      </c>
    </row>
    <row r="56" spans="1:36" x14ac:dyDescent="0.35">
      <c r="A56" t="s">
        <v>46</v>
      </c>
      <c r="B56" t="s">
        <v>40</v>
      </c>
      <c r="C56" s="7">
        <v>44096</v>
      </c>
      <c r="D56" s="7" t="s">
        <v>69</v>
      </c>
      <c r="E56" t="s">
        <v>38</v>
      </c>
      <c r="F56" s="8">
        <v>0.41944444444444445</v>
      </c>
      <c r="G56">
        <v>20.6</v>
      </c>
      <c r="H56">
        <v>38</v>
      </c>
      <c r="I56">
        <v>14.77</v>
      </c>
      <c r="J56">
        <v>95.2</v>
      </c>
      <c r="K56">
        <v>10.24</v>
      </c>
      <c r="L56">
        <v>6.3940999999999999</v>
      </c>
      <c r="M56">
        <v>25613</v>
      </c>
      <c r="N56">
        <v>4005.7</v>
      </c>
      <c r="O56">
        <v>49</v>
      </c>
      <c r="P56">
        <v>52</v>
      </c>
      <c r="Q56">
        <f t="shared" si="1"/>
        <v>3953.7</v>
      </c>
      <c r="R56">
        <f t="shared" si="2"/>
        <v>25564</v>
      </c>
      <c r="S56" s="9">
        <v>2537.9976898310269</v>
      </c>
      <c r="T56" s="9">
        <v>313.39287882206202</v>
      </c>
      <c r="U56" s="9">
        <f t="shared" si="0"/>
        <v>8.0984536067651032</v>
      </c>
      <c r="V56" s="9">
        <v>80.000053924125893</v>
      </c>
      <c r="W56" s="9">
        <v>0</v>
      </c>
      <c r="X56" s="9">
        <v>172.70780209943712</v>
      </c>
      <c r="Y56" s="9">
        <v>0</v>
      </c>
      <c r="Z56" s="9">
        <f t="shared" si="3"/>
        <v>172.70780209943712</v>
      </c>
      <c r="AA56" s="9">
        <v>88.12001097142857</v>
      </c>
      <c r="AB56" s="9">
        <v>142.12004039999999</v>
      </c>
      <c r="AC56">
        <f t="shared" si="4"/>
        <v>1.6128009839454063</v>
      </c>
      <c r="AD56" s="13" t="s">
        <v>41</v>
      </c>
      <c r="AE56" s="13" t="s">
        <v>41</v>
      </c>
      <c r="AF56" s="13" t="s">
        <v>41</v>
      </c>
      <c r="AG56" s="13" t="s">
        <v>41</v>
      </c>
      <c r="AH56" s="13" t="s">
        <v>41</v>
      </c>
      <c r="AI56" s="13" t="s">
        <v>41</v>
      </c>
      <c r="AJ56" s="13" t="s">
        <v>41</v>
      </c>
    </row>
    <row r="57" spans="1:36" x14ac:dyDescent="0.35">
      <c r="A57" t="s">
        <v>47</v>
      </c>
      <c r="B57" t="s">
        <v>36</v>
      </c>
      <c r="C57" s="7">
        <v>44096</v>
      </c>
      <c r="D57" s="7" t="s">
        <v>69</v>
      </c>
      <c r="E57" t="s">
        <v>38</v>
      </c>
      <c r="F57" s="8">
        <v>0.42499999999999999</v>
      </c>
      <c r="G57">
        <v>20.6</v>
      </c>
      <c r="H57">
        <v>34</v>
      </c>
      <c r="I57">
        <v>15.67</v>
      </c>
      <c r="J57">
        <v>102.4</v>
      </c>
      <c r="K57">
        <v>10.35</v>
      </c>
      <c r="L57">
        <v>3.6255000000000002</v>
      </c>
      <c r="M57">
        <v>12451</v>
      </c>
      <c r="N57">
        <v>3434.5</v>
      </c>
      <c r="O57">
        <v>148</v>
      </c>
      <c r="P57">
        <v>51</v>
      </c>
      <c r="Q57">
        <f t="shared" si="1"/>
        <v>3383.5</v>
      </c>
      <c r="R57">
        <f t="shared" si="2"/>
        <v>12303</v>
      </c>
      <c r="S57" s="9">
        <v>2275.6343632867583</v>
      </c>
      <c r="T57" s="9">
        <v>329.13678651581932</v>
      </c>
      <c r="U57" s="9">
        <f t="shared" si="0"/>
        <v>6.9139471992061399</v>
      </c>
      <c r="V57" s="9">
        <v>103.82444704999992</v>
      </c>
      <c r="W57" s="9">
        <v>0</v>
      </c>
      <c r="X57" s="9">
        <v>0</v>
      </c>
      <c r="Y57" s="9">
        <v>0</v>
      </c>
      <c r="Z57" s="9">
        <f t="shared" si="3"/>
        <v>0</v>
      </c>
      <c r="AA57" s="9">
        <v>68.53438537142857</v>
      </c>
      <c r="AB57" s="9">
        <v>101.90360159999999</v>
      </c>
      <c r="AC57">
        <f t="shared" si="4"/>
        <v>1.4868974318179671</v>
      </c>
      <c r="AD57" s="13" t="s">
        <v>41</v>
      </c>
      <c r="AE57" s="13" t="s">
        <v>41</v>
      </c>
      <c r="AF57" s="13" t="s">
        <v>41</v>
      </c>
      <c r="AG57" s="13" t="s">
        <v>41</v>
      </c>
      <c r="AH57" s="13" t="s">
        <v>41</v>
      </c>
      <c r="AI57" s="13" t="s">
        <v>41</v>
      </c>
      <c r="AJ57" s="13" t="s">
        <v>41</v>
      </c>
    </row>
    <row r="58" spans="1:36" x14ac:dyDescent="0.35">
      <c r="A58" t="s">
        <v>48</v>
      </c>
      <c r="B58" t="s">
        <v>43</v>
      </c>
      <c r="C58" s="7">
        <v>44096</v>
      </c>
      <c r="D58" s="7" t="s">
        <v>69</v>
      </c>
      <c r="E58" t="s">
        <v>38</v>
      </c>
      <c r="F58" s="8">
        <v>0.4284722222222222</v>
      </c>
      <c r="G58">
        <v>20.7</v>
      </c>
      <c r="H58">
        <v>39</v>
      </c>
      <c r="I58">
        <v>15.43</v>
      </c>
      <c r="J58">
        <v>101.8</v>
      </c>
      <c r="K58">
        <v>10.4</v>
      </c>
      <c r="L58">
        <v>0.65529999999999999</v>
      </c>
      <c r="M58">
        <v>1299.7</v>
      </c>
      <c r="N58">
        <v>1983.2</v>
      </c>
      <c r="O58">
        <v>34</v>
      </c>
      <c r="P58">
        <v>39</v>
      </c>
      <c r="Q58">
        <f t="shared" si="1"/>
        <v>1944.2</v>
      </c>
      <c r="R58">
        <f t="shared" si="2"/>
        <v>1265.7</v>
      </c>
      <c r="S58" s="9">
        <v>1689.254003832775</v>
      </c>
      <c r="T58" s="9">
        <v>300.51149979989691</v>
      </c>
      <c r="U58" s="9">
        <f t="shared" si="0"/>
        <v>5.6212624307475982</v>
      </c>
      <c r="V58" s="9">
        <v>72.971118064007769</v>
      </c>
      <c r="W58" s="9">
        <v>0</v>
      </c>
      <c r="X58" s="9">
        <v>0</v>
      </c>
      <c r="Y58" s="9">
        <v>4.7344613150557944</v>
      </c>
      <c r="Z58" s="9">
        <f t="shared" si="3"/>
        <v>4.7344613150557944</v>
      </c>
      <c r="AA58" s="9">
        <v>37.824097771428576</v>
      </c>
      <c r="AB58" s="9">
        <v>2.1692988000000044</v>
      </c>
      <c r="AC58">
        <f t="shared" si="4"/>
        <v>5.735229464319546E-2</v>
      </c>
      <c r="AD58" s="13" t="s">
        <v>41</v>
      </c>
      <c r="AE58" s="13" t="s">
        <v>41</v>
      </c>
      <c r="AF58" s="13" t="s">
        <v>41</v>
      </c>
      <c r="AG58" s="13" t="s">
        <v>41</v>
      </c>
      <c r="AH58" s="13" t="s">
        <v>41</v>
      </c>
      <c r="AI58" s="13" t="s">
        <v>41</v>
      </c>
      <c r="AJ58" s="13" t="s">
        <v>41</v>
      </c>
    </row>
    <row r="59" spans="1:36" x14ac:dyDescent="0.35">
      <c r="A59" t="s">
        <v>49</v>
      </c>
      <c r="B59" t="s">
        <v>45</v>
      </c>
      <c r="C59" s="7">
        <v>44096</v>
      </c>
      <c r="D59" s="7" t="s">
        <v>69</v>
      </c>
      <c r="E59" t="s">
        <v>38</v>
      </c>
      <c r="F59" s="8">
        <v>0.43194444444444446</v>
      </c>
      <c r="G59">
        <v>20.7</v>
      </c>
      <c r="H59">
        <v>36</v>
      </c>
      <c r="I59">
        <v>15.78</v>
      </c>
      <c r="J59">
        <v>104.2</v>
      </c>
      <c r="K59">
        <v>10.43</v>
      </c>
      <c r="L59">
        <v>6.6864999999999997</v>
      </c>
      <c r="M59">
        <v>31710</v>
      </c>
      <c r="N59">
        <v>4742.5</v>
      </c>
      <c r="O59">
        <v>12</v>
      </c>
      <c r="P59">
        <v>46</v>
      </c>
      <c r="Q59">
        <f t="shared" si="1"/>
        <v>4696.5</v>
      </c>
      <c r="R59">
        <f t="shared" si="2"/>
        <v>31698</v>
      </c>
      <c r="S59" s="9">
        <v>2752.1102896545108</v>
      </c>
      <c r="T59" s="9">
        <v>325.67789770431216</v>
      </c>
      <c r="U59" s="9">
        <f t="shared" si="0"/>
        <v>8.4504054744089299</v>
      </c>
      <c r="V59" s="9">
        <v>81.183874700566832</v>
      </c>
      <c r="W59" s="9">
        <v>0</v>
      </c>
      <c r="X59" s="9">
        <v>74.048614199654111</v>
      </c>
      <c r="Y59" s="9">
        <v>166.42885286409378</v>
      </c>
      <c r="Z59" s="9">
        <f t="shared" si="3"/>
        <v>240.47746706374789</v>
      </c>
      <c r="AA59" s="9">
        <v>91.731777171428547</v>
      </c>
      <c r="AB59" s="9">
        <v>174.73633560000002</v>
      </c>
      <c r="AC59">
        <f t="shared" si="4"/>
        <v>1.9048615538479361</v>
      </c>
      <c r="AD59" s="13" t="s">
        <v>41</v>
      </c>
      <c r="AE59" s="13" t="s">
        <v>41</v>
      </c>
      <c r="AF59" s="13" t="s">
        <v>41</v>
      </c>
      <c r="AG59" s="13" t="s">
        <v>41</v>
      </c>
      <c r="AH59" s="13" t="s">
        <v>41</v>
      </c>
      <c r="AI59" s="13" t="s">
        <v>41</v>
      </c>
      <c r="AJ59" s="13" t="s">
        <v>41</v>
      </c>
    </row>
    <row r="60" spans="1:36" x14ac:dyDescent="0.35">
      <c r="A60" t="s">
        <v>50</v>
      </c>
      <c r="B60" t="s">
        <v>40</v>
      </c>
      <c r="C60" s="7">
        <v>44096</v>
      </c>
      <c r="D60" s="7" t="s">
        <v>69</v>
      </c>
      <c r="E60" t="s">
        <v>38</v>
      </c>
      <c r="F60" s="8">
        <v>0.43958333333333338</v>
      </c>
      <c r="G60">
        <v>20.8</v>
      </c>
      <c r="H60">
        <v>34</v>
      </c>
      <c r="I60">
        <v>15.02</v>
      </c>
      <c r="J60">
        <v>98.3</v>
      </c>
      <c r="K60">
        <v>10.34</v>
      </c>
      <c r="L60">
        <v>6.2497999999999996</v>
      </c>
      <c r="M60">
        <v>27718</v>
      </c>
      <c r="N60">
        <v>4435.1000000000004</v>
      </c>
      <c r="O60">
        <v>63</v>
      </c>
      <c r="P60">
        <v>58</v>
      </c>
      <c r="Q60">
        <f t="shared" si="1"/>
        <v>4377.1000000000004</v>
      </c>
      <c r="R60">
        <f t="shared" si="2"/>
        <v>27655</v>
      </c>
      <c r="S60" s="9">
        <v>2706.2050843715415</v>
      </c>
      <c r="T60" s="9">
        <v>321.38410469692371</v>
      </c>
      <c r="U60" s="9">
        <f t="shared" si="0"/>
        <v>8.4204696026382084</v>
      </c>
      <c r="V60" s="9">
        <v>83.847471447558959</v>
      </c>
      <c r="W60" s="9">
        <v>0</v>
      </c>
      <c r="X60" s="9">
        <v>157.26705567654113</v>
      </c>
      <c r="Y60" s="9">
        <v>0</v>
      </c>
      <c r="Z60" s="9">
        <f t="shared" si="3"/>
        <v>157.26705567654113</v>
      </c>
      <c r="AA60" s="9">
        <v>81.228607771428557</v>
      </c>
      <c r="AB60" s="9">
        <v>153.49734000000001</v>
      </c>
      <c r="AC60">
        <f t="shared" si="4"/>
        <v>1.8896955667630111</v>
      </c>
      <c r="AD60" s="13" t="s">
        <v>41</v>
      </c>
      <c r="AE60" s="13" t="s">
        <v>41</v>
      </c>
      <c r="AF60" s="13" t="s">
        <v>41</v>
      </c>
      <c r="AG60" s="13" t="s">
        <v>41</v>
      </c>
      <c r="AH60" s="13" t="s">
        <v>41</v>
      </c>
      <c r="AI60" s="13" t="s">
        <v>41</v>
      </c>
      <c r="AJ60" s="13" t="s">
        <v>41</v>
      </c>
    </row>
    <row r="61" spans="1:36" x14ac:dyDescent="0.35">
      <c r="A61" t="s">
        <v>51</v>
      </c>
      <c r="B61" t="s">
        <v>43</v>
      </c>
      <c r="C61" s="7">
        <v>44096</v>
      </c>
      <c r="D61" s="7" t="s">
        <v>69</v>
      </c>
      <c r="E61" t="s">
        <v>38</v>
      </c>
      <c r="F61" s="8">
        <v>0.44375000000000003</v>
      </c>
      <c r="G61">
        <v>20.8</v>
      </c>
      <c r="H61">
        <v>35</v>
      </c>
      <c r="I61">
        <v>15.33</v>
      </c>
      <c r="J61">
        <v>101.3</v>
      </c>
      <c r="K61">
        <v>10.43</v>
      </c>
      <c r="L61">
        <v>2.6387</v>
      </c>
      <c r="M61">
        <v>11688</v>
      </c>
      <c r="N61">
        <v>4429.7</v>
      </c>
      <c r="O61">
        <v>10</v>
      </c>
      <c r="P61">
        <v>43</v>
      </c>
      <c r="Q61">
        <f t="shared" si="1"/>
        <v>4386.7</v>
      </c>
      <c r="R61">
        <f t="shared" si="2"/>
        <v>11678</v>
      </c>
      <c r="S61" s="9">
        <v>1978.0882151752517</v>
      </c>
      <c r="T61" s="9">
        <v>282.02433546253047</v>
      </c>
      <c r="U61" s="9">
        <f t="shared" si="0"/>
        <v>7.0138919463496396</v>
      </c>
      <c r="V61" s="9">
        <v>95.833656809023552</v>
      </c>
      <c r="W61" s="9">
        <v>0</v>
      </c>
      <c r="X61" s="9">
        <v>0</v>
      </c>
      <c r="Y61" s="9">
        <v>8.9895768821357471</v>
      </c>
      <c r="Z61" s="9">
        <f t="shared" si="3"/>
        <v>8.9895768821357471</v>
      </c>
      <c r="AA61" s="9">
        <v>84.50491237142856</v>
      </c>
      <c r="AB61" s="9">
        <v>206.54978759999995</v>
      </c>
      <c r="AC61">
        <f t="shared" si="4"/>
        <v>2.4442340901099522</v>
      </c>
      <c r="AD61" s="13" t="s">
        <v>41</v>
      </c>
      <c r="AE61" s="13" t="s">
        <v>41</v>
      </c>
      <c r="AF61" s="13" t="s">
        <v>41</v>
      </c>
      <c r="AG61" s="13" t="s">
        <v>41</v>
      </c>
      <c r="AH61" s="13" t="s">
        <v>41</v>
      </c>
      <c r="AI61" s="13" t="s">
        <v>41</v>
      </c>
      <c r="AJ61" s="13" t="s">
        <v>41</v>
      </c>
    </row>
    <row r="62" spans="1:36" x14ac:dyDescent="0.35">
      <c r="A62" t="s">
        <v>52</v>
      </c>
      <c r="B62" t="s">
        <v>36</v>
      </c>
      <c r="C62" s="7">
        <v>44096</v>
      </c>
      <c r="D62" s="7" t="s">
        <v>69</v>
      </c>
      <c r="E62" t="s">
        <v>38</v>
      </c>
      <c r="F62" s="8">
        <v>0.44722222222222219</v>
      </c>
      <c r="G62">
        <v>20.8</v>
      </c>
      <c r="H62">
        <v>39</v>
      </c>
      <c r="I62">
        <v>15.87</v>
      </c>
      <c r="J62">
        <v>106.1</v>
      </c>
      <c r="K62">
        <v>10.44</v>
      </c>
      <c r="L62">
        <v>3.4784999999999999</v>
      </c>
      <c r="M62">
        <v>20180</v>
      </c>
      <c r="N62">
        <v>5801.4</v>
      </c>
      <c r="O62">
        <v>9</v>
      </c>
      <c r="P62">
        <v>42</v>
      </c>
      <c r="Q62">
        <f t="shared" si="1"/>
        <v>5759.4</v>
      </c>
      <c r="R62">
        <f t="shared" si="2"/>
        <v>20171</v>
      </c>
      <c r="S62" s="9">
        <v>2861.3445737585093</v>
      </c>
      <c r="T62" s="9">
        <v>342.01816553798437</v>
      </c>
      <c r="U62" s="9">
        <f t="shared" si="0"/>
        <v>8.3660602332560305</v>
      </c>
      <c r="V62" s="9">
        <v>89.544608934181014</v>
      </c>
      <c r="W62" s="9">
        <v>0</v>
      </c>
      <c r="X62" s="9">
        <v>0</v>
      </c>
      <c r="Y62" s="9">
        <v>1.661322294386945</v>
      </c>
      <c r="Z62" s="9">
        <f t="shared" si="3"/>
        <v>1.661322294386945</v>
      </c>
      <c r="AA62" s="9">
        <v>92.691508371428569</v>
      </c>
      <c r="AB62" s="9">
        <v>229.99028040000002</v>
      </c>
      <c r="AC62">
        <f t="shared" si="4"/>
        <v>2.4812443387844656</v>
      </c>
      <c r="AD62" s="13" t="s">
        <v>41</v>
      </c>
      <c r="AE62" s="13" t="s">
        <v>41</v>
      </c>
      <c r="AF62" s="13" t="s">
        <v>41</v>
      </c>
      <c r="AG62" s="13" t="s">
        <v>41</v>
      </c>
      <c r="AH62" s="13" t="s">
        <v>41</v>
      </c>
      <c r="AI62" s="13" t="s">
        <v>41</v>
      </c>
      <c r="AJ62" s="13" t="s">
        <v>41</v>
      </c>
    </row>
    <row r="63" spans="1:36" x14ac:dyDescent="0.35">
      <c r="A63" t="s">
        <v>53</v>
      </c>
      <c r="B63" t="s">
        <v>45</v>
      </c>
      <c r="C63" s="7">
        <v>44096</v>
      </c>
      <c r="D63" s="7" t="s">
        <v>69</v>
      </c>
      <c r="E63" t="s">
        <v>38</v>
      </c>
      <c r="F63" s="8">
        <v>0.45416666666666666</v>
      </c>
      <c r="G63">
        <v>20.8</v>
      </c>
      <c r="H63">
        <v>40</v>
      </c>
      <c r="I63">
        <v>15.25</v>
      </c>
      <c r="J63">
        <v>102.8</v>
      </c>
      <c r="K63">
        <v>10.41</v>
      </c>
      <c r="L63">
        <v>3.3540000000000001</v>
      </c>
      <c r="M63">
        <v>15724</v>
      </c>
      <c r="N63">
        <v>4688.3</v>
      </c>
      <c r="O63">
        <v>12</v>
      </c>
      <c r="P63">
        <v>43</v>
      </c>
      <c r="Q63">
        <f t="shared" si="1"/>
        <v>4645.3</v>
      </c>
      <c r="R63">
        <f t="shared" si="2"/>
        <v>15712</v>
      </c>
      <c r="S63" s="9">
        <v>2472.9932385544134</v>
      </c>
      <c r="T63" s="9">
        <v>350.60575155276115</v>
      </c>
      <c r="U63" s="9">
        <f t="shared" si="0"/>
        <v>7.0534873646596852</v>
      </c>
      <c r="V63" s="9">
        <v>89.692586531236131</v>
      </c>
      <c r="W63" s="9">
        <v>0</v>
      </c>
      <c r="X63" s="9">
        <v>0</v>
      </c>
      <c r="Y63" s="9">
        <v>216.54465843192429</v>
      </c>
      <c r="Z63" s="9">
        <f t="shared" si="3"/>
        <v>216.54465843192429</v>
      </c>
      <c r="AA63" s="9">
        <v>74.028957571428549</v>
      </c>
      <c r="AB63" s="9">
        <v>176.3119944</v>
      </c>
      <c r="AC63">
        <f t="shared" si="4"/>
        <v>2.3816625302319205</v>
      </c>
      <c r="AD63" s="13" t="s">
        <v>41</v>
      </c>
      <c r="AE63" s="13" t="s">
        <v>41</v>
      </c>
      <c r="AF63" s="13" t="s">
        <v>41</v>
      </c>
      <c r="AG63" s="13" t="s">
        <v>41</v>
      </c>
      <c r="AH63" s="13" t="s">
        <v>41</v>
      </c>
      <c r="AI63" s="13" t="s">
        <v>41</v>
      </c>
      <c r="AJ63" s="13" t="s">
        <v>41</v>
      </c>
    </row>
    <row r="64" spans="1:36" x14ac:dyDescent="0.35">
      <c r="A64" t="s">
        <v>54</v>
      </c>
      <c r="B64" t="s">
        <v>40</v>
      </c>
      <c r="C64" s="7">
        <v>44096</v>
      </c>
      <c r="D64" s="7" t="s">
        <v>69</v>
      </c>
      <c r="E64" t="s">
        <v>38</v>
      </c>
      <c r="F64" s="8">
        <v>0.45763888888888887</v>
      </c>
      <c r="G64">
        <v>20.9</v>
      </c>
      <c r="H64">
        <v>37</v>
      </c>
      <c r="I64">
        <v>14.78</v>
      </c>
      <c r="J64">
        <v>98.2</v>
      </c>
      <c r="K64">
        <v>10.33</v>
      </c>
      <c r="L64">
        <v>5.0362</v>
      </c>
      <c r="M64">
        <v>20488</v>
      </c>
      <c r="N64">
        <v>4068.2</v>
      </c>
      <c r="O64">
        <v>214</v>
      </c>
      <c r="P64">
        <v>64</v>
      </c>
      <c r="Q64">
        <f t="shared" si="1"/>
        <v>4004.2</v>
      </c>
      <c r="R64">
        <f t="shared" si="2"/>
        <v>20274</v>
      </c>
      <c r="S64" s="9">
        <v>2816.1095174577736</v>
      </c>
      <c r="T64" s="9">
        <v>319.35648022121256</v>
      </c>
      <c r="U64" s="9">
        <f t="shared" si="0"/>
        <v>8.8180753855600624</v>
      </c>
      <c r="V64" s="9">
        <v>104.49034623674797</v>
      </c>
      <c r="W64" s="9">
        <v>0</v>
      </c>
      <c r="X64" s="9">
        <v>215.30451243469372</v>
      </c>
      <c r="Y64" s="9">
        <v>3.316089459362483</v>
      </c>
      <c r="Z64" s="9">
        <f t="shared" si="3"/>
        <v>218.62060189405619</v>
      </c>
      <c r="AA64" s="9">
        <v>71.322493371428564</v>
      </c>
      <c r="AB64" s="9">
        <v>28.053090000000001</v>
      </c>
      <c r="AC64">
        <f t="shared" si="4"/>
        <v>0.39332738767147379</v>
      </c>
      <c r="AD64" s="13" t="s">
        <v>41</v>
      </c>
      <c r="AE64" s="13" t="s">
        <v>41</v>
      </c>
      <c r="AF64" s="13" t="s">
        <v>41</v>
      </c>
      <c r="AG64" s="13" t="s">
        <v>41</v>
      </c>
      <c r="AH64" s="13" t="s">
        <v>41</v>
      </c>
      <c r="AI64" s="13" t="s">
        <v>41</v>
      </c>
      <c r="AJ64" s="13" t="s">
        <v>41</v>
      </c>
    </row>
    <row r="65" spans="1:36" x14ac:dyDescent="0.35">
      <c r="A65" t="s">
        <v>55</v>
      </c>
      <c r="B65" t="s">
        <v>36</v>
      </c>
      <c r="C65" s="7">
        <v>44096</v>
      </c>
      <c r="D65" s="7" t="s">
        <v>69</v>
      </c>
      <c r="E65" t="s">
        <v>38</v>
      </c>
      <c r="F65" s="8">
        <v>0.46458333333333335</v>
      </c>
      <c r="G65">
        <v>20.9</v>
      </c>
      <c r="H65">
        <v>33</v>
      </c>
      <c r="I65">
        <v>15.84</v>
      </c>
      <c r="J65">
        <v>105.3</v>
      </c>
      <c r="K65">
        <v>10.44</v>
      </c>
      <c r="L65">
        <v>5.3118999999999996</v>
      </c>
      <c r="M65">
        <v>26999</v>
      </c>
      <c r="N65">
        <v>5080.8</v>
      </c>
      <c r="O65">
        <v>26</v>
      </c>
      <c r="P65">
        <v>45</v>
      </c>
      <c r="Q65">
        <f t="shared" si="1"/>
        <v>5035.8</v>
      </c>
      <c r="R65">
        <f t="shared" si="2"/>
        <v>26973</v>
      </c>
      <c r="S65" s="9">
        <v>2713.2416486849888</v>
      </c>
      <c r="T65" s="9">
        <v>210.93820678465647</v>
      </c>
      <c r="U65" s="9">
        <f t="shared" si="0"/>
        <v>12.862732124460008</v>
      </c>
      <c r="V65" s="9">
        <v>97.313432779574711</v>
      </c>
      <c r="W65" s="9">
        <v>0</v>
      </c>
      <c r="X65" s="9">
        <v>0</v>
      </c>
      <c r="Y65" s="9">
        <v>0</v>
      </c>
      <c r="Z65" s="9">
        <f t="shared" si="3"/>
        <v>0</v>
      </c>
      <c r="AA65" s="9">
        <v>95.942819971428563</v>
      </c>
      <c r="AB65" s="9">
        <v>249.24113279999997</v>
      </c>
      <c r="AC65">
        <f t="shared" si="4"/>
        <v>2.5978091208307523</v>
      </c>
      <c r="AD65" s="13" t="s">
        <v>41</v>
      </c>
      <c r="AE65" s="13" t="s">
        <v>41</v>
      </c>
      <c r="AF65" s="13" t="s">
        <v>41</v>
      </c>
      <c r="AG65" s="13" t="s">
        <v>41</v>
      </c>
      <c r="AH65" s="13" t="s">
        <v>41</v>
      </c>
      <c r="AI65" s="13" t="s">
        <v>41</v>
      </c>
      <c r="AJ65" s="13" t="s">
        <v>41</v>
      </c>
    </row>
    <row r="66" spans="1:36" x14ac:dyDescent="0.35">
      <c r="A66" t="s">
        <v>56</v>
      </c>
      <c r="B66" t="s">
        <v>45</v>
      </c>
      <c r="C66" s="7">
        <v>44096</v>
      </c>
      <c r="D66" s="7" t="s">
        <v>69</v>
      </c>
      <c r="E66" t="s">
        <v>38</v>
      </c>
      <c r="F66" s="8">
        <v>0.4680555555555555</v>
      </c>
      <c r="G66">
        <v>21</v>
      </c>
      <c r="H66">
        <v>37</v>
      </c>
      <c r="I66">
        <v>15.58</v>
      </c>
      <c r="J66">
        <v>103.1</v>
      </c>
      <c r="K66">
        <v>10.45</v>
      </c>
      <c r="L66">
        <v>2.4737</v>
      </c>
      <c r="M66">
        <v>12492</v>
      </c>
      <c r="N66">
        <v>5049.8999999999996</v>
      </c>
      <c r="O66">
        <v>6</v>
      </c>
      <c r="P66">
        <v>40</v>
      </c>
      <c r="Q66">
        <f t="shared" si="1"/>
        <v>5009.8999999999996</v>
      </c>
      <c r="R66">
        <f t="shared" si="2"/>
        <v>12486</v>
      </c>
      <c r="S66" s="9">
        <v>2589.9342359540942</v>
      </c>
      <c r="T66" s="9">
        <v>311.84234245828293</v>
      </c>
      <c r="U66" s="9">
        <f t="shared" ref="U66:U129" si="5">S66/T66</f>
        <v>8.3052680259434801</v>
      </c>
      <c r="V66" s="9">
        <v>91.246351300314899</v>
      </c>
      <c r="W66" s="9">
        <v>0</v>
      </c>
      <c r="X66" s="9">
        <v>0</v>
      </c>
      <c r="Y66" s="9">
        <v>227.18244734962417</v>
      </c>
      <c r="Z66" s="9">
        <f t="shared" si="3"/>
        <v>227.18244734962417</v>
      </c>
      <c r="AA66" s="9">
        <v>78.041722571428565</v>
      </c>
      <c r="AB66" s="9">
        <v>222.54501599999998</v>
      </c>
      <c r="AC66">
        <f t="shared" si="4"/>
        <v>2.8516158878516955</v>
      </c>
      <c r="AD66" s="13" t="s">
        <v>41</v>
      </c>
      <c r="AE66" s="13" t="s">
        <v>41</v>
      </c>
      <c r="AF66" s="13" t="s">
        <v>41</v>
      </c>
      <c r="AG66" s="13" t="s">
        <v>41</v>
      </c>
      <c r="AH66" s="13" t="s">
        <v>41</v>
      </c>
      <c r="AI66" s="13" t="s">
        <v>41</v>
      </c>
      <c r="AJ66" s="13" t="s">
        <v>41</v>
      </c>
    </row>
    <row r="67" spans="1:36" x14ac:dyDescent="0.35">
      <c r="A67" t="s">
        <v>57</v>
      </c>
      <c r="B67" t="s">
        <v>43</v>
      </c>
      <c r="C67" s="7">
        <v>44096</v>
      </c>
      <c r="D67" s="7" t="s">
        <v>69</v>
      </c>
      <c r="E67" t="s">
        <v>38</v>
      </c>
      <c r="F67" s="8">
        <v>0.47500000000000003</v>
      </c>
      <c r="G67">
        <v>21</v>
      </c>
      <c r="H67">
        <v>34</v>
      </c>
      <c r="I67">
        <v>15.52</v>
      </c>
      <c r="J67">
        <v>103.2</v>
      </c>
      <c r="K67">
        <v>10.47</v>
      </c>
      <c r="L67">
        <v>3.2507999999999999</v>
      </c>
      <c r="M67">
        <v>13611</v>
      </c>
      <c r="N67">
        <v>4187</v>
      </c>
      <c r="O67">
        <v>25</v>
      </c>
      <c r="P67">
        <v>48</v>
      </c>
      <c r="Q67">
        <f t="shared" ref="Q67:Q130" si="6">N67-P67</f>
        <v>4139</v>
      </c>
      <c r="R67">
        <f t="shared" ref="R67:R130" si="7">M67-O67</f>
        <v>13586</v>
      </c>
      <c r="S67" s="9">
        <v>2005.8993979379261</v>
      </c>
      <c r="T67" s="9">
        <v>320.54920050104266</v>
      </c>
      <c r="U67" s="9">
        <f t="shared" si="5"/>
        <v>6.2576958382755397</v>
      </c>
      <c r="V67" s="9">
        <v>84.587359432834546</v>
      </c>
      <c r="W67" s="9">
        <v>0</v>
      </c>
      <c r="X67" s="9">
        <v>0</v>
      </c>
      <c r="Y67" s="9">
        <v>8.9895768821357471</v>
      </c>
      <c r="Z67" s="9">
        <f t="shared" ref="Z67:Z130" si="8">(W67*1000)+X67+Y67</f>
        <v>8.9895768821357471</v>
      </c>
      <c r="AA67" s="9">
        <v>80.727081571428556</v>
      </c>
      <c r="AB67" s="9">
        <v>163.61506080000001</v>
      </c>
      <c r="AC67">
        <f t="shared" ref="AC67:AC130" si="9">AB67/AA67</f>
        <v>2.0267679397679066</v>
      </c>
      <c r="AD67" s="13" t="s">
        <v>41</v>
      </c>
      <c r="AE67" s="13" t="s">
        <v>41</v>
      </c>
      <c r="AF67" s="13" t="s">
        <v>41</v>
      </c>
      <c r="AG67" s="13" t="s">
        <v>41</v>
      </c>
      <c r="AH67" s="13" t="s">
        <v>41</v>
      </c>
      <c r="AI67" s="13" t="s">
        <v>41</v>
      </c>
      <c r="AJ67" s="13" t="s">
        <v>41</v>
      </c>
    </row>
    <row r="68" spans="1:36" x14ac:dyDescent="0.35">
      <c r="A68" t="s">
        <v>58</v>
      </c>
      <c r="B68" t="s">
        <v>40</v>
      </c>
      <c r="C68" s="7">
        <v>44096</v>
      </c>
      <c r="D68" s="7" t="s">
        <v>69</v>
      </c>
      <c r="E68" t="s">
        <v>38</v>
      </c>
      <c r="F68" s="8">
        <v>0.4826388888888889</v>
      </c>
      <c r="G68">
        <v>21.1</v>
      </c>
      <c r="H68">
        <v>38</v>
      </c>
      <c r="I68">
        <v>14.89</v>
      </c>
      <c r="J68">
        <v>97.7</v>
      </c>
      <c r="K68">
        <v>10.28</v>
      </c>
      <c r="L68">
        <v>3.2976999999999999</v>
      </c>
      <c r="M68">
        <v>12966</v>
      </c>
      <c r="N68">
        <v>3937.9</v>
      </c>
      <c r="O68">
        <v>153</v>
      </c>
      <c r="P68">
        <v>69</v>
      </c>
      <c r="Q68">
        <f t="shared" si="6"/>
        <v>3868.9</v>
      </c>
      <c r="R68">
        <f t="shared" si="7"/>
        <v>12813</v>
      </c>
      <c r="S68" s="9">
        <v>2687.7759873601299</v>
      </c>
      <c r="T68" s="9">
        <v>334.02693966312279</v>
      </c>
      <c r="U68" s="9">
        <f t="shared" si="5"/>
        <v>8.0465844763025434</v>
      </c>
      <c r="V68" s="9">
        <v>110.92737170864558</v>
      </c>
      <c r="W68" s="9">
        <v>0</v>
      </c>
      <c r="X68" s="9">
        <v>262.38981184637356</v>
      </c>
      <c r="Y68" s="9">
        <v>0</v>
      </c>
      <c r="Z68" s="9">
        <f t="shared" si="8"/>
        <v>262.38981184637356</v>
      </c>
      <c r="AA68" s="9">
        <v>62.486634771428562</v>
      </c>
      <c r="AB68" s="9">
        <v>25.717258800000003</v>
      </c>
      <c r="AC68">
        <f t="shared" si="9"/>
        <v>0.41156415118323803</v>
      </c>
      <c r="AD68" s="13" t="s">
        <v>41</v>
      </c>
      <c r="AE68" s="13" t="s">
        <v>41</v>
      </c>
      <c r="AF68" s="13" t="s">
        <v>41</v>
      </c>
      <c r="AG68" s="13" t="s">
        <v>41</v>
      </c>
      <c r="AH68" s="13" t="s">
        <v>41</v>
      </c>
      <c r="AI68" s="13" t="s">
        <v>41</v>
      </c>
      <c r="AJ68" s="13" t="s">
        <v>41</v>
      </c>
    </row>
    <row r="69" spans="1:36" x14ac:dyDescent="0.35">
      <c r="A69" t="s">
        <v>59</v>
      </c>
      <c r="B69" t="s">
        <v>36</v>
      </c>
      <c r="C69" s="7">
        <v>44096</v>
      </c>
      <c r="D69" s="7" t="s">
        <v>69</v>
      </c>
      <c r="E69" t="s">
        <v>38</v>
      </c>
      <c r="F69" s="8">
        <v>0.48958333333333331</v>
      </c>
      <c r="G69">
        <v>21.1</v>
      </c>
      <c r="H69">
        <v>32</v>
      </c>
      <c r="I69">
        <v>16.22</v>
      </c>
      <c r="J69">
        <v>108.1</v>
      </c>
      <c r="K69">
        <v>10.49</v>
      </c>
      <c r="L69">
        <v>6.4414999999999996</v>
      </c>
      <c r="M69">
        <v>25283</v>
      </c>
      <c r="N69">
        <v>3925.1</v>
      </c>
      <c r="O69">
        <v>21</v>
      </c>
      <c r="P69">
        <v>55</v>
      </c>
      <c r="Q69">
        <f t="shared" si="6"/>
        <v>3870.1</v>
      </c>
      <c r="R69">
        <f t="shared" si="7"/>
        <v>25262</v>
      </c>
      <c r="S69" s="9">
        <v>2783.6072918194668</v>
      </c>
      <c r="T69" s="9">
        <v>332.59567532732672</v>
      </c>
      <c r="U69" s="9">
        <f t="shared" si="5"/>
        <v>8.3693430140964917</v>
      </c>
      <c r="V69" s="9">
        <v>95.093768823747936</v>
      </c>
      <c r="W69" s="9">
        <v>1.1118663907161345E-2</v>
      </c>
      <c r="X69" s="9">
        <v>0.57041101860553711</v>
      </c>
      <c r="Y69" s="9">
        <v>1.897717603669169</v>
      </c>
      <c r="Z69" s="9">
        <f t="shared" si="8"/>
        <v>13.58679252943605</v>
      </c>
      <c r="AA69" s="9">
        <v>99.76397197142856</v>
      </c>
      <c r="AB69" s="9">
        <v>269.37700919999997</v>
      </c>
      <c r="AC69">
        <f t="shared" si="9"/>
        <v>2.7001431867322498</v>
      </c>
      <c r="AD69" s="13" t="s">
        <v>41</v>
      </c>
      <c r="AE69" s="13" t="s">
        <v>41</v>
      </c>
      <c r="AF69" s="13" t="s">
        <v>41</v>
      </c>
      <c r="AG69" s="13" t="s">
        <v>41</v>
      </c>
      <c r="AH69" s="13" t="s">
        <v>41</v>
      </c>
      <c r="AI69" s="13" t="s">
        <v>41</v>
      </c>
      <c r="AJ69" s="13" t="s">
        <v>41</v>
      </c>
    </row>
    <row r="70" spans="1:36" x14ac:dyDescent="0.35">
      <c r="A70" t="s">
        <v>60</v>
      </c>
      <c r="B70" t="s">
        <v>43</v>
      </c>
      <c r="C70" s="7">
        <v>44096</v>
      </c>
      <c r="D70" s="7" t="s">
        <v>69</v>
      </c>
      <c r="E70" t="s">
        <v>38</v>
      </c>
      <c r="F70" s="8">
        <v>0.49652777777777773</v>
      </c>
      <c r="G70">
        <v>21.1</v>
      </c>
      <c r="H70">
        <v>35</v>
      </c>
      <c r="I70">
        <v>15.33</v>
      </c>
      <c r="J70">
        <v>102.3</v>
      </c>
      <c r="K70">
        <v>10.46</v>
      </c>
      <c r="L70">
        <v>2.0127999999999999</v>
      </c>
      <c r="M70">
        <v>9147</v>
      </c>
      <c r="N70">
        <v>4544.3</v>
      </c>
      <c r="O70">
        <v>5</v>
      </c>
      <c r="P70">
        <v>44</v>
      </c>
      <c r="Q70">
        <f t="shared" si="6"/>
        <v>4500.3</v>
      </c>
      <c r="R70">
        <f t="shared" si="7"/>
        <v>9142</v>
      </c>
      <c r="S70" s="9">
        <v>1726.1121978555966</v>
      </c>
      <c r="T70" s="14">
        <v>306.47510119904746</v>
      </c>
      <c r="U70" s="9">
        <f t="shared" si="5"/>
        <v>5.6321449641500649</v>
      </c>
      <c r="V70" s="9">
        <v>79.630109931488093</v>
      </c>
      <c r="W70" s="9">
        <v>0</v>
      </c>
      <c r="X70" s="9">
        <v>0</v>
      </c>
      <c r="Y70" s="9">
        <v>0</v>
      </c>
      <c r="Z70" s="9">
        <f t="shared" si="8"/>
        <v>0</v>
      </c>
      <c r="AA70" s="9">
        <v>72.522712771428559</v>
      </c>
      <c r="AB70" s="9">
        <v>153.10382040000002</v>
      </c>
      <c r="AC70">
        <f t="shared" si="9"/>
        <v>2.1111154636829528</v>
      </c>
      <c r="AD70" s="13" t="s">
        <v>41</v>
      </c>
      <c r="AE70" s="13" t="s">
        <v>41</v>
      </c>
      <c r="AF70" s="13" t="s">
        <v>41</v>
      </c>
      <c r="AG70" s="13" t="s">
        <v>41</v>
      </c>
      <c r="AH70" s="13" t="s">
        <v>41</v>
      </c>
      <c r="AI70" s="13" t="s">
        <v>41</v>
      </c>
      <c r="AJ70" s="13" t="s">
        <v>41</v>
      </c>
    </row>
    <row r="71" spans="1:36" x14ac:dyDescent="0.35">
      <c r="A71" t="s">
        <v>61</v>
      </c>
      <c r="B71" t="s">
        <v>45</v>
      </c>
      <c r="C71" s="7">
        <v>44096</v>
      </c>
      <c r="D71" s="7" t="s">
        <v>69</v>
      </c>
      <c r="E71" t="s">
        <v>38</v>
      </c>
      <c r="F71" s="8">
        <v>0.50277777777777777</v>
      </c>
      <c r="G71">
        <v>21.2</v>
      </c>
      <c r="H71">
        <v>33</v>
      </c>
      <c r="I71">
        <v>15.74</v>
      </c>
      <c r="J71">
        <v>104.6</v>
      </c>
      <c r="K71">
        <v>10.46</v>
      </c>
      <c r="L71">
        <v>3.6097999999999999</v>
      </c>
      <c r="M71">
        <v>15722</v>
      </c>
      <c r="N71">
        <v>4355.5</v>
      </c>
      <c r="O71">
        <v>15</v>
      </c>
      <c r="P71">
        <v>46</v>
      </c>
      <c r="Q71">
        <f t="shared" si="6"/>
        <v>4309.5</v>
      </c>
      <c r="R71">
        <f t="shared" si="7"/>
        <v>15707</v>
      </c>
      <c r="S71" s="9">
        <v>2642.8760055505109</v>
      </c>
      <c r="T71" s="14">
        <v>379.23103826868351</v>
      </c>
      <c r="U71" s="9">
        <f t="shared" si="5"/>
        <v>6.9690392896534092</v>
      </c>
      <c r="V71" s="9">
        <v>91.616295292952685</v>
      </c>
      <c r="W71" s="9">
        <v>0</v>
      </c>
      <c r="X71" s="9">
        <v>0</v>
      </c>
      <c r="Y71" s="9">
        <v>256.02267508205495</v>
      </c>
      <c r="Z71" s="9">
        <f t="shared" si="8"/>
        <v>256.02267508205495</v>
      </c>
      <c r="AA71" s="9">
        <v>98.645396371428575</v>
      </c>
      <c r="AB71" s="9">
        <v>244.23600599999997</v>
      </c>
      <c r="AC71">
        <f t="shared" si="9"/>
        <v>2.4758986732678379</v>
      </c>
      <c r="AD71" s="13" t="s">
        <v>41</v>
      </c>
      <c r="AE71" s="13" t="s">
        <v>41</v>
      </c>
      <c r="AF71" s="13" t="s">
        <v>41</v>
      </c>
      <c r="AG71" s="13" t="s">
        <v>41</v>
      </c>
      <c r="AH71" s="13" t="s">
        <v>41</v>
      </c>
      <c r="AI71" s="13" t="s">
        <v>41</v>
      </c>
      <c r="AJ71" s="13" t="s">
        <v>41</v>
      </c>
    </row>
    <row r="72" spans="1:36" x14ac:dyDescent="0.35">
      <c r="A72" t="s">
        <v>62</v>
      </c>
      <c r="B72" t="s">
        <v>40</v>
      </c>
      <c r="C72" s="7">
        <v>44096</v>
      </c>
      <c r="D72" s="7" t="s">
        <v>69</v>
      </c>
      <c r="E72" t="s">
        <v>38</v>
      </c>
      <c r="F72" s="8">
        <v>0.50624999999999998</v>
      </c>
      <c r="G72">
        <v>21.3</v>
      </c>
      <c r="H72">
        <v>30</v>
      </c>
      <c r="I72">
        <v>15.34</v>
      </c>
      <c r="J72">
        <v>101.2</v>
      </c>
      <c r="K72">
        <v>10.4</v>
      </c>
      <c r="L72">
        <v>3.1074000000000002</v>
      </c>
      <c r="M72">
        <v>15142</v>
      </c>
      <c r="N72">
        <v>4872.8999999999996</v>
      </c>
      <c r="O72">
        <v>293</v>
      </c>
      <c r="P72">
        <v>75</v>
      </c>
      <c r="Q72">
        <f t="shared" si="6"/>
        <v>4797.8999999999996</v>
      </c>
      <c r="R72">
        <f t="shared" si="7"/>
        <v>14849</v>
      </c>
      <c r="S72" s="9">
        <v>2894.1818738879329</v>
      </c>
      <c r="T72" s="14">
        <v>347.98176693713498</v>
      </c>
      <c r="U72" s="9">
        <f t="shared" si="5"/>
        <v>8.317050342499078</v>
      </c>
      <c r="V72" s="9">
        <v>124.98524342888183</v>
      </c>
      <c r="W72" s="9">
        <v>4.67227546757173E-2</v>
      </c>
      <c r="X72" s="9">
        <v>201.38988629778166</v>
      </c>
      <c r="Y72" s="9">
        <v>21.991318892657809</v>
      </c>
      <c r="Z72" s="9">
        <f t="shared" si="8"/>
        <v>270.1039598661568</v>
      </c>
      <c r="AA72" s="9">
        <v>95.62679737142858</v>
      </c>
      <c r="AB72" s="9">
        <v>23.414616000000009</v>
      </c>
      <c r="AC72">
        <f t="shared" si="9"/>
        <v>0.24485412712353199</v>
      </c>
      <c r="AD72" s="13" t="s">
        <v>41</v>
      </c>
      <c r="AE72" s="13" t="s">
        <v>41</v>
      </c>
      <c r="AF72" s="13" t="s">
        <v>41</v>
      </c>
      <c r="AG72" s="13" t="s">
        <v>41</v>
      </c>
      <c r="AH72" s="13" t="s">
        <v>41</v>
      </c>
      <c r="AI72" s="13" t="s">
        <v>41</v>
      </c>
      <c r="AJ72" s="13" t="s">
        <v>41</v>
      </c>
    </row>
    <row r="73" spans="1:36" x14ac:dyDescent="0.35">
      <c r="A73" t="s">
        <v>63</v>
      </c>
      <c r="B73" t="s">
        <v>36</v>
      </c>
      <c r="C73" s="7">
        <v>44096</v>
      </c>
      <c r="D73" s="7" t="s">
        <v>69</v>
      </c>
      <c r="E73" t="s">
        <v>38</v>
      </c>
      <c r="F73" s="8">
        <v>0.50972222222222219</v>
      </c>
      <c r="G73">
        <v>21.2</v>
      </c>
      <c r="H73">
        <v>33</v>
      </c>
      <c r="I73">
        <v>16.07</v>
      </c>
      <c r="J73">
        <v>104.2</v>
      </c>
      <c r="K73">
        <v>10.45</v>
      </c>
      <c r="L73">
        <v>2.0030999999999999</v>
      </c>
      <c r="M73">
        <v>13398</v>
      </c>
      <c r="N73">
        <v>6688.6</v>
      </c>
      <c r="O73">
        <v>16</v>
      </c>
      <c r="P73">
        <v>51</v>
      </c>
      <c r="Q73">
        <f t="shared" si="6"/>
        <v>6637.6</v>
      </c>
      <c r="R73">
        <f t="shared" si="7"/>
        <v>13382</v>
      </c>
      <c r="S73" s="9">
        <v>2951.4796118688646</v>
      </c>
      <c r="T73" s="14">
        <v>322.57682497675381</v>
      </c>
      <c r="U73" s="9">
        <f t="shared" si="5"/>
        <v>9.1496951527176833</v>
      </c>
      <c r="V73" s="9">
        <v>84.957303425472347</v>
      </c>
      <c r="W73" s="9">
        <v>0</v>
      </c>
      <c r="X73" s="9">
        <v>0</v>
      </c>
      <c r="Y73" s="9">
        <v>0</v>
      </c>
      <c r="Z73" s="9">
        <f t="shared" si="8"/>
        <v>0</v>
      </c>
      <c r="AA73" s="9">
        <v>88.565441771428567</v>
      </c>
      <c r="AB73" s="9">
        <v>244.54734479999996</v>
      </c>
      <c r="AC73">
        <f t="shared" si="9"/>
        <v>2.7612050468977793</v>
      </c>
      <c r="AD73" s="13" t="s">
        <v>41</v>
      </c>
      <c r="AE73" s="13" t="s">
        <v>41</v>
      </c>
      <c r="AF73" s="13" t="s">
        <v>41</v>
      </c>
      <c r="AG73" s="13" t="s">
        <v>41</v>
      </c>
      <c r="AH73" s="13" t="s">
        <v>41</v>
      </c>
      <c r="AI73" s="13" t="s">
        <v>41</v>
      </c>
      <c r="AJ73" s="13" t="s">
        <v>41</v>
      </c>
    </row>
    <row r="74" spans="1:36" x14ac:dyDescent="0.35">
      <c r="A74" t="s">
        <v>64</v>
      </c>
      <c r="B74" t="s">
        <v>45</v>
      </c>
      <c r="C74" s="7">
        <v>44096</v>
      </c>
      <c r="D74" s="7" t="s">
        <v>69</v>
      </c>
      <c r="E74" t="s">
        <v>38</v>
      </c>
      <c r="F74" s="8">
        <v>0.5131944444444444</v>
      </c>
      <c r="G74">
        <v>21.3</v>
      </c>
      <c r="H74">
        <v>35</v>
      </c>
      <c r="I74">
        <v>16.07</v>
      </c>
      <c r="J74">
        <v>105.3</v>
      </c>
      <c r="K74">
        <v>10.5</v>
      </c>
      <c r="L74">
        <v>2.2124000000000001</v>
      </c>
      <c r="M74">
        <v>14673</v>
      </c>
      <c r="N74">
        <v>6632.4</v>
      </c>
      <c r="O74">
        <v>12</v>
      </c>
      <c r="P74">
        <v>49</v>
      </c>
      <c r="Q74">
        <f t="shared" si="6"/>
        <v>6583.4</v>
      </c>
      <c r="R74">
        <f t="shared" si="7"/>
        <v>14661</v>
      </c>
      <c r="S74" s="9">
        <v>2381.5179024795925</v>
      </c>
      <c r="T74" s="14">
        <v>310.76889420643579</v>
      </c>
      <c r="U74" s="9">
        <f t="shared" si="5"/>
        <v>7.6633084806023453</v>
      </c>
      <c r="V74" s="9">
        <v>85.253258619582596</v>
      </c>
      <c r="W74" s="9">
        <v>0</v>
      </c>
      <c r="X74" s="9">
        <v>0</v>
      </c>
      <c r="Y74" s="9">
        <v>178.24861832820474</v>
      </c>
      <c r="Z74" s="9">
        <f t="shared" si="8"/>
        <v>178.24861832820474</v>
      </c>
      <c r="AA74" s="9">
        <v>108.20494117142857</v>
      </c>
      <c r="AB74" s="9">
        <v>296.82065519999998</v>
      </c>
      <c r="AC74">
        <f t="shared" si="9"/>
        <v>2.7431340194506313</v>
      </c>
      <c r="AD74" s="13" t="s">
        <v>41</v>
      </c>
      <c r="AE74" s="13" t="s">
        <v>41</v>
      </c>
      <c r="AF74" s="13" t="s">
        <v>41</v>
      </c>
      <c r="AG74" s="13" t="s">
        <v>41</v>
      </c>
      <c r="AH74" s="13" t="s">
        <v>41</v>
      </c>
      <c r="AI74" s="13" t="s">
        <v>41</v>
      </c>
      <c r="AJ74" s="13" t="s">
        <v>41</v>
      </c>
    </row>
    <row r="75" spans="1:36" x14ac:dyDescent="0.35">
      <c r="A75" t="s">
        <v>65</v>
      </c>
      <c r="B75" t="s">
        <v>43</v>
      </c>
      <c r="C75" s="7">
        <v>44096</v>
      </c>
      <c r="D75" s="7" t="s">
        <v>69</v>
      </c>
      <c r="E75" t="s">
        <v>38</v>
      </c>
      <c r="F75" s="8">
        <v>0.51944444444444449</v>
      </c>
      <c r="G75">
        <v>21.3</v>
      </c>
      <c r="H75">
        <v>36</v>
      </c>
      <c r="I75">
        <v>15.14</v>
      </c>
      <c r="J75">
        <v>101.1</v>
      </c>
      <c r="K75">
        <v>10.46</v>
      </c>
      <c r="L75">
        <v>1.7012</v>
      </c>
      <c r="M75">
        <v>7732.7</v>
      </c>
      <c r="N75">
        <v>4545.3</v>
      </c>
      <c r="O75">
        <v>13</v>
      </c>
      <c r="P75">
        <v>48</v>
      </c>
      <c r="Q75">
        <f t="shared" si="6"/>
        <v>4497.3</v>
      </c>
      <c r="R75">
        <f t="shared" si="7"/>
        <v>7719.7</v>
      </c>
      <c r="S75" s="9">
        <v>1822.2785768060503</v>
      </c>
      <c r="T75" s="14">
        <v>331.64149910346259</v>
      </c>
      <c r="U75" s="9">
        <f t="shared" si="5"/>
        <v>5.4947242179651106</v>
      </c>
      <c r="V75" s="9">
        <v>93.835959248779446</v>
      </c>
      <c r="W75" s="9">
        <v>0</v>
      </c>
      <c r="X75" s="9">
        <v>0</v>
      </c>
      <c r="Y75" s="9">
        <v>5.4436472429024594</v>
      </c>
      <c r="Z75" s="9">
        <f t="shared" si="8"/>
        <v>5.4436472429024594</v>
      </c>
      <c r="AA75" s="9">
        <v>68.622138571428565</v>
      </c>
      <c r="AB75" s="9">
        <v>155.92483440000001</v>
      </c>
      <c r="AC75">
        <f t="shared" si="9"/>
        <v>2.2722234783997348</v>
      </c>
      <c r="AD75" s="13" t="s">
        <v>41</v>
      </c>
      <c r="AE75" s="13" t="s">
        <v>41</v>
      </c>
      <c r="AF75" s="13" t="s">
        <v>41</v>
      </c>
      <c r="AG75" s="13" t="s">
        <v>41</v>
      </c>
      <c r="AH75" s="13" t="s">
        <v>41</v>
      </c>
      <c r="AI75" s="13" t="s">
        <v>41</v>
      </c>
      <c r="AJ75" s="13" t="s">
        <v>41</v>
      </c>
    </row>
    <row r="76" spans="1:36" x14ac:dyDescent="0.35">
      <c r="A76" t="s">
        <v>66</v>
      </c>
      <c r="B76" t="s">
        <v>67</v>
      </c>
      <c r="C76" s="7">
        <v>44096</v>
      </c>
      <c r="D76" s="7" t="s">
        <v>69</v>
      </c>
      <c r="E76" t="s">
        <v>38</v>
      </c>
      <c r="F76" s="8">
        <v>0.52083333333333337</v>
      </c>
      <c r="G76">
        <v>21.3</v>
      </c>
      <c r="H76">
        <v>34</v>
      </c>
      <c r="I76">
        <v>11.67</v>
      </c>
      <c r="J76">
        <v>88.1</v>
      </c>
      <c r="K76">
        <v>10.11</v>
      </c>
      <c r="L76">
        <v>2.0287999999999999</v>
      </c>
      <c r="M76">
        <v>12030</v>
      </c>
      <c r="N76">
        <v>5929.6</v>
      </c>
      <c r="O76">
        <v>53</v>
      </c>
      <c r="P76">
        <v>57</v>
      </c>
      <c r="Q76">
        <f t="shared" si="6"/>
        <v>5872.6</v>
      </c>
      <c r="R76">
        <f t="shared" si="7"/>
        <v>11977</v>
      </c>
      <c r="S76" s="9">
        <v>1967.7009059506379</v>
      </c>
      <c r="T76" s="14">
        <v>237.53586902486768</v>
      </c>
      <c r="U76" s="9">
        <f t="shared" si="5"/>
        <v>8.2838053639159597</v>
      </c>
      <c r="V76" s="9">
        <v>25.026376618149456</v>
      </c>
      <c r="W76" s="9">
        <v>0</v>
      </c>
      <c r="X76" s="9">
        <v>0</v>
      </c>
      <c r="Y76" s="9">
        <v>12.299111212086816</v>
      </c>
      <c r="Z76" s="9">
        <f t="shared" si="8"/>
        <v>12.299111212086816</v>
      </c>
      <c r="AA76" s="9">
        <v>81.573511171428564</v>
      </c>
      <c r="AB76" s="9">
        <v>202.64619959999996</v>
      </c>
      <c r="AC76">
        <f t="shared" si="9"/>
        <v>2.484215729958398</v>
      </c>
      <c r="AD76" s="13" t="s">
        <v>41</v>
      </c>
      <c r="AE76" s="13" t="s">
        <v>41</v>
      </c>
      <c r="AF76" s="13" t="s">
        <v>41</v>
      </c>
      <c r="AG76" s="13" t="s">
        <v>41</v>
      </c>
      <c r="AH76" s="13" t="s">
        <v>41</v>
      </c>
      <c r="AI76" s="13" t="s">
        <v>41</v>
      </c>
      <c r="AJ76" s="13" t="s">
        <v>41</v>
      </c>
    </row>
    <row r="77" spans="1:36" x14ac:dyDescent="0.35">
      <c r="A77" t="s">
        <v>35</v>
      </c>
      <c r="B77" t="s">
        <v>36</v>
      </c>
      <c r="C77" s="7">
        <v>44097</v>
      </c>
      <c r="D77" s="7" t="s">
        <v>70</v>
      </c>
      <c r="E77" t="s">
        <v>38</v>
      </c>
      <c r="F77" s="8">
        <v>0.38819444444444445</v>
      </c>
      <c r="G77">
        <v>21.1</v>
      </c>
      <c r="H77">
        <v>37</v>
      </c>
      <c r="I77">
        <v>15.93</v>
      </c>
      <c r="J77">
        <v>106.4</v>
      </c>
      <c r="K77">
        <v>10.46</v>
      </c>
      <c r="L77">
        <v>4.1877000000000004</v>
      </c>
      <c r="M77">
        <v>17245</v>
      </c>
      <c r="N77">
        <v>4118.1000000000004</v>
      </c>
      <c r="O77">
        <v>12</v>
      </c>
      <c r="P77">
        <v>46</v>
      </c>
      <c r="Q77">
        <f t="shared" si="6"/>
        <v>4072.1000000000004</v>
      </c>
      <c r="R77">
        <f t="shared" si="7"/>
        <v>17233</v>
      </c>
      <c r="S77" s="9">
        <v>2312.9895549049347</v>
      </c>
      <c r="T77" s="15">
        <v>237.18849161212438</v>
      </c>
      <c r="U77" s="9">
        <f t="shared" si="5"/>
        <v>9.7516938498322219</v>
      </c>
      <c r="V77" s="9">
        <v>71.499379794642209</v>
      </c>
      <c r="W77" s="9">
        <v>0</v>
      </c>
      <c r="X77" s="9">
        <v>5.028033482097606</v>
      </c>
      <c r="Y77" s="9">
        <v>18.918428848783091</v>
      </c>
      <c r="Z77" s="9">
        <f t="shared" si="8"/>
        <v>23.946462330880696</v>
      </c>
      <c r="AA77" s="9">
        <v>69.553544371428572</v>
      </c>
      <c r="AB77" s="9">
        <v>164.75768999999997</v>
      </c>
      <c r="AC77">
        <f t="shared" si="9"/>
        <v>2.3687892757867801</v>
      </c>
      <c r="AD77" s="13" t="s">
        <v>41</v>
      </c>
      <c r="AE77" s="13" t="s">
        <v>41</v>
      </c>
      <c r="AF77" s="13" t="s">
        <v>41</v>
      </c>
      <c r="AG77" s="13" t="s">
        <v>41</v>
      </c>
      <c r="AH77" s="13" t="s">
        <v>41</v>
      </c>
      <c r="AI77" s="13" t="s">
        <v>41</v>
      </c>
      <c r="AJ77" s="13" t="s">
        <v>41</v>
      </c>
    </row>
    <row r="78" spans="1:36" x14ac:dyDescent="0.35">
      <c r="A78" t="s">
        <v>39</v>
      </c>
      <c r="B78" t="s">
        <v>40</v>
      </c>
      <c r="C78" s="7">
        <v>44097</v>
      </c>
      <c r="D78" s="7" t="s">
        <v>70</v>
      </c>
      <c r="E78" t="s">
        <v>38</v>
      </c>
      <c r="F78" s="8">
        <v>0.39166666666666666</v>
      </c>
      <c r="G78">
        <v>21.1</v>
      </c>
      <c r="H78">
        <v>35</v>
      </c>
      <c r="I78">
        <v>14.78</v>
      </c>
      <c r="J78">
        <v>95.8</v>
      </c>
      <c r="K78">
        <v>10.35</v>
      </c>
      <c r="L78">
        <v>5.8898000000000001</v>
      </c>
      <c r="M78">
        <v>20259</v>
      </c>
      <c r="N78">
        <v>3439.7</v>
      </c>
      <c r="O78">
        <v>13</v>
      </c>
      <c r="P78">
        <v>49</v>
      </c>
      <c r="Q78">
        <f t="shared" si="6"/>
        <v>3390.7</v>
      </c>
      <c r="R78">
        <f t="shared" si="7"/>
        <v>20246</v>
      </c>
      <c r="S78" s="9">
        <v>2075.4617468400684</v>
      </c>
      <c r="T78" s="9">
        <v>265.61145776837071</v>
      </c>
      <c r="U78" s="9">
        <f t="shared" si="5"/>
        <v>7.8139014193054761</v>
      </c>
      <c r="V78" s="9">
        <v>67.178934166111517</v>
      </c>
      <c r="W78" s="9">
        <v>0</v>
      </c>
      <c r="X78" s="9">
        <v>34.061062847135716</v>
      </c>
      <c r="Y78" s="9">
        <v>55.622712211020115</v>
      </c>
      <c r="Z78" s="9">
        <f t="shared" si="8"/>
        <v>89.683775058155831</v>
      </c>
      <c r="AA78" s="9">
        <v>67.147551571428579</v>
      </c>
      <c r="AB78" s="9">
        <v>196.4573532</v>
      </c>
      <c r="AC78">
        <f t="shared" si="9"/>
        <v>2.9257560194286074</v>
      </c>
      <c r="AD78" s="13" t="s">
        <v>41</v>
      </c>
      <c r="AE78" s="13" t="s">
        <v>41</v>
      </c>
      <c r="AF78" s="13" t="s">
        <v>41</v>
      </c>
      <c r="AG78" s="13" t="s">
        <v>41</v>
      </c>
      <c r="AH78" s="13" t="s">
        <v>41</v>
      </c>
      <c r="AI78" s="13" t="s">
        <v>41</v>
      </c>
      <c r="AJ78" s="13" t="s">
        <v>41</v>
      </c>
    </row>
    <row r="79" spans="1:36" x14ac:dyDescent="0.35">
      <c r="A79" t="s">
        <v>42</v>
      </c>
      <c r="B79" t="s">
        <v>43</v>
      </c>
      <c r="C79" s="7">
        <v>44097</v>
      </c>
      <c r="D79" s="7" t="s">
        <v>70</v>
      </c>
      <c r="E79" t="s">
        <v>38</v>
      </c>
      <c r="F79" s="8">
        <v>0.39444444444444443</v>
      </c>
      <c r="G79">
        <v>21.1</v>
      </c>
      <c r="H79">
        <v>32</v>
      </c>
      <c r="I79">
        <v>15.15</v>
      </c>
      <c r="J79">
        <v>102.8</v>
      </c>
      <c r="K79">
        <v>10.51</v>
      </c>
      <c r="L79">
        <v>2.1427999999999998</v>
      </c>
      <c r="M79">
        <v>13201</v>
      </c>
      <c r="N79">
        <v>6160.7</v>
      </c>
      <c r="O79">
        <v>10</v>
      </c>
      <c r="P79">
        <v>46</v>
      </c>
      <c r="Q79">
        <f t="shared" si="6"/>
        <v>6114.7</v>
      </c>
      <c r="R79">
        <f t="shared" si="7"/>
        <v>13191</v>
      </c>
      <c r="S79" s="9">
        <v>1961.8197362429955</v>
      </c>
      <c r="T79" s="9">
        <v>281.08218618253011</v>
      </c>
      <c r="U79" s="9">
        <f t="shared" si="5"/>
        <v>6.9795235439396448</v>
      </c>
      <c r="V79" s="9">
        <v>76.991471695316818</v>
      </c>
      <c r="W79" s="9">
        <v>0</v>
      </c>
      <c r="X79" s="9">
        <v>15.628549850009893</v>
      </c>
      <c r="Y79" s="9">
        <v>50.409035597065994</v>
      </c>
      <c r="Z79" s="9">
        <f t="shared" si="8"/>
        <v>66.037585447075884</v>
      </c>
      <c r="AA79" s="9">
        <v>85.766225771428566</v>
      </c>
      <c r="AB79" s="9">
        <v>190.09466279999998</v>
      </c>
      <c r="AC79">
        <f t="shared" si="9"/>
        <v>2.2164279830455884</v>
      </c>
      <c r="AD79" s="13" t="s">
        <v>41</v>
      </c>
      <c r="AE79" s="13" t="s">
        <v>41</v>
      </c>
      <c r="AF79" s="13" t="s">
        <v>41</v>
      </c>
      <c r="AG79" s="13" t="s">
        <v>41</v>
      </c>
      <c r="AH79" s="13" t="s">
        <v>41</v>
      </c>
      <c r="AI79" s="13" t="s">
        <v>41</v>
      </c>
      <c r="AJ79" s="13" t="s">
        <v>41</v>
      </c>
    </row>
    <row r="80" spans="1:36" x14ac:dyDescent="0.35">
      <c r="A80" t="s">
        <v>44</v>
      </c>
      <c r="B80" t="s">
        <v>45</v>
      </c>
      <c r="C80" s="7">
        <v>44097</v>
      </c>
      <c r="D80" s="7" t="s">
        <v>70</v>
      </c>
      <c r="E80" t="s">
        <v>38</v>
      </c>
      <c r="F80" s="8">
        <v>0.39999999999999997</v>
      </c>
      <c r="G80">
        <v>21.2</v>
      </c>
      <c r="H80">
        <v>29</v>
      </c>
      <c r="I80">
        <v>16.25</v>
      </c>
      <c r="J80">
        <v>108.7</v>
      </c>
      <c r="K80">
        <v>10.57</v>
      </c>
      <c r="L80">
        <v>3.9258999999999999</v>
      </c>
      <c r="M80">
        <v>29792</v>
      </c>
      <c r="N80">
        <v>7588.6</v>
      </c>
      <c r="O80">
        <v>30</v>
      </c>
      <c r="P80">
        <v>50</v>
      </c>
      <c r="Q80">
        <f t="shared" si="6"/>
        <v>7538.6</v>
      </c>
      <c r="R80">
        <f t="shared" si="7"/>
        <v>29762</v>
      </c>
      <c r="S80" s="9">
        <v>2579.0078952039976</v>
      </c>
      <c r="T80" s="9">
        <v>319.33925877258309</v>
      </c>
      <c r="U80" s="9">
        <f t="shared" si="5"/>
        <v>8.076075284688482</v>
      </c>
      <c r="V80" s="9">
        <v>66.226971569994589</v>
      </c>
      <c r="W80" s="9">
        <v>0</v>
      </c>
      <c r="X80" s="9">
        <v>15.664977741308558</v>
      </c>
      <c r="Y80" s="9">
        <v>38.521852917250591</v>
      </c>
      <c r="Z80" s="9">
        <f t="shared" si="8"/>
        <v>54.186830658559145</v>
      </c>
      <c r="AA80" s="9">
        <v>122.10104917142857</v>
      </c>
      <c r="AB80" s="9">
        <v>467.34423479999998</v>
      </c>
      <c r="AC80">
        <f t="shared" si="9"/>
        <v>3.827520221745627</v>
      </c>
      <c r="AD80" s="13" t="s">
        <v>41</v>
      </c>
      <c r="AE80" s="13" t="s">
        <v>41</v>
      </c>
      <c r="AF80" s="13" t="s">
        <v>41</v>
      </c>
      <c r="AG80" s="13" t="s">
        <v>41</v>
      </c>
      <c r="AH80" s="13" t="s">
        <v>41</v>
      </c>
      <c r="AI80" s="13" t="s">
        <v>41</v>
      </c>
      <c r="AJ80" s="13" t="s">
        <v>41</v>
      </c>
    </row>
    <row r="81" spans="1:36" x14ac:dyDescent="0.35">
      <c r="A81" t="s">
        <v>46</v>
      </c>
      <c r="B81" t="s">
        <v>40</v>
      </c>
      <c r="C81" s="7">
        <v>44097</v>
      </c>
      <c r="D81" s="7" t="s">
        <v>70</v>
      </c>
      <c r="E81" t="s">
        <v>38</v>
      </c>
      <c r="F81" s="8">
        <v>0.40347222222222223</v>
      </c>
      <c r="G81">
        <v>21.2</v>
      </c>
      <c r="H81">
        <v>34</v>
      </c>
      <c r="I81">
        <v>15.31</v>
      </c>
      <c r="J81">
        <v>98.5</v>
      </c>
      <c r="K81">
        <v>10.4</v>
      </c>
      <c r="L81">
        <v>1.4977</v>
      </c>
      <c r="M81">
        <v>11963</v>
      </c>
      <c r="N81">
        <v>7933.3</v>
      </c>
      <c r="O81">
        <v>16</v>
      </c>
      <c r="P81">
        <v>47</v>
      </c>
      <c r="Q81">
        <f t="shared" si="6"/>
        <v>7886.3</v>
      </c>
      <c r="R81">
        <f t="shared" si="7"/>
        <v>11947</v>
      </c>
      <c r="S81" s="9">
        <v>2343.4007971773908</v>
      </c>
      <c r="T81" s="9">
        <v>278.20391112873301</v>
      </c>
      <c r="U81" s="9">
        <f t="shared" si="5"/>
        <v>8.4233208212987041</v>
      </c>
      <c r="V81" s="9">
        <v>50.556202680069688</v>
      </c>
      <c r="W81" s="9">
        <v>0</v>
      </c>
      <c r="X81" s="9">
        <v>11.366486568065778</v>
      </c>
      <c r="Y81" s="9">
        <v>23.297917204504557</v>
      </c>
      <c r="Z81" s="9">
        <f t="shared" si="8"/>
        <v>34.664403772570338</v>
      </c>
      <c r="AA81" s="9">
        <v>97.966697571428568</v>
      </c>
      <c r="AB81" s="9">
        <v>214.74100079999999</v>
      </c>
      <c r="AC81">
        <f t="shared" si="9"/>
        <v>2.1919795820761441</v>
      </c>
      <c r="AD81" s="13" t="s">
        <v>41</v>
      </c>
      <c r="AE81" s="13" t="s">
        <v>41</v>
      </c>
      <c r="AF81" s="13" t="s">
        <v>41</v>
      </c>
      <c r="AG81" s="13" t="s">
        <v>41</v>
      </c>
      <c r="AH81" s="13" t="s">
        <v>41</v>
      </c>
      <c r="AI81" s="13" t="s">
        <v>41</v>
      </c>
      <c r="AJ81" s="13" t="s">
        <v>41</v>
      </c>
    </row>
    <row r="82" spans="1:36" x14ac:dyDescent="0.35">
      <c r="A82" t="s">
        <v>47</v>
      </c>
      <c r="B82" t="s">
        <v>36</v>
      </c>
      <c r="C82" s="7">
        <v>44097</v>
      </c>
      <c r="D82" s="7" t="s">
        <v>70</v>
      </c>
      <c r="E82" t="s">
        <v>38</v>
      </c>
      <c r="F82" s="8">
        <v>0.4069444444444445</v>
      </c>
      <c r="G82">
        <v>21.1</v>
      </c>
      <c r="H82">
        <v>35</v>
      </c>
      <c r="I82">
        <v>16.39</v>
      </c>
      <c r="J82">
        <v>108.7</v>
      </c>
      <c r="K82">
        <v>10.55</v>
      </c>
      <c r="L82">
        <v>3.0083000000000002</v>
      </c>
      <c r="M82">
        <v>16681</v>
      </c>
      <c r="N82">
        <v>5544.9</v>
      </c>
      <c r="O82">
        <v>13</v>
      </c>
      <c r="P82">
        <v>47</v>
      </c>
      <c r="Q82">
        <f t="shared" si="6"/>
        <v>5497.9</v>
      </c>
      <c r="R82">
        <f t="shared" si="7"/>
        <v>16668</v>
      </c>
      <c r="S82" s="9">
        <v>2640.1504980886193</v>
      </c>
      <c r="T82" s="9">
        <v>340.80639354881976</v>
      </c>
      <c r="U82" s="9">
        <f t="shared" si="5"/>
        <v>7.7467751429094704</v>
      </c>
      <c r="V82" s="9">
        <v>75.673369639154927</v>
      </c>
      <c r="W82" s="9">
        <v>0</v>
      </c>
      <c r="X82" s="9">
        <v>10.237221937807078</v>
      </c>
      <c r="Y82" s="9">
        <v>45.195358983111859</v>
      </c>
      <c r="Z82" s="9">
        <f t="shared" si="8"/>
        <v>55.432580920918937</v>
      </c>
      <c r="AA82" s="9">
        <v>80.487704171428561</v>
      </c>
      <c r="AB82" s="9">
        <v>209.00098799999998</v>
      </c>
      <c r="AC82">
        <f t="shared" si="9"/>
        <v>2.5966821907959319</v>
      </c>
      <c r="AD82" s="13" t="s">
        <v>41</v>
      </c>
      <c r="AE82" s="13" t="s">
        <v>41</v>
      </c>
      <c r="AF82" s="13" t="s">
        <v>41</v>
      </c>
      <c r="AG82" s="13" t="s">
        <v>41</v>
      </c>
      <c r="AH82" s="13" t="s">
        <v>41</v>
      </c>
      <c r="AI82" s="13" t="s">
        <v>41</v>
      </c>
      <c r="AJ82" s="13" t="s">
        <v>41</v>
      </c>
    </row>
    <row r="83" spans="1:36" x14ac:dyDescent="0.35">
      <c r="A83" t="s">
        <v>48</v>
      </c>
      <c r="B83" t="s">
        <v>43</v>
      </c>
      <c r="C83" s="7">
        <v>44097</v>
      </c>
      <c r="D83" s="7" t="s">
        <v>70</v>
      </c>
      <c r="E83" t="s">
        <v>38</v>
      </c>
      <c r="F83" s="8">
        <v>0.41041666666666665</v>
      </c>
      <c r="G83">
        <v>21.2</v>
      </c>
      <c r="H83">
        <v>38</v>
      </c>
      <c r="I83">
        <v>15.06</v>
      </c>
      <c r="J83">
        <v>101.1</v>
      </c>
      <c r="K83">
        <v>10.47</v>
      </c>
      <c r="L83">
        <v>2.7818999999999998</v>
      </c>
      <c r="M83">
        <v>10716</v>
      </c>
      <c r="N83">
        <v>3852</v>
      </c>
      <c r="O83">
        <v>24</v>
      </c>
      <c r="P83">
        <v>46</v>
      </c>
      <c r="Q83">
        <f t="shared" si="6"/>
        <v>3806</v>
      </c>
      <c r="R83">
        <f t="shared" si="7"/>
        <v>10692</v>
      </c>
      <c r="S83" s="9">
        <v>1650.6647100448142</v>
      </c>
      <c r="T83" s="9">
        <v>305.30766788532225</v>
      </c>
      <c r="U83" s="9">
        <f t="shared" si="5"/>
        <v>5.4065615890945349</v>
      </c>
      <c r="V83" s="9">
        <v>75.014318611073946</v>
      </c>
      <c r="W83" s="9">
        <v>0</v>
      </c>
      <c r="X83" s="9">
        <v>14.535713111049862</v>
      </c>
      <c r="Y83" s="9">
        <v>30.805611528598487</v>
      </c>
      <c r="Z83" s="9">
        <f t="shared" si="8"/>
        <v>45.341324639648349</v>
      </c>
      <c r="AA83" s="9">
        <v>52.036228371428571</v>
      </c>
      <c r="AB83" s="9">
        <v>100.2489228</v>
      </c>
      <c r="AC83">
        <f t="shared" si="9"/>
        <v>1.9265216933947404</v>
      </c>
      <c r="AD83" s="13" t="s">
        <v>41</v>
      </c>
      <c r="AE83" s="13" t="s">
        <v>41</v>
      </c>
      <c r="AF83" s="13" t="s">
        <v>41</v>
      </c>
      <c r="AG83" s="13" t="s">
        <v>41</v>
      </c>
      <c r="AH83" s="13" t="s">
        <v>41</v>
      </c>
      <c r="AI83" s="13" t="s">
        <v>41</v>
      </c>
      <c r="AJ83" s="13" t="s">
        <v>41</v>
      </c>
    </row>
    <row r="84" spans="1:36" x14ac:dyDescent="0.35">
      <c r="A84" t="s">
        <v>49</v>
      </c>
      <c r="B84" t="s">
        <v>45</v>
      </c>
      <c r="C84" s="7">
        <v>44097</v>
      </c>
      <c r="D84" s="7" t="s">
        <v>70</v>
      </c>
      <c r="E84" t="s">
        <v>38</v>
      </c>
      <c r="F84" s="8">
        <v>0.41388888888888892</v>
      </c>
      <c r="G84">
        <v>21.2</v>
      </c>
      <c r="H84">
        <v>30</v>
      </c>
      <c r="I84">
        <v>16.22</v>
      </c>
      <c r="J84">
        <v>107.5</v>
      </c>
      <c r="K84">
        <v>10.55</v>
      </c>
      <c r="L84">
        <v>2.4056999999999999</v>
      </c>
      <c r="M84">
        <v>19933</v>
      </c>
      <c r="N84">
        <v>8286.1</v>
      </c>
      <c r="O84">
        <v>11</v>
      </c>
      <c r="P84">
        <v>49</v>
      </c>
      <c r="Q84">
        <f t="shared" si="6"/>
        <v>8237.1</v>
      </c>
      <c r="R84">
        <f t="shared" si="7"/>
        <v>19922</v>
      </c>
      <c r="S84" s="9">
        <v>2465.3658846069252</v>
      </c>
      <c r="T84" s="9">
        <v>355.79740945401289</v>
      </c>
      <c r="U84" s="9">
        <f t="shared" si="5"/>
        <v>6.9291282597873316</v>
      </c>
      <c r="V84" s="9">
        <v>62.565576969544843</v>
      </c>
      <c r="W84" s="9">
        <v>0</v>
      </c>
      <c r="X84" s="9">
        <v>9.7272314596257328</v>
      </c>
      <c r="Y84" s="9">
        <v>24.966293720969873</v>
      </c>
      <c r="Z84" s="9">
        <f t="shared" si="8"/>
        <v>34.693525180595607</v>
      </c>
      <c r="AA84" s="9">
        <v>115.10300917142857</v>
      </c>
      <c r="AB84" s="9">
        <v>365.55857279999998</v>
      </c>
      <c r="AC84">
        <f t="shared" si="9"/>
        <v>3.175925420468857</v>
      </c>
      <c r="AD84" s="13" t="s">
        <v>41</v>
      </c>
      <c r="AE84" s="13" t="s">
        <v>41</v>
      </c>
      <c r="AF84" s="13" t="s">
        <v>41</v>
      </c>
      <c r="AG84" s="13" t="s">
        <v>41</v>
      </c>
      <c r="AH84" s="13" t="s">
        <v>41</v>
      </c>
      <c r="AI84" s="13" t="s">
        <v>41</v>
      </c>
      <c r="AJ84" s="13" t="s">
        <v>41</v>
      </c>
    </row>
    <row r="85" spans="1:36" x14ac:dyDescent="0.35">
      <c r="A85" t="s">
        <v>50</v>
      </c>
      <c r="B85" t="s">
        <v>40</v>
      </c>
      <c r="C85" s="7">
        <v>44097</v>
      </c>
      <c r="D85" s="7" t="s">
        <v>70</v>
      </c>
      <c r="E85" t="s">
        <v>38</v>
      </c>
      <c r="F85" s="8">
        <v>0.41805555555555557</v>
      </c>
      <c r="G85">
        <v>21.2</v>
      </c>
      <c r="H85">
        <v>34</v>
      </c>
      <c r="I85">
        <v>15.42</v>
      </c>
      <c r="J85">
        <v>101.3</v>
      </c>
      <c r="K85">
        <v>10.41</v>
      </c>
      <c r="L85">
        <v>2.9714999999999998</v>
      </c>
      <c r="M85">
        <v>20291</v>
      </c>
      <c r="N85">
        <v>6828.6</v>
      </c>
      <c r="O85">
        <v>21</v>
      </c>
      <c r="P85">
        <v>484</v>
      </c>
      <c r="Q85">
        <f t="shared" si="6"/>
        <v>6344.6</v>
      </c>
      <c r="R85">
        <f t="shared" si="7"/>
        <v>20270</v>
      </c>
      <c r="S85" s="9">
        <v>2504.7404403912628</v>
      </c>
      <c r="T85" s="9">
        <v>269.08937345837552</v>
      </c>
      <c r="U85" s="9">
        <f t="shared" si="5"/>
        <v>9.3082101615533031</v>
      </c>
      <c r="V85" s="9">
        <v>68.204124654237447</v>
      </c>
      <c r="W85" s="9">
        <v>5.6382353613507932E-3</v>
      </c>
      <c r="X85" s="9">
        <v>12.860030111311151</v>
      </c>
      <c r="Y85" s="9">
        <v>49.574847338833322</v>
      </c>
      <c r="Z85" s="9">
        <f t="shared" si="8"/>
        <v>68.073112811495264</v>
      </c>
      <c r="AA85" s="9">
        <v>101.24577917142857</v>
      </c>
      <c r="AB85" s="9">
        <v>292.45559040000001</v>
      </c>
      <c r="AC85">
        <f t="shared" si="9"/>
        <v>2.8885706919674794</v>
      </c>
      <c r="AD85" s="13" t="s">
        <v>41</v>
      </c>
      <c r="AE85" s="13" t="s">
        <v>41</v>
      </c>
      <c r="AF85" s="13" t="s">
        <v>41</v>
      </c>
      <c r="AG85" s="13" t="s">
        <v>41</v>
      </c>
      <c r="AH85" s="13" t="s">
        <v>41</v>
      </c>
      <c r="AI85" s="13" t="s">
        <v>41</v>
      </c>
      <c r="AJ85" s="13" t="s">
        <v>41</v>
      </c>
    </row>
    <row r="86" spans="1:36" x14ac:dyDescent="0.35">
      <c r="A86" t="s">
        <v>51</v>
      </c>
      <c r="B86" t="s">
        <v>43</v>
      </c>
      <c r="C86" s="7">
        <v>44097</v>
      </c>
      <c r="D86" s="7" t="s">
        <v>70</v>
      </c>
      <c r="E86" t="s">
        <v>38</v>
      </c>
      <c r="F86" s="8">
        <v>0.42152777777777778</v>
      </c>
      <c r="G86">
        <v>21.2</v>
      </c>
      <c r="H86">
        <v>37</v>
      </c>
      <c r="I86">
        <v>14.99</v>
      </c>
      <c r="J86">
        <v>100.7</v>
      </c>
      <c r="K86">
        <v>10.47</v>
      </c>
      <c r="L86">
        <v>1.6016999999999999</v>
      </c>
      <c r="M86">
        <v>8086.5</v>
      </c>
      <c r="N86">
        <v>5048.7</v>
      </c>
      <c r="O86">
        <v>36</v>
      </c>
      <c r="P86">
        <v>89</v>
      </c>
      <c r="Q86">
        <f t="shared" si="6"/>
        <v>4959.7</v>
      </c>
      <c r="R86">
        <f t="shared" si="7"/>
        <v>8050.5</v>
      </c>
      <c r="S86" s="9">
        <v>1909.3203285305453</v>
      </c>
      <c r="T86" s="9">
        <v>324.61609637121103</v>
      </c>
      <c r="U86" s="9">
        <f t="shared" si="5"/>
        <v>5.8817795847904097</v>
      </c>
      <c r="V86" s="9">
        <v>70.767100874552256</v>
      </c>
      <c r="W86" s="9">
        <v>0.12031775383715923</v>
      </c>
      <c r="X86" s="9">
        <v>10.783640307287095</v>
      </c>
      <c r="Y86" s="9">
        <v>31.639799786831148</v>
      </c>
      <c r="Z86" s="9">
        <f t="shared" si="8"/>
        <v>162.74119393127745</v>
      </c>
      <c r="AA86" s="9">
        <v>95.556261571428564</v>
      </c>
      <c r="AB86" s="9">
        <v>171.5913396</v>
      </c>
      <c r="AC86">
        <f t="shared" si="9"/>
        <v>1.7957100537230102</v>
      </c>
      <c r="AD86" s="13" t="s">
        <v>41</v>
      </c>
      <c r="AE86" s="13" t="s">
        <v>41</v>
      </c>
      <c r="AF86" s="13" t="s">
        <v>41</v>
      </c>
      <c r="AG86" s="13" t="s">
        <v>41</v>
      </c>
      <c r="AH86" s="13" t="s">
        <v>41</v>
      </c>
      <c r="AI86" s="13" t="s">
        <v>41</v>
      </c>
      <c r="AJ86" s="13" t="s">
        <v>41</v>
      </c>
    </row>
    <row r="87" spans="1:36" x14ac:dyDescent="0.35">
      <c r="A87" t="s">
        <v>52</v>
      </c>
      <c r="B87" t="s">
        <v>36</v>
      </c>
      <c r="C87" s="7">
        <v>44097</v>
      </c>
      <c r="D87" s="7" t="s">
        <v>70</v>
      </c>
      <c r="E87" t="s">
        <v>38</v>
      </c>
      <c r="F87" s="8">
        <v>0.42569444444444443</v>
      </c>
      <c r="G87">
        <v>21.2</v>
      </c>
      <c r="H87">
        <v>37</v>
      </c>
      <c r="I87">
        <v>16.260000000000002</v>
      </c>
      <c r="J87">
        <v>110.5</v>
      </c>
      <c r="K87">
        <v>10.58</v>
      </c>
      <c r="L87">
        <v>2.4152999999999998</v>
      </c>
      <c r="M87">
        <v>16359</v>
      </c>
      <c r="N87">
        <v>6773.4</v>
      </c>
      <c r="O87">
        <v>4</v>
      </c>
      <c r="P87">
        <v>44</v>
      </c>
      <c r="Q87">
        <f t="shared" si="6"/>
        <v>6729.4</v>
      </c>
      <c r="R87">
        <f t="shared" si="7"/>
        <v>16355</v>
      </c>
      <c r="S87" s="9">
        <v>2348.5226906127518</v>
      </c>
      <c r="T87" s="9">
        <v>259.13533889732719</v>
      </c>
      <c r="U87" s="9">
        <f t="shared" si="5"/>
        <v>9.0629194019086192</v>
      </c>
      <c r="V87" s="9">
        <v>83.435526192108355</v>
      </c>
      <c r="W87" s="9">
        <v>0</v>
      </c>
      <c r="X87" s="9">
        <v>18.433497480007297</v>
      </c>
      <c r="Y87" s="9">
        <v>36.853476400785269</v>
      </c>
      <c r="Z87" s="9">
        <f t="shared" si="8"/>
        <v>55.286973880792566</v>
      </c>
      <c r="AA87" s="9">
        <v>83.838432371428553</v>
      </c>
      <c r="AB87" s="9">
        <v>288.66104999999993</v>
      </c>
      <c r="AC87">
        <f t="shared" si="9"/>
        <v>3.4430635429959833</v>
      </c>
      <c r="AD87" s="13" t="s">
        <v>41</v>
      </c>
      <c r="AE87" s="13" t="s">
        <v>41</v>
      </c>
      <c r="AF87" s="13" t="s">
        <v>41</v>
      </c>
      <c r="AG87" s="13" t="s">
        <v>41</v>
      </c>
      <c r="AH87" s="13" t="s">
        <v>41</v>
      </c>
      <c r="AI87" s="13" t="s">
        <v>41</v>
      </c>
      <c r="AJ87" s="13" t="s">
        <v>41</v>
      </c>
    </row>
    <row r="88" spans="1:36" x14ac:dyDescent="0.35">
      <c r="A88" t="s">
        <v>53</v>
      </c>
      <c r="B88" t="s">
        <v>45</v>
      </c>
      <c r="C88" s="7">
        <v>44097</v>
      </c>
      <c r="D88" s="7" t="s">
        <v>70</v>
      </c>
      <c r="E88" t="s">
        <v>38</v>
      </c>
      <c r="F88" s="8">
        <v>0.4291666666666667</v>
      </c>
      <c r="G88">
        <v>21.2</v>
      </c>
      <c r="H88">
        <v>39</v>
      </c>
      <c r="I88">
        <v>15.52</v>
      </c>
      <c r="J88">
        <v>104.5</v>
      </c>
      <c r="K88">
        <v>10.54</v>
      </c>
      <c r="L88">
        <v>2.5085000000000002</v>
      </c>
      <c r="M88">
        <v>14694</v>
      </c>
      <c r="N88">
        <v>5857.6</v>
      </c>
      <c r="O88">
        <v>10</v>
      </c>
      <c r="P88">
        <v>44</v>
      </c>
      <c r="Q88">
        <f t="shared" si="6"/>
        <v>5813.6</v>
      </c>
      <c r="R88">
        <f t="shared" si="7"/>
        <v>14684</v>
      </c>
      <c r="S88" s="9">
        <v>2140.4457698012111</v>
      </c>
      <c r="T88" s="9">
        <v>307.82615855739471</v>
      </c>
      <c r="U88" s="9">
        <f t="shared" si="5"/>
        <v>6.9534239059872531</v>
      </c>
      <c r="V88" s="9">
        <v>72.671026066786112</v>
      </c>
      <c r="W88" s="9">
        <v>0</v>
      </c>
      <c r="X88" s="9">
        <v>19.380622653772654</v>
      </c>
      <c r="Y88" s="9">
        <v>70.846647923766156</v>
      </c>
      <c r="Z88" s="9">
        <f t="shared" si="8"/>
        <v>90.227270577538803</v>
      </c>
      <c r="AA88" s="9">
        <v>87.813430171428564</v>
      </c>
      <c r="AB88" s="9">
        <v>251.06807519999995</v>
      </c>
      <c r="AC88">
        <f t="shared" si="9"/>
        <v>2.8591079372468107</v>
      </c>
      <c r="AD88" s="13" t="s">
        <v>41</v>
      </c>
      <c r="AE88" s="13" t="s">
        <v>41</v>
      </c>
      <c r="AF88" s="13" t="s">
        <v>41</v>
      </c>
      <c r="AG88" s="13" t="s">
        <v>41</v>
      </c>
      <c r="AH88" s="13" t="s">
        <v>41</v>
      </c>
      <c r="AI88" s="13" t="s">
        <v>41</v>
      </c>
      <c r="AJ88" s="13" t="s">
        <v>41</v>
      </c>
    </row>
    <row r="89" spans="1:36" x14ac:dyDescent="0.35">
      <c r="A89" t="s">
        <v>54</v>
      </c>
      <c r="B89" t="s">
        <v>40</v>
      </c>
      <c r="C89" s="7">
        <v>44097</v>
      </c>
      <c r="D89" s="7" t="s">
        <v>70</v>
      </c>
      <c r="E89" t="s">
        <v>38</v>
      </c>
      <c r="F89" s="8">
        <v>0.43333333333333335</v>
      </c>
      <c r="G89">
        <v>21.3</v>
      </c>
      <c r="H89">
        <v>34</v>
      </c>
      <c r="I89">
        <v>15.07</v>
      </c>
      <c r="J89">
        <v>100.1</v>
      </c>
      <c r="K89">
        <v>10.42</v>
      </c>
      <c r="L89">
        <v>1.7336</v>
      </c>
      <c r="M89">
        <v>13912</v>
      </c>
      <c r="N89">
        <v>8025.3</v>
      </c>
      <c r="O89">
        <v>13</v>
      </c>
      <c r="P89">
        <v>46</v>
      </c>
      <c r="Q89">
        <f t="shared" si="6"/>
        <v>7979.3</v>
      </c>
      <c r="R89">
        <f t="shared" si="7"/>
        <v>13899</v>
      </c>
      <c r="S89" s="9">
        <v>2599.8155872851517</v>
      </c>
      <c r="T89" s="9">
        <v>288.03801756253972</v>
      </c>
      <c r="U89" s="9">
        <f t="shared" si="5"/>
        <v>9.0259459820114589</v>
      </c>
      <c r="V89" s="9">
        <v>69.375770926381364</v>
      </c>
      <c r="W89" s="9">
        <v>0</v>
      </c>
      <c r="X89" s="9">
        <v>21.566296131692713</v>
      </c>
      <c r="Y89" s="9">
        <v>54.788523952787457</v>
      </c>
      <c r="Z89" s="9">
        <f t="shared" si="8"/>
        <v>76.354820084480167</v>
      </c>
      <c r="AA89" s="9">
        <v>109.64842577142858</v>
      </c>
      <c r="AB89" s="9">
        <v>322.45158240000001</v>
      </c>
      <c r="AC89">
        <f t="shared" si="9"/>
        <v>2.9407771259040016</v>
      </c>
      <c r="AD89" s="13" t="s">
        <v>41</v>
      </c>
      <c r="AE89" s="13" t="s">
        <v>41</v>
      </c>
      <c r="AF89" s="13" t="s">
        <v>41</v>
      </c>
      <c r="AG89" s="13" t="s">
        <v>41</v>
      </c>
      <c r="AH89" s="13" t="s">
        <v>41</v>
      </c>
      <c r="AI89" s="13" t="s">
        <v>41</v>
      </c>
      <c r="AJ89" s="13" t="s">
        <v>41</v>
      </c>
    </row>
    <row r="90" spans="1:36" x14ac:dyDescent="0.35">
      <c r="A90" t="s">
        <v>55</v>
      </c>
      <c r="B90" t="s">
        <v>36</v>
      </c>
      <c r="C90" s="7">
        <v>44097</v>
      </c>
      <c r="D90" s="7" t="s">
        <v>70</v>
      </c>
      <c r="E90" t="s">
        <v>38</v>
      </c>
      <c r="F90" s="8">
        <v>0.43611111111111112</v>
      </c>
      <c r="G90">
        <v>21.3</v>
      </c>
      <c r="H90">
        <v>31</v>
      </c>
      <c r="I90">
        <v>16.239999999999998</v>
      </c>
      <c r="J90">
        <v>109</v>
      </c>
      <c r="K90">
        <v>10.55</v>
      </c>
      <c r="L90">
        <v>1.3508</v>
      </c>
      <c r="M90">
        <v>11931</v>
      </c>
      <c r="N90">
        <v>8833</v>
      </c>
      <c r="O90">
        <v>9</v>
      </c>
      <c r="P90">
        <v>38</v>
      </c>
      <c r="Q90">
        <f t="shared" si="6"/>
        <v>8795</v>
      </c>
      <c r="R90">
        <f t="shared" si="7"/>
        <v>11922</v>
      </c>
      <c r="S90" s="9">
        <v>2429.5126305593976</v>
      </c>
      <c r="T90" s="9">
        <v>292.95507077944313</v>
      </c>
      <c r="U90" s="9">
        <f t="shared" si="5"/>
        <v>8.2931236660126046</v>
      </c>
      <c r="V90" s="9">
        <v>84.826856140279261</v>
      </c>
      <c r="W90" s="9">
        <v>0</v>
      </c>
      <c r="X90" s="9">
        <v>20.655598849226024</v>
      </c>
      <c r="Y90" s="9">
        <v>36.644929336227115</v>
      </c>
      <c r="Z90" s="9">
        <f t="shared" si="8"/>
        <v>57.300528185453139</v>
      </c>
      <c r="AA90" s="9">
        <v>103.20911817142857</v>
      </c>
      <c r="AB90" s="9">
        <v>189.54626399999998</v>
      </c>
      <c r="AC90">
        <f t="shared" si="9"/>
        <v>1.8365263395155349</v>
      </c>
      <c r="AD90" s="13" t="s">
        <v>41</v>
      </c>
      <c r="AE90" s="13" t="s">
        <v>41</v>
      </c>
      <c r="AF90" s="13" t="s">
        <v>41</v>
      </c>
      <c r="AG90" s="13" t="s">
        <v>41</v>
      </c>
      <c r="AH90" s="13" t="s">
        <v>41</v>
      </c>
      <c r="AI90" s="13" t="s">
        <v>41</v>
      </c>
      <c r="AJ90" s="13" t="s">
        <v>41</v>
      </c>
    </row>
    <row r="91" spans="1:36" x14ac:dyDescent="0.35">
      <c r="A91" t="s">
        <v>56</v>
      </c>
      <c r="B91" t="s">
        <v>45</v>
      </c>
      <c r="C91" s="7">
        <v>44097</v>
      </c>
      <c r="D91" s="7" t="s">
        <v>70</v>
      </c>
      <c r="E91" t="s">
        <v>38</v>
      </c>
      <c r="F91" s="8">
        <v>0.43958333333333338</v>
      </c>
      <c r="G91">
        <v>21.3</v>
      </c>
      <c r="H91">
        <v>31</v>
      </c>
      <c r="I91">
        <v>15.81</v>
      </c>
      <c r="J91">
        <v>104.4</v>
      </c>
      <c r="K91">
        <v>10.53</v>
      </c>
      <c r="L91">
        <v>2.5649999999999999</v>
      </c>
      <c r="M91">
        <v>16082</v>
      </c>
      <c r="N91">
        <v>6270</v>
      </c>
      <c r="O91">
        <v>8</v>
      </c>
      <c r="P91">
        <v>43</v>
      </c>
      <c r="Q91">
        <f t="shared" si="6"/>
        <v>6227</v>
      </c>
      <c r="R91">
        <f t="shared" si="7"/>
        <v>16074</v>
      </c>
      <c r="S91" s="9">
        <v>2237.1215083936504</v>
      </c>
      <c r="T91" s="9">
        <v>290.31665198012911</v>
      </c>
      <c r="U91" s="9">
        <f t="shared" si="5"/>
        <v>7.7057981109081251</v>
      </c>
      <c r="V91" s="9">
        <v>78.089890075451734</v>
      </c>
      <c r="W91" s="9">
        <v>0</v>
      </c>
      <c r="X91" s="9">
        <v>23.387690696626098</v>
      </c>
      <c r="Y91" s="9">
        <v>71.263742052882478</v>
      </c>
      <c r="Z91" s="9">
        <f t="shared" si="8"/>
        <v>94.651432749508572</v>
      </c>
      <c r="AA91" s="9">
        <v>93.263014971428561</v>
      </c>
      <c r="AB91" s="9">
        <v>224.5236768</v>
      </c>
      <c r="AC91">
        <f t="shared" si="9"/>
        <v>2.4074246030839084</v>
      </c>
      <c r="AD91" s="13" t="s">
        <v>41</v>
      </c>
      <c r="AE91" s="13" t="s">
        <v>41</v>
      </c>
      <c r="AF91" s="13" t="s">
        <v>41</v>
      </c>
      <c r="AG91" s="13" t="s">
        <v>41</v>
      </c>
      <c r="AH91" s="13" t="s">
        <v>41</v>
      </c>
      <c r="AI91" s="13" t="s">
        <v>41</v>
      </c>
      <c r="AJ91" s="13" t="s">
        <v>41</v>
      </c>
    </row>
    <row r="92" spans="1:36" x14ac:dyDescent="0.35">
      <c r="A92" t="s">
        <v>57</v>
      </c>
      <c r="B92" t="s">
        <v>43</v>
      </c>
      <c r="C92" s="7">
        <v>44097</v>
      </c>
      <c r="D92" s="7" t="s">
        <v>70</v>
      </c>
      <c r="E92" t="s">
        <v>38</v>
      </c>
      <c r="F92" s="8">
        <v>0.44236111111111115</v>
      </c>
      <c r="G92">
        <v>21.3</v>
      </c>
      <c r="H92">
        <v>35</v>
      </c>
      <c r="I92">
        <v>14.97</v>
      </c>
      <c r="J92">
        <v>101.5</v>
      </c>
      <c r="K92">
        <v>10.48</v>
      </c>
      <c r="L92">
        <v>1.1947000000000001</v>
      </c>
      <c r="M92">
        <v>8606.7000000000007</v>
      </c>
      <c r="N92">
        <v>7203.8</v>
      </c>
      <c r="O92">
        <v>7</v>
      </c>
      <c r="P92">
        <v>88</v>
      </c>
      <c r="Q92">
        <f t="shared" si="6"/>
        <v>7115.8</v>
      </c>
      <c r="R92">
        <f t="shared" si="7"/>
        <v>8599.7000000000007</v>
      </c>
      <c r="S92" s="9">
        <v>1932.6889673293795</v>
      </c>
      <c r="T92" s="9">
        <v>299.1913333960033</v>
      </c>
      <c r="U92" s="9">
        <f t="shared" si="5"/>
        <v>6.4597090610619841</v>
      </c>
      <c r="V92" s="9">
        <v>76.991471695316818</v>
      </c>
      <c r="W92" s="9">
        <v>0</v>
      </c>
      <c r="X92" s="9">
        <v>19.562762110266</v>
      </c>
      <c r="Y92" s="9">
        <v>21.003899494364738</v>
      </c>
      <c r="Z92" s="9">
        <f t="shared" si="8"/>
        <v>40.566661604630738</v>
      </c>
      <c r="AA92" s="9">
        <v>81.662375171428579</v>
      </c>
      <c r="AB92" s="9">
        <v>129.39624000000001</v>
      </c>
      <c r="AC92">
        <f t="shared" si="9"/>
        <v>1.5845270202877002</v>
      </c>
      <c r="AD92" s="13" t="s">
        <v>41</v>
      </c>
      <c r="AE92" s="13" t="s">
        <v>41</v>
      </c>
      <c r="AF92" s="13" t="s">
        <v>41</v>
      </c>
      <c r="AG92" s="13" t="s">
        <v>41</v>
      </c>
      <c r="AH92" s="13" t="s">
        <v>41</v>
      </c>
      <c r="AI92" s="13" t="s">
        <v>41</v>
      </c>
      <c r="AJ92" s="13" t="s">
        <v>41</v>
      </c>
    </row>
    <row r="93" spans="1:36" x14ac:dyDescent="0.35">
      <c r="A93" t="s">
        <v>58</v>
      </c>
      <c r="B93" t="s">
        <v>40</v>
      </c>
      <c r="C93" s="7">
        <v>44097</v>
      </c>
      <c r="D93" s="7" t="s">
        <v>70</v>
      </c>
      <c r="E93" t="s">
        <v>38</v>
      </c>
      <c r="F93" s="8">
        <v>0.44513888888888892</v>
      </c>
      <c r="G93">
        <v>21.3</v>
      </c>
      <c r="H93">
        <v>36</v>
      </c>
      <c r="I93">
        <v>14.83</v>
      </c>
      <c r="J93">
        <v>97.8</v>
      </c>
      <c r="K93">
        <v>10.33</v>
      </c>
      <c r="L93">
        <v>4.4806999999999997</v>
      </c>
      <c r="M93">
        <v>20974</v>
      </c>
      <c r="N93">
        <v>4681</v>
      </c>
      <c r="O93">
        <v>26</v>
      </c>
      <c r="P93">
        <v>54</v>
      </c>
      <c r="Q93">
        <f t="shared" si="6"/>
        <v>4627</v>
      </c>
      <c r="R93">
        <f t="shared" si="7"/>
        <v>20948</v>
      </c>
      <c r="S93" s="9">
        <v>2477.8504998556173</v>
      </c>
      <c r="T93" s="9">
        <v>271.84772038493105</v>
      </c>
      <c r="U93" s="9">
        <f t="shared" si="5"/>
        <v>9.114847446015105</v>
      </c>
      <c r="V93" s="9">
        <v>79.188308455586665</v>
      </c>
      <c r="W93" s="9">
        <v>0</v>
      </c>
      <c r="X93" s="9">
        <v>82.619441948259691</v>
      </c>
      <c r="Y93" s="9">
        <v>37.687664659017933</v>
      </c>
      <c r="Z93" s="9">
        <f t="shared" si="8"/>
        <v>120.30710660727763</v>
      </c>
      <c r="AA93" s="9">
        <v>87.083079171428565</v>
      </c>
      <c r="AB93" s="9">
        <v>218.17520999999999</v>
      </c>
      <c r="AC93">
        <f t="shared" si="9"/>
        <v>2.5053685753406612</v>
      </c>
      <c r="AD93" s="13" t="s">
        <v>41</v>
      </c>
      <c r="AE93" s="13" t="s">
        <v>41</v>
      </c>
      <c r="AF93" s="13" t="s">
        <v>41</v>
      </c>
      <c r="AG93" s="13" t="s">
        <v>41</v>
      </c>
      <c r="AH93" s="13" t="s">
        <v>41</v>
      </c>
      <c r="AI93" s="13" t="s">
        <v>41</v>
      </c>
      <c r="AJ93" s="13" t="s">
        <v>41</v>
      </c>
    </row>
    <row r="94" spans="1:36" x14ac:dyDescent="0.35">
      <c r="A94" t="s">
        <v>59</v>
      </c>
      <c r="B94" t="s">
        <v>36</v>
      </c>
      <c r="C94" s="7">
        <v>44097</v>
      </c>
      <c r="D94" s="7" t="s">
        <v>70</v>
      </c>
      <c r="E94" t="s">
        <v>38</v>
      </c>
      <c r="F94" s="8">
        <v>0.44791666666666669</v>
      </c>
      <c r="G94">
        <v>21.3</v>
      </c>
      <c r="H94">
        <v>28</v>
      </c>
      <c r="I94">
        <v>16.52</v>
      </c>
      <c r="J94">
        <v>111.6</v>
      </c>
      <c r="K94">
        <v>10.54</v>
      </c>
      <c r="L94">
        <v>1.9345000000000001</v>
      </c>
      <c r="M94">
        <v>15359</v>
      </c>
      <c r="N94">
        <v>7939.4</v>
      </c>
      <c r="O94">
        <v>8</v>
      </c>
      <c r="P94">
        <v>44</v>
      </c>
      <c r="Q94">
        <f t="shared" si="6"/>
        <v>7895.4</v>
      </c>
      <c r="R94">
        <f t="shared" si="7"/>
        <v>15351</v>
      </c>
      <c r="S94" s="9">
        <v>2433.9942873153386</v>
      </c>
      <c r="T94" s="9">
        <v>292.2355020159938</v>
      </c>
      <c r="U94" s="9">
        <f t="shared" si="5"/>
        <v>8.3288795184854987</v>
      </c>
      <c r="V94" s="9">
        <v>82.996158840054377</v>
      </c>
      <c r="W94" s="9">
        <v>0</v>
      </c>
      <c r="X94" s="9">
        <v>16.13854032819124</v>
      </c>
      <c r="Y94" s="9">
        <v>13.704752234828966</v>
      </c>
      <c r="Z94" s="9">
        <f t="shared" si="8"/>
        <v>29.843292563020206</v>
      </c>
      <c r="AA94" s="9">
        <v>88.096684171428564</v>
      </c>
      <c r="AB94" s="9">
        <v>287.88191280000001</v>
      </c>
      <c r="AC94">
        <f t="shared" si="9"/>
        <v>3.2677950993002938</v>
      </c>
      <c r="AD94" s="13" t="s">
        <v>41</v>
      </c>
      <c r="AE94" s="13" t="s">
        <v>41</v>
      </c>
      <c r="AF94" s="13" t="s">
        <v>41</v>
      </c>
      <c r="AG94" s="13" t="s">
        <v>41</v>
      </c>
      <c r="AH94" s="13" t="s">
        <v>41</v>
      </c>
      <c r="AI94" s="13" t="s">
        <v>41</v>
      </c>
      <c r="AJ94" s="13" t="s">
        <v>41</v>
      </c>
    </row>
    <row r="95" spans="1:36" x14ac:dyDescent="0.35">
      <c r="A95" t="s">
        <v>60</v>
      </c>
      <c r="B95" t="s">
        <v>43</v>
      </c>
      <c r="C95" s="7">
        <v>44097</v>
      </c>
      <c r="D95" s="7" t="s">
        <v>70</v>
      </c>
      <c r="E95" t="s">
        <v>38</v>
      </c>
      <c r="F95" s="8">
        <v>0.45069444444444445</v>
      </c>
      <c r="G95">
        <v>21.3</v>
      </c>
      <c r="H95">
        <v>37</v>
      </c>
      <c r="I95">
        <v>14.54</v>
      </c>
      <c r="J95">
        <v>99</v>
      </c>
      <c r="K95">
        <v>10.4</v>
      </c>
      <c r="L95">
        <v>1.0812999999999999</v>
      </c>
      <c r="M95">
        <v>7718.5</v>
      </c>
      <c r="N95">
        <v>7138</v>
      </c>
      <c r="O95">
        <v>4</v>
      </c>
      <c r="P95">
        <v>42</v>
      </c>
      <c r="Q95">
        <f t="shared" si="6"/>
        <v>7096</v>
      </c>
      <c r="R95">
        <f t="shared" si="7"/>
        <v>7714.5</v>
      </c>
      <c r="S95" s="9">
        <v>1607.4487341839556</v>
      </c>
      <c r="T95" s="9">
        <v>286.23909565391654</v>
      </c>
      <c r="U95" s="9">
        <f t="shared" si="5"/>
        <v>5.6157553548431958</v>
      </c>
      <c r="V95" s="9">
        <v>83.069386732063393</v>
      </c>
      <c r="W95" s="9">
        <v>0</v>
      </c>
      <c r="X95" s="9">
        <v>16.466391349879245</v>
      </c>
      <c r="Y95" s="9">
        <v>44.152623660321041</v>
      </c>
      <c r="Z95" s="9">
        <f t="shared" si="8"/>
        <v>60.619015010200286</v>
      </c>
      <c r="AA95" s="9">
        <v>62.974275971428554</v>
      </c>
      <c r="AB95" s="9">
        <v>128.88102960000003</v>
      </c>
      <c r="AC95">
        <f t="shared" si="9"/>
        <v>2.0465662782446818</v>
      </c>
      <c r="AD95" s="13" t="s">
        <v>41</v>
      </c>
      <c r="AE95" s="13" t="s">
        <v>41</v>
      </c>
      <c r="AF95" s="13" t="s">
        <v>41</v>
      </c>
      <c r="AG95" s="13" t="s">
        <v>41</v>
      </c>
      <c r="AH95" s="13" t="s">
        <v>41</v>
      </c>
      <c r="AI95" s="13" t="s">
        <v>41</v>
      </c>
      <c r="AJ95" s="13" t="s">
        <v>41</v>
      </c>
    </row>
    <row r="96" spans="1:36" x14ac:dyDescent="0.35">
      <c r="A96" t="s">
        <v>61</v>
      </c>
      <c r="B96" t="s">
        <v>45</v>
      </c>
      <c r="C96" s="7">
        <v>44097</v>
      </c>
      <c r="D96" s="7" t="s">
        <v>70</v>
      </c>
      <c r="E96" t="s">
        <v>38</v>
      </c>
      <c r="F96" s="8">
        <v>0.45347222222222222</v>
      </c>
      <c r="G96">
        <v>21.4</v>
      </c>
      <c r="H96">
        <v>33</v>
      </c>
      <c r="I96">
        <v>15.85</v>
      </c>
      <c r="J96">
        <v>105.6</v>
      </c>
      <c r="K96">
        <v>10.47</v>
      </c>
      <c r="L96">
        <v>2.1905999999999999</v>
      </c>
      <c r="M96">
        <v>15216</v>
      </c>
      <c r="N96">
        <v>6946.3</v>
      </c>
      <c r="O96">
        <v>9</v>
      </c>
      <c r="P96">
        <v>45</v>
      </c>
      <c r="Q96">
        <f t="shared" si="6"/>
        <v>6901.3</v>
      </c>
      <c r="R96">
        <f t="shared" si="7"/>
        <v>15207</v>
      </c>
      <c r="S96" s="9">
        <v>2232.3197332979989</v>
      </c>
      <c r="T96" s="9">
        <v>303.86853035842364</v>
      </c>
      <c r="U96" s="9">
        <f t="shared" si="5"/>
        <v>7.3463340565898649</v>
      </c>
      <c r="V96" s="9">
        <v>77.650522723397756</v>
      </c>
      <c r="W96" s="9">
        <v>0</v>
      </c>
      <c r="X96" s="9">
        <v>18.397069588708632</v>
      </c>
      <c r="Y96" s="9">
        <v>79.188530506092746</v>
      </c>
      <c r="Z96" s="9">
        <f t="shared" si="8"/>
        <v>97.585600094801379</v>
      </c>
      <c r="AA96" s="9">
        <v>86.718736771428567</v>
      </c>
      <c r="AB96" s="9">
        <v>279.55004399999996</v>
      </c>
      <c r="AC96">
        <f t="shared" si="9"/>
        <v>3.2236406387795076</v>
      </c>
      <c r="AD96" s="13" t="s">
        <v>41</v>
      </c>
      <c r="AE96" s="13" t="s">
        <v>41</v>
      </c>
      <c r="AF96" s="13" t="s">
        <v>41</v>
      </c>
      <c r="AG96" s="13" t="s">
        <v>41</v>
      </c>
      <c r="AH96" s="13" t="s">
        <v>41</v>
      </c>
      <c r="AI96" s="13" t="s">
        <v>41</v>
      </c>
      <c r="AJ96" s="13" t="s">
        <v>41</v>
      </c>
    </row>
    <row r="97" spans="1:36" x14ac:dyDescent="0.35">
      <c r="A97" t="s">
        <v>62</v>
      </c>
      <c r="B97" t="s">
        <v>40</v>
      </c>
      <c r="C97" s="7">
        <v>44097</v>
      </c>
      <c r="D97" s="7" t="s">
        <v>70</v>
      </c>
      <c r="E97" t="s">
        <v>38</v>
      </c>
      <c r="F97" s="8">
        <v>0.45694444444444443</v>
      </c>
      <c r="G97">
        <v>21.4</v>
      </c>
      <c r="H97">
        <v>28</v>
      </c>
      <c r="I97">
        <v>15.28</v>
      </c>
      <c r="J97">
        <v>101.6</v>
      </c>
      <c r="K97">
        <v>10.39</v>
      </c>
      <c r="L97">
        <v>2.2863000000000002</v>
      </c>
      <c r="M97">
        <v>21532</v>
      </c>
      <c r="N97">
        <v>9418.5</v>
      </c>
      <c r="O97">
        <v>17</v>
      </c>
      <c r="P97">
        <v>48</v>
      </c>
      <c r="Q97">
        <f t="shared" si="6"/>
        <v>9370.5</v>
      </c>
      <c r="R97">
        <f t="shared" si="7"/>
        <v>21515</v>
      </c>
      <c r="S97" s="9">
        <v>3085.4351086253173</v>
      </c>
      <c r="T97" s="9">
        <v>326.53494640707578</v>
      </c>
      <c r="U97" s="9">
        <f t="shared" si="5"/>
        <v>9.4490195998159727</v>
      </c>
      <c r="V97" s="9">
        <v>72.744253958795113</v>
      </c>
      <c r="W97" s="9">
        <v>0</v>
      </c>
      <c r="X97" s="9">
        <v>18.397069588708632</v>
      </c>
      <c r="Y97" s="9">
        <v>26.426123172877023</v>
      </c>
      <c r="Z97" s="9">
        <f t="shared" si="8"/>
        <v>44.823192761585659</v>
      </c>
      <c r="AA97" s="9">
        <v>115.04746917142859</v>
      </c>
      <c r="AB97" s="9">
        <v>397.34515800000003</v>
      </c>
      <c r="AC97">
        <f t="shared" si="9"/>
        <v>3.4537496640445746</v>
      </c>
      <c r="AD97" s="13" t="s">
        <v>41</v>
      </c>
      <c r="AE97" s="13" t="s">
        <v>41</v>
      </c>
      <c r="AF97" s="13" t="s">
        <v>41</v>
      </c>
      <c r="AG97" s="13" t="s">
        <v>41</v>
      </c>
      <c r="AH97" s="13" t="s">
        <v>41</v>
      </c>
      <c r="AI97" s="13" t="s">
        <v>41</v>
      </c>
      <c r="AJ97" s="13" t="s">
        <v>41</v>
      </c>
    </row>
    <row r="98" spans="1:36" x14ac:dyDescent="0.35">
      <c r="A98" t="s">
        <v>63</v>
      </c>
      <c r="B98" t="s">
        <v>36</v>
      </c>
      <c r="C98" s="7">
        <v>44097</v>
      </c>
      <c r="D98" s="7" t="s">
        <v>70</v>
      </c>
      <c r="E98" t="s">
        <v>38</v>
      </c>
      <c r="F98" s="8">
        <v>0.4597222222222222</v>
      </c>
      <c r="G98">
        <v>21.3</v>
      </c>
      <c r="H98">
        <v>34</v>
      </c>
      <c r="I98">
        <v>16.18</v>
      </c>
      <c r="J98">
        <v>106.4</v>
      </c>
      <c r="K98">
        <v>10.45</v>
      </c>
      <c r="L98">
        <v>1.8777999999999999</v>
      </c>
      <c r="M98">
        <v>13149</v>
      </c>
      <c r="N98">
        <v>7002.4</v>
      </c>
      <c r="O98">
        <v>10</v>
      </c>
      <c r="P98">
        <v>45</v>
      </c>
      <c r="Q98">
        <f t="shared" si="6"/>
        <v>6957.4</v>
      </c>
      <c r="R98">
        <f t="shared" si="7"/>
        <v>13139</v>
      </c>
      <c r="S98" s="9">
        <v>2366.1291992968054</v>
      </c>
      <c r="T98" s="9">
        <v>350.5205718553849</v>
      </c>
      <c r="U98" s="9">
        <f t="shared" si="5"/>
        <v>6.7503290513659353</v>
      </c>
      <c r="V98" s="9">
        <v>78.748941103532687</v>
      </c>
      <c r="W98" s="9">
        <v>0</v>
      </c>
      <c r="X98" s="9">
        <v>17.012809719359261</v>
      </c>
      <c r="Y98" s="9">
        <v>79.814171699767229</v>
      </c>
      <c r="Z98" s="9">
        <f t="shared" si="8"/>
        <v>96.826981419126497</v>
      </c>
      <c r="AA98" s="9">
        <v>89.144168571428565</v>
      </c>
      <c r="AB98" s="9">
        <v>245.69787599999998</v>
      </c>
      <c r="AC98">
        <f t="shared" si="9"/>
        <v>2.7561856253460886</v>
      </c>
      <c r="AD98" s="13" t="s">
        <v>41</v>
      </c>
      <c r="AE98" s="13" t="s">
        <v>41</v>
      </c>
      <c r="AF98" s="13" t="s">
        <v>41</v>
      </c>
      <c r="AG98" s="13" t="s">
        <v>41</v>
      </c>
      <c r="AH98" s="13" t="s">
        <v>41</v>
      </c>
      <c r="AI98" s="13" t="s">
        <v>41</v>
      </c>
      <c r="AJ98" s="13" t="s">
        <v>41</v>
      </c>
    </row>
    <row r="99" spans="1:36" x14ac:dyDescent="0.35">
      <c r="A99" t="s">
        <v>64</v>
      </c>
      <c r="B99" t="s">
        <v>45</v>
      </c>
      <c r="C99" s="7">
        <v>44097</v>
      </c>
      <c r="D99" s="7" t="s">
        <v>70</v>
      </c>
      <c r="E99" t="s">
        <v>38</v>
      </c>
      <c r="F99" s="8">
        <v>0.46249999999999997</v>
      </c>
      <c r="G99">
        <v>21.4</v>
      </c>
      <c r="H99">
        <v>29</v>
      </c>
      <c r="I99">
        <v>16.239999999999998</v>
      </c>
      <c r="J99">
        <v>106.5</v>
      </c>
      <c r="K99">
        <v>10.5</v>
      </c>
      <c r="L99">
        <v>1.8869</v>
      </c>
      <c r="M99">
        <v>15274</v>
      </c>
      <c r="N99">
        <v>8095.3</v>
      </c>
      <c r="O99">
        <v>15</v>
      </c>
      <c r="P99">
        <v>47</v>
      </c>
      <c r="Q99">
        <f t="shared" si="6"/>
        <v>8048.3</v>
      </c>
      <c r="R99">
        <f t="shared" si="7"/>
        <v>15259</v>
      </c>
      <c r="S99" s="9">
        <v>2993.241026788819</v>
      </c>
      <c r="T99" s="9">
        <v>366.1112283967858</v>
      </c>
      <c r="U99" s="9">
        <f t="shared" si="5"/>
        <v>8.1757695329267257</v>
      </c>
      <c r="V99" s="9">
        <v>70.547417198525281</v>
      </c>
      <c r="W99" s="9">
        <v>0</v>
      </c>
      <c r="X99" s="9">
        <v>19.271338979876653</v>
      </c>
      <c r="Y99" s="9">
        <v>39.147494110925088</v>
      </c>
      <c r="Z99" s="9">
        <f t="shared" si="8"/>
        <v>58.418833090801741</v>
      </c>
      <c r="AA99" s="9">
        <v>101.83339237142857</v>
      </c>
      <c r="AB99" s="9">
        <v>303.88346279999996</v>
      </c>
      <c r="AC99">
        <f t="shared" si="9"/>
        <v>2.9841239275581732</v>
      </c>
      <c r="AD99" s="13" t="s">
        <v>41</v>
      </c>
      <c r="AE99" s="13" t="s">
        <v>41</v>
      </c>
      <c r="AF99" s="13" t="s">
        <v>41</v>
      </c>
      <c r="AG99" s="13" t="s">
        <v>41</v>
      </c>
      <c r="AH99" s="13" t="s">
        <v>41</v>
      </c>
      <c r="AI99" s="13" t="s">
        <v>41</v>
      </c>
      <c r="AJ99" s="13" t="s">
        <v>41</v>
      </c>
    </row>
    <row r="100" spans="1:36" x14ac:dyDescent="0.35">
      <c r="A100" t="s">
        <v>65</v>
      </c>
      <c r="B100" t="s">
        <v>43</v>
      </c>
      <c r="C100" s="7">
        <v>44097</v>
      </c>
      <c r="D100" s="7" t="s">
        <v>70</v>
      </c>
      <c r="E100" t="s">
        <v>38</v>
      </c>
      <c r="F100" s="8">
        <v>0.46527777777777773</v>
      </c>
      <c r="G100">
        <v>21.5</v>
      </c>
      <c r="H100">
        <v>39</v>
      </c>
      <c r="I100">
        <v>14.33</v>
      </c>
      <c r="J100">
        <v>97.8</v>
      </c>
      <c r="K100">
        <v>10.35</v>
      </c>
      <c r="L100">
        <v>1.1182000000000001</v>
      </c>
      <c r="M100">
        <v>6758.3</v>
      </c>
      <c r="N100">
        <v>6044.2</v>
      </c>
      <c r="O100">
        <v>8</v>
      </c>
      <c r="P100">
        <v>48</v>
      </c>
      <c r="Q100">
        <f t="shared" si="6"/>
        <v>5996.2</v>
      </c>
      <c r="R100">
        <f t="shared" si="7"/>
        <v>6750.3</v>
      </c>
      <c r="S100" s="9">
        <v>1753.1025787520348</v>
      </c>
      <c r="T100" s="9">
        <v>312.14357113809035</v>
      </c>
      <c r="U100" s="9">
        <f t="shared" si="5"/>
        <v>5.6163340874205394</v>
      </c>
      <c r="V100" s="9">
        <v>90.758315393007834</v>
      </c>
      <c r="W100" s="9">
        <v>0</v>
      </c>
      <c r="X100" s="9">
        <v>18.433497480007297</v>
      </c>
      <c r="Y100" s="9">
        <v>53.537241565438464</v>
      </c>
      <c r="Z100" s="9">
        <f t="shared" si="8"/>
        <v>71.970739045445754</v>
      </c>
      <c r="AA100" s="9">
        <v>66.647691571428567</v>
      </c>
      <c r="AB100" s="9">
        <v>123.5787876</v>
      </c>
      <c r="AC100">
        <f t="shared" si="9"/>
        <v>1.8542095710480304</v>
      </c>
      <c r="AD100" s="13" t="s">
        <v>41</v>
      </c>
      <c r="AE100" s="13" t="s">
        <v>41</v>
      </c>
      <c r="AF100" s="13" t="s">
        <v>41</v>
      </c>
      <c r="AG100" s="13" t="s">
        <v>41</v>
      </c>
      <c r="AH100" s="13" t="s">
        <v>41</v>
      </c>
      <c r="AI100" s="13" t="s">
        <v>41</v>
      </c>
      <c r="AJ100" s="13" t="s">
        <v>41</v>
      </c>
    </row>
    <row r="101" spans="1:36" x14ac:dyDescent="0.35">
      <c r="A101" t="s">
        <v>66</v>
      </c>
      <c r="B101" t="s">
        <v>67</v>
      </c>
      <c r="C101" s="7">
        <v>44097</v>
      </c>
      <c r="D101" s="7" t="s">
        <v>70</v>
      </c>
      <c r="E101" t="s">
        <v>38</v>
      </c>
      <c r="F101" s="8">
        <v>0.46736111111111112</v>
      </c>
      <c r="G101">
        <v>21.5</v>
      </c>
      <c r="H101">
        <v>37</v>
      </c>
      <c r="I101">
        <v>11</v>
      </c>
      <c r="J101">
        <v>83.9</v>
      </c>
      <c r="K101">
        <v>9.99</v>
      </c>
      <c r="L101">
        <v>1.3079000000000001</v>
      </c>
      <c r="M101">
        <v>8409.9</v>
      </c>
      <c r="N101">
        <v>6430</v>
      </c>
      <c r="O101">
        <v>8</v>
      </c>
      <c r="P101">
        <v>52</v>
      </c>
      <c r="Q101">
        <f t="shared" si="6"/>
        <v>6378</v>
      </c>
      <c r="R101">
        <f t="shared" si="7"/>
        <v>8401.9</v>
      </c>
      <c r="S101" s="9">
        <v>1841.7753588517219</v>
      </c>
      <c r="T101" s="9">
        <v>268.01002031320161</v>
      </c>
      <c r="U101" s="9">
        <f t="shared" si="5"/>
        <v>6.8720391748763276</v>
      </c>
      <c r="V101" s="9">
        <v>13.209977755482347</v>
      </c>
      <c r="W101" s="9">
        <v>0</v>
      </c>
      <c r="X101" s="9">
        <v>34.935332238303744</v>
      </c>
      <c r="Y101" s="9">
        <v>18.084240590550429</v>
      </c>
      <c r="Z101" s="9">
        <f t="shared" si="8"/>
        <v>53.019572828854173</v>
      </c>
      <c r="AA101" s="9">
        <v>78.75041297142856</v>
      </c>
      <c r="AB101" s="9">
        <v>167.9911884</v>
      </c>
      <c r="AC101">
        <f t="shared" si="9"/>
        <v>2.1332102532712924</v>
      </c>
      <c r="AD101" s="13" t="s">
        <v>41</v>
      </c>
      <c r="AE101" s="13" t="s">
        <v>41</v>
      </c>
      <c r="AF101" s="13" t="s">
        <v>41</v>
      </c>
      <c r="AG101" s="13" t="s">
        <v>41</v>
      </c>
      <c r="AH101" s="13" t="s">
        <v>41</v>
      </c>
      <c r="AI101" s="13" t="s">
        <v>41</v>
      </c>
      <c r="AJ101" s="13" t="s">
        <v>41</v>
      </c>
    </row>
    <row r="102" spans="1:36" x14ac:dyDescent="0.35">
      <c r="A102" t="s">
        <v>35</v>
      </c>
      <c r="B102" t="s">
        <v>36</v>
      </c>
      <c r="C102" s="7">
        <v>44098</v>
      </c>
      <c r="D102" s="7" t="s">
        <v>71</v>
      </c>
      <c r="E102" t="s">
        <v>72</v>
      </c>
      <c r="F102" s="8">
        <v>0.39027777777777778</v>
      </c>
      <c r="G102">
        <v>21.9</v>
      </c>
      <c r="H102">
        <v>40</v>
      </c>
      <c r="I102">
        <v>15.56</v>
      </c>
      <c r="J102">
        <v>109.5</v>
      </c>
      <c r="K102">
        <v>10.4</v>
      </c>
      <c r="L102">
        <v>1.0563</v>
      </c>
      <c r="M102">
        <v>6543.5</v>
      </c>
      <c r="N102">
        <v>6194.7</v>
      </c>
      <c r="O102">
        <v>5</v>
      </c>
      <c r="P102">
        <v>42</v>
      </c>
      <c r="Q102">
        <f t="shared" si="6"/>
        <v>6152.7</v>
      </c>
      <c r="R102">
        <f t="shared" si="7"/>
        <v>6538.5</v>
      </c>
      <c r="S102" s="9">
        <v>2290.2611527855206</v>
      </c>
      <c r="T102" s="9">
        <v>285.75938314495033</v>
      </c>
      <c r="U102" s="9">
        <f t="shared" si="5"/>
        <v>8.0146489944786676</v>
      </c>
      <c r="V102" s="9">
        <v>52.899495224357523</v>
      </c>
      <c r="W102" s="9">
        <v>0</v>
      </c>
      <c r="X102" s="9">
        <v>31.36539889103431</v>
      </c>
      <c r="Y102" s="9">
        <v>43.956009055255578</v>
      </c>
      <c r="Z102" s="9">
        <f t="shared" si="8"/>
        <v>75.321407946289895</v>
      </c>
      <c r="AA102" s="9">
        <v>65.695735971428562</v>
      </c>
      <c r="AB102" s="9">
        <v>108.39325079999998</v>
      </c>
      <c r="AC102">
        <f t="shared" si="9"/>
        <v>1.6499282517687419</v>
      </c>
      <c r="AD102" s="16">
        <v>1.5345000000000002</v>
      </c>
      <c r="AE102" s="13" t="s">
        <v>41</v>
      </c>
      <c r="AF102" s="13" t="s">
        <v>41</v>
      </c>
      <c r="AG102">
        <v>111530.99</v>
      </c>
      <c r="AH102" s="9">
        <v>104210.33</v>
      </c>
      <c r="AI102" s="13">
        <v>1.0401391760000001</v>
      </c>
      <c r="AJ102" s="13">
        <v>0.59</v>
      </c>
    </row>
    <row r="103" spans="1:36" x14ac:dyDescent="0.35">
      <c r="A103" t="s">
        <v>39</v>
      </c>
      <c r="B103" t="s">
        <v>40</v>
      </c>
      <c r="C103" s="7">
        <v>44098</v>
      </c>
      <c r="D103" s="7" t="s">
        <v>71</v>
      </c>
      <c r="E103" t="s">
        <v>72</v>
      </c>
      <c r="F103" s="8">
        <v>0.39444444444444443</v>
      </c>
      <c r="G103">
        <v>21.9</v>
      </c>
      <c r="H103">
        <v>39</v>
      </c>
      <c r="I103">
        <v>15.17</v>
      </c>
      <c r="J103">
        <v>100.1</v>
      </c>
      <c r="K103">
        <v>10.199999999999999</v>
      </c>
      <c r="L103">
        <v>1.8051999999999999</v>
      </c>
      <c r="M103">
        <v>12474</v>
      </c>
      <c r="N103">
        <v>6910.2</v>
      </c>
      <c r="O103">
        <v>7</v>
      </c>
      <c r="P103">
        <v>43</v>
      </c>
      <c r="Q103">
        <f t="shared" si="6"/>
        <v>6867.2</v>
      </c>
      <c r="R103">
        <f t="shared" si="7"/>
        <v>12467</v>
      </c>
      <c r="S103" s="9">
        <v>2067.7789066870264</v>
      </c>
      <c r="T103" s="9">
        <v>293.79456767013392</v>
      </c>
      <c r="U103" s="9">
        <f t="shared" si="5"/>
        <v>7.0381795112314096</v>
      </c>
      <c r="V103" s="9">
        <v>44.258603967296139</v>
      </c>
      <c r="W103" s="9">
        <v>0</v>
      </c>
      <c r="X103" s="9">
        <v>38.395981911677168</v>
      </c>
      <c r="Y103" s="9">
        <v>50.550397989478128</v>
      </c>
      <c r="Z103" s="9">
        <f t="shared" si="8"/>
        <v>88.946379901155296</v>
      </c>
      <c r="AA103" s="9">
        <v>94.882561371428551</v>
      </c>
      <c r="AB103" s="9">
        <v>226.81736400000003</v>
      </c>
      <c r="AC103">
        <f t="shared" si="9"/>
        <v>2.3905063345844737</v>
      </c>
      <c r="AD103" s="16">
        <v>1.5757500000000002</v>
      </c>
      <c r="AE103" s="13" t="s">
        <v>41</v>
      </c>
      <c r="AF103" s="13" t="s">
        <v>41</v>
      </c>
      <c r="AG103">
        <v>130300.47</v>
      </c>
      <c r="AH103" s="9">
        <v>123558.84</v>
      </c>
      <c r="AI103" s="13">
        <v>1.83570319</v>
      </c>
      <c r="AJ103" s="13">
        <v>0.73</v>
      </c>
    </row>
    <row r="104" spans="1:36" x14ac:dyDescent="0.35">
      <c r="A104" t="s">
        <v>42</v>
      </c>
      <c r="B104" t="s">
        <v>43</v>
      </c>
      <c r="C104" s="7">
        <v>44098</v>
      </c>
      <c r="D104" s="7" t="s">
        <v>71</v>
      </c>
      <c r="E104" t="s">
        <v>72</v>
      </c>
      <c r="F104" s="8">
        <v>0.3979166666666667</v>
      </c>
      <c r="G104">
        <v>21.9</v>
      </c>
      <c r="H104">
        <v>40</v>
      </c>
      <c r="I104">
        <v>14.35</v>
      </c>
      <c r="J104">
        <v>100.5</v>
      </c>
      <c r="K104">
        <v>10.36</v>
      </c>
      <c r="L104">
        <v>1.01</v>
      </c>
      <c r="M104">
        <v>7501.7</v>
      </c>
      <c r="N104">
        <v>7427.4</v>
      </c>
      <c r="O104">
        <v>5</v>
      </c>
      <c r="P104">
        <v>43</v>
      </c>
      <c r="Q104">
        <f t="shared" si="6"/>
        <v>7384.4</v>
      </c>
      <c r="R104">
        <f t="shared" si="7"/>
        <v>7496.7</v>
      </c>
      <c r="S104" s="9">
        <v>1809.4434065410055</v>
      </c>
      <c r="T104" s="9">
        <v>369.94892846851519</v>
      </c>
      <c r="U104" s="9">
        <f t="shared" si="5"/>
        <v>4.8910627043348764</v>
      </c>
      <c r="V104" s="9">
        <v>69.522226710399352</v>
      </c>
      <c r="W104" s="9">
        <v>0</v>
      </c>
      <c r="X104" s="9">
        <v>36.173880542458441</v>
      </c>
      <c r="Y104" s="9">
        <v>42.157539345922146</v>
      </c>
      <c r="Z104" s="9">
        <f t="shared" si="8"/>
        <v>78.331419888380594</v>
      </c>
      <c r="AA104" s="9">
        <v>86.718181371428557</v>
      </c>
      <c r="AB104" s="9">
        <v>73.404775199999989</v>
      </c>
      <c r="AC104">
        <f t="shared" si="9"/>
        <v>0.84647503025455517</v>
      </c>
      <c r="AD104" s="16">
        <v>1.1104500000000002</v>
      </c>
      <c r="AE104" s="13" t="s">
        <v>41</v>
      </c>
      <c r="AF104" s="13" t="s">
        <v>41</v>
      </c>
      <c r="AG104">
        <v>70138.600000000006</v>
      </c>
      <c r="AH104" s="9">
        <v>57854.78</v>
      </c>
      <c r="AI104" s="13">
        <v>1.2687763379999999</v>
      </c>
      <c r="AJ104" s="13">
        <v>1.24</v>
      </c>
    </row>
    <row r="105" spans="1:36" x14ac:dyDescent="0.35">
      <c r="A105" t="s">
        <v>44</v>
      </c>
      <c r="B105" t="s">
        <v>45</v>
      </c>
      <c r="C105" s="7">
        <v>44098</v>
      </c>
      <c r="D105" s="7" t="s">
        <v>71</v>
      </c>
      <c r="E105" t="s">
        <v>72</v>
      </c>
      <c r="F105" s="8">
        <v>0.40208333333333335</v>
      </c>
      <c r="G105">
        <v>21.9</v>
      </c>
      <c r="H105">
        <v>29</v>
      </c>
      <c r="I105">
        <v>15.33</v>
      </c>
      <c r="J105">
        <v>108.7</v>
      </c>
      <c r="K105">
        <v>10.46</v>
      </c>
      <c r="L105">
        <v>1.8543000000000001</v>
      </c>
      <c r="M105">
        <v>19979</v>
      </c>
      <c r="N105">
        <v>10775</v>
      </c>
      <c r="O105">
        <v>9</v>
      </c>
      <c r="P105">
        <v>49</v>
      </c>
      <c r="Q105">
        <f t="shared" si="6"/>
        <v>10726</v>
      </c>
      <c r="R105">
        <f t="shared" si="7"/>
        <v>19970</v>
      </c>
      <c r="S105" s="9">
        <v>2569.0842266729856</v>
      </c>
      <c r="T105" s="9">
        <v>284.5601018725348</v>
      </c>
      <c r="U105" s="9">
        <f t="shared" si="5"/>
        <v>9.028265767995034</v>
      </c>
      <c r="V105" s="9">
        <v>39.938158338765447</v>
      </c>
      <c r="W105" s="9">
        <v>0</v>
      </c>
      <c r="X105" s="9">
        <v>34.78962067310907</v>
      </c>
      <c r="Y105" s="9">
        <v>36.162640314810737</v>
      </c>
      <c r="Z105" s="9">
        <f t="shared" si="8"/>
        <v>70.9522609879198</v>
      </c>
      <c r="AA105" s="9">
        <v>157.46836577142858</v>
      </c>
      <c r="AB105" s="9">
        <v>301.41382440000001</v>
      </c>
      <c r="AC105">
        <f t="shared" si="9"/>
        <v>1.9141230235253335</v>
      </c>
      <c r="AD105" s="16">
        <v>1.9580000000000002</v>
      </c>
      <c r="AE105" s="13" t="s">
        <v>41</v>
      </c>
      <c r="AF105" s="13" t="s">
        <v>41</v>
      </c>
      <c r="AG105">
        <v>98926.37</v>
      </c>
      <c r="AH105" s="9">
        <v>88917.34</v>
      </c>
      <c r="AI105" s="13">
        <v>3.3898206590000002</v>
      </c>
      <c r="AJ105" s="13">
        <v>1.59</v>
      </c>
    </row>
    <row r="106" spans="1:36" x14ac:dyDescent="0.35">
      <c r="A106" t="s">
        <v>46</v>
      </c>
      <c r="B106" t="s">
        <v>40</v>
      </c>
      <c r="C106" s="7">
        <v>44098</v>
      </c>
      <c r="D106" s="7" t="s">
        <v>71</v>
      </c>
      <c r="E106" t="s">
        <v>72</v>
      </c>
      <c r="F106" s="8">
        <v>0.4055555555555555</v>
      </c>
      <c r="G106">
        <v>21.9</v>
      </c>
      <c r="H106">
        <v>36</v>
      </c>
      <c r="I106">
        <v>15.51</v>
      </c>
      <c r="J106">
        <v>102.8</v>
      </c>
      <c r="K106">
        <v>10.36</v>
      </c>
      <c r="L106">
        <v>1.9164000000000001</v>
      </c>
      <c r="M106">
        <v>13703</v>
      </c>
      <c r="N106">
        <v>7150.9</v>
      </c>
      <c r="O106">
        <v>7</v>
      </c>
      <c r="P106">
        <v>46</v>
      </c>
      <c r="Q106">
        <f t="shared" si="6"/>
        <v>7104.9</v>
      </c>
      <c r="R106">
        <f t="shared" si="7"/>
        <v>13696</v>
      </c>
      <c r="S106" s="9">
        <v>2188.1434024180107</v>
      </c>
      <c r="T106" s="9">
        <v>306.86673353946242</v>
      </c>
      <c r="U106" s="9">
        <f t="shared" si="5"/>
        <v>7.130598280170438</v>
      </c>
      <c r="V106" s="9">
        <v>33.494103841973903</v>
      </c>
      <c r="W106" s="9">
        <v>0</v>
      </c>
      <c r="X106" s="9">
        <v>41.091645867778581</v>
      </c>
      <c r="Y106" s="9">
        <v>54.546997343552412</v>
      </c>
      <c r="Z106" s="9">
        <f t="shared" si="8"/>
        <v>95.638643211330987</v>
      </c>
      <c r="AA106" s="9">
        <v>102.63650077142856</v>
      </c>
      <c r="AB106" s="9">
        <v>271.72759079999997</v>
      </c>
      <c r="AC106">
        <f t="shared" si="9"/>
        <v>2.6474752038277027</v>
      </c>
      <c r="AD106" s="16">
        <v>1.7303000000000002</v>
      </c>
      <c r="AE106" s="13" t="s">
        <v>41</v>
      </c>
      <c r="AF106" s="13" t="s">
        <v>41</v>
      </c>
      <c r="AG106">
        <v>98094.45</v>
      </c>
      <c r="AH106" s="9">
        <v>90442.91</v>
      </c>
      <c r="AI106" s="13">
        <v>3.0044100079999998</v>
      </c>
      <c r="AJ106" s="13">
        <v>1.05</v>
      </c>
    </row>
    <row r="107" spans="1:36" x14ac:dyDescent="0.35">
      <c r="A107" t="s">
        <v>47</v>
      </c>
      <c r="B107" t="s">
        <v>36</v>
      </c>
      <c r="C107" s="7">
        <v>44098</v>
      </c>
      <c r="D107" s="7" t="s">
        <v>71</v>
      </c>
      <c r="E107" t="s">
        <v>72</v>
      </c>
      <c r="F107" s="8">
        <v>0.40972222222222227</v>
      </c>
      <c r="G107">
        <v>21.8</v>
      </c>
      <c r="H107">
        <v>34</v>
      </c>
      <c r="I107">
        <v>16.04</v>
      </c>
      <c r="J107">
        <v>112.4</v>
      </c>
      <c r="K107">
        <v>10.49</v>
      </c>
      <c r="L107">
        <v>1.2011000000000001</v>
      </c>
      <c r="M107">
        <v>9553.1</v>
      </c>
      <c r="N107">
        <v>7953.3</v>
      </c>
      <c r="O107">
        <v>4</v>
      </c>
      <c r="P107">
        <v>44</v>
      </c>
      <c r="Q107">
        <f t="shared" si="6"/>
        <v>7909.3</v>
      </c>
      <c r="R107">
        <f t="shared" si="7"/>
        <v>9549.1</v>
      </c>
      <c r="S107" s="9">
        <v>2232.6398516377094</v>
      </c>
      <c r="T107" s="9">
        <v>352.67927814573272</v>
      </c>
      <c r="U107" s="9">
        <f t="shared" si="5"/>
        <v>6.3305104381980355</v>
      </c>
      <c r="V107" s="9">
        <v>59.197093937131072</v>
      </c>
      <c r="W107" s="9">
        <v>0</v>
      </c>
      <c r="X107" s="9">
        <v>56.318504430621658</v>
      </c>
      <c r="Y107" s="9">
        <v>36.16264031481073</v>
      </c>
      <c r="Z107" s="9">
        <f t="shared" si="8"/>
        <v>92.481144745432388</v>
      </c>
      <c r="AA107" s="9">
        <v>90.392707771428562</v>
      </c>
      <c r="AB107" s="9">
        <v>131.48245648119999</v>
      </c>
      <c r="AC107">
        <f t="shared" si="9"/>
        <v>1.4545692868685047</v>
      </c>
      <c r="AD107" s="16">
        <v>1.7116000000000002</v>
      </c>
      <c r="AE107" s="13" t="s">
        <v>41</v>
      </c>
      <c r="AF107" s="13" t="s">
        <v>41</v>
      </c>
      <c r="AG107">
        <v>57544.27</v>
      </c>
      <c r="AH107" s="9">
        <v>46377.16</v>
      </c>
      <c r="AI107" s="13">
        <v>2.8350691260000001</v>
      </c>
      <c r="AJ107" s="13">
        <v>1.57</v>
      </c>
    </row>
    <row r="108" spans="1:36" x14ac:dyDescent="0.35">
      <c r="A108" t="s">
        <v>48</v>
      </c>
      <c r="B108" t="s">
        <v>43</v>
      </c>
      <c r="C108" s="7">
        <v>44098</v>
      </c>
      <c r="D108" s="7" t="s">
        <v>71</v>
      </c>
      <c r="E108" t="s">
        <v>72</v>
      </c>
      <c r="F108" s="8">
        <v>0.41319444444444442</v>
      </c>
      <c r="G108">
        <v>21.8</v>
      </c>
      <c r="H108">
        <v>38</v>
      </c>
      <c r="I108">
        <v>13.9</v>
      </c>
      <c r="J108">
        <v>96.8</v>
      </c>
      <c r="K108">
        <v>10.32</v>
      </c>
      <c r="L108">
        <v>0.76329999999999998</v>
      </c>
      <c r="M108">
        <v>5350</v>
      </c>
      <c r="N108">
        <v>7008.8</v>
      </c>
      <c r="O108">
        <v>49</v>
      </c>
      <c r="P108">
        <v>45</v>
      </c>
      <c r="Q108">
        <f t="shared" si="6"/>
        <v>6963.8</v>
      </c>
      <c r="R108">
        <f t="shared" si="7"/>
        <v>5301</v>
      </c>
      <c r="S108" s="9">
        <v>1616.7321660355478</v>
      </c>
      <c r="T108" s="9">
        <v>348.96150620124479</v>
      </c>
      <c r="U108" s="9">
        <f t="shared" si="5"/>
        <v>4.632981395670571</v>
      </c>
      <c r="V108" s="9">
        <v>71.27969611861522</v>
      </c>
      <c r="W108" s="9">
        <v>0</v>
      </c>
      <c r="X108" s="9">
        <v>50.380758148938824</v>
      </c>
      <c r="Y108" s="9">
        <v>39.559749765773873</v>
      </c>
      <c r="Z108" s="9">
        <f t="shared" si="8"/>
        <v>89.940507914712697</v>
      </c>
      <c r="AA108" s="9">
        <v>64.038977771428563</v>
      </c>
      <c r="AB108" s="9">
        <v>44.521384799999993</v>
      </c>
      <c r="AC108">
        <f t="shared" si="9"/>
        <v>0.69522322731178132</v>
      </c>
      <c r="AD108" s="16">
        <v>1.1516999999999999</v>
      </c>
      <c r="AE108" s="13" t="s">
        <v>41</v>
      </c>
      <c r="AF108" s="13" t="s">
        <v>41</v>
      </c>
      <c r="AG108">
        <v>67958.259999999995</v>
      </c>
      <c r="AH108" s="9">
        <v>59562.25</v>
      </c>
      <c r="AI108" s="13">
        <v>0.74747648300000002</v>
      </c>
      <c r="AJ108" s="13">
        <v>0.94</v>
      </c>
    </row>
    <row r="109" spans="1:36" x14ac:dyDescent="0.35">
      <c r="A109" t="s">
        <v>49</v>
      </c>
      <c r="B109" t="s">
        <v>45</v>
      </c>
      <c r="C109" s="7">
        <v>44098</v>
      </c>
      <c r="D109" s="7" t="s">
        <v>71</v>
      </c>
      <c r="E109" t="s">
        <v>72</v>
      </c>
      <c r="F109" s="8">
        <v>0.41666666666666669</v>
      </c>
      <c r="G109">
        <v>21.8</v>
      </c>
      <c r="H109">
        <v>29</v>
      </c>
      <c r="I109">
        <v>16.05</v>
      </c>
      <c r="J109">
        <v>111.2</v>
      </c>
      <c r="K109">
        <v>10.48</v>
      </c>
      <c r="L109">
        <v>1.462</v>
      </c>
      <c r="M109">
        <v>15043</v>
      </c>
      <c r="N109">
        <v>10289</v>
      </c>
      <c r="O109">
        <v>10</v>
      </c>
      <c r="P109">
        <v>46</v>
      </c>
      <c r="Q109">
        <f t="shared" si="6"/>
        <v>10243</v>
      </c>
      <c r="R109">
        <f t="shared" si="7"/>
        <v>15033</v>
      </c>
      <c r="S109" s="9">
        <v>2407.424465119404</v>
      </c>
      <c r="T109" s="9">
        <v>277.36441423804212</v>
      </c>
      <c r="U109" s="9">
        <f t="shared" si="5"/>
        <v>8.6796443290424534</v>
      </c>
      <c r="V109" s="9">
        <v>46.16252915953001</v>
      </c>
      <c r="W109" s="9">
        <v>0</v>
      </c>
      <c r="X109" s="9">
        <v>50.708609170626843</v>
      </c>
      <c r="Y109" s="9">
        <v>36.762130217921872</v>
      </c>
      <c r="Z109" s="9">
        <f t="shared" si="8"/>
        <v>87.470739388548708</v>
      </c>
      <c r="AA109" s="9">
        <v>126.31875677142858</v>
      </c>
      <c r="AB109" s="9">
        <v>275.20921199999998</v>
      </c>
      <c r="AC109">
        <f t="shared" si="9"/>
        <v>2.1786884151970072</v>
      </c>
      <c r="AD109" s="16">
        <v>2.238</v>
      </c>
      <c r="AE109" s="13" t="s">
        <v>41</v>
      </c>
      <c r="AF109" s="13" t="s">
        <v>41</v>
      </c>
      <c r="AG109">
        <v>90955.28</v>
      </c>
      <c r="AH109" s="9">
        <v>85289</v>
      </c>
      <c r="AI109" s="13">
        <v>3.226784259</v>
      </c>
      <c r="AJ109" s="13">
        <v>1.39</v>
      </c>
    </row>
    <row r="110" spans="1:36" x14ac:dyDescent="0.35">
      <c r="A110" t="s">
        <v>50</v>
      </c>
      <c r="B110" t="s">
        <v>40</v>
      </c>
      <c r="C110" s="7">
        <v>44098</v>
      </c>
      <c r="D110" s="7" t="s">
        <v>71</v>
      </c>
      <c r="E110" t="s">
        <v>72</v>
      </c>
      <c r="F110" s="8">
        <v>0.42291666666666666</v>
      </c>
      <c r="G110">
        <v>21.8</v>
      </c>
      <c r="H110">
        <v>38</v>
      </c>
      <c r="I110">
        <v>15.32</v>
      </c>
      <c r="J110">
        <v>104.4</v>
      </c>
      <c r="K110">
        <v>10.38</v>
      </c>
      <c r="L110">
        <v>1.7775000000000001</v>
      </c>
      <c r="M110">
        <v>16731</v>
      </c>
      <c r="N110">
        <v>9412.9</v>
      </c>
      <c r="O110">
        <v>13</v>
      </c>
      <c r="P110">
        <v>49</v>
      </c>
      <c r="Q110">
        <f t="shared" si="6"/>
        <v>9363.9</v>
      </c>
      <c r="R110">
        <f t="shared" si="7"/>
        <v>16718</v>
      </c>
      <c r="S110" s="9">
        <v>2442.9576008272206</v>
      </c>
      <c r="T110" s="9">
        <v>286.59888003564117</v>
      </c>
      <c r="U110" s="9">
        <f t="shared" si="5"/>
        <v>8.5239607374718869</v>
      </c>
      <c r="V110" s="9">
        <v>43.599552939215194</v>
      </c>
      <c r="W110" s="9">
        <v>0</v>
      </c>
      <c r="X110" s="9">
        <v>52.493575844261557</v>
      </c>
      <c r="Y110" s="9">
        <v>33.165190799255029</v>
      </c>
      <c r="Z110" s="9">
        <f t="shared" si="8"/>
        <v>85.658766643516586</v>
      </c>
      <c r="AA110" s="9">
        <v>127.14852437142858</v>
      </c>
      <c r="AB110" s="9">
        <v>371.29361256560003</v>
      </c>
      <c r="AC110">
        <f t="shared" si="9"/>
        <v>2.9201566781929014</v>
      </c>
      <c r="AD110" s="16">
        <v>1.0708500000000001</v>
      </c>
      <c r="AE110" s="13" t="s">
        <v>41</v>
      </c>
      <c r="AF110" s="13" t="s">
        <v>41</v>
      </c>
      <c r="AG110">
        <v>83983.59</v>
      </c>
      <c r="AH110" s="9">
        <v>68349.64</v>
      </c>
      <c r="AI110" s="13">
        <v>5.4322684890000001</v>
      </c>
      <c r="AJ110" s="13">
        <v>1.51</v>
      </c>
    </row>
    <row r="111" spans="1:36" x14ac:dyDescent="0.35">
      <c r="A111" t="s">
        <v>51</v>
      </c>
      <c r="B111" t="s">
        <v>43</v>
      </c>
      <c r="C111" s="7">
        <v>44098</v>
      </c>
      <c r="D111" s="7" t="s">
        <v>71</v>
      </c>
      <c r="E111" t="s">
        <v>72</v>
      </c>
      <c r="F111" s="8">
        <v>0.42638888888888887</v>
      </c>
      <c r="G111">
        <v>21.8</v>
      </c>
      <c r="H111">
        <v>38</v>
      </c>
      <c r="I111">
        <v>13.86</v>
      </c>
      <c r="J111">
        <v>97.1</v>
      </c>
      <c r="K111">
        <v>10.32</v>
      </c>
      <c r="L111">
        <v>0.59370000000000001</v>
      </c>
      <c r="M111">
        <v>3369.1</v>
      </c>
      <c r="N111">
        <v>5675.2</v>
      </c>
      <c r="O111">
        <v>5</v>
      </c>
      <c r="P111">
        <v>44</v>
      </c>
      <c r="Q111">
        <f t="shared" si="6"/>
        <v>5631.2</v>
      </c>
      <c r="R111">
        <f t="shared" si="7"/>
        <v>3364.1</v>
      </c>
      <c r="S111" s="9">
        <v>1830.8913353015801</v>
      </c>
      <c r="T111" s="9">
        <v>340.56653729433663</v>
      </c>
      <c r="U111" s="9">
        <f t="shared" si="5"/>
        <v>5.3760165336479355</v>
      </c>
      <c r="V111" s="9">
        <v>58.684498693068115</v>
      </c>
      <c r="W111" s="9">
        <v>0</v>
      </c>
      <c r="X111" s="9">
        <v>51.072888083613513</v>
      </c>
      <c r="Y111" s="9">
        <v>60.541896374663828</v>
      </c>
      <c r="Z111" s="9">
        <f t="shared" si="8"/>
        <v>111.61478445827734</v>
      </c>
      <c r="AA111" s="9">
        <v>74.545479571428558</v>
      </c>
      <c r="AB111" s="9">
        <v>86.017947599999971</v>
      </c>
      <c r="AC111">
        <f t="shared" si="9"/>
        <v>1.1538989096928223</v>
      </c>
      <c r="AD111" s="16">
        <v>1.9624000000000001</v>
      </c>
      <c r="AE111" s="13" t="s">
        <v>41</v>
      </c>
      <c r="AF111" s="13" t="s">
        <v>41</v>
      </c>
      <c r="AG111">
        <v>52288.3</v>
      </c>
      <c r="AH111" s="9">
        <v>46539.31</v>
      </c>
      <c r="AI111" s="13">
        <v>1.848285953</v>
      </c>
      <c r="AJ111" s="13">
        <v>1.43</v>
      </c>
    </row>
    <row r="112" spans="1:36" x14ac:dyDescent="0.35">
      <c r="A112" t="s">
        <v>52</v>
      </c>
      <c r="B112" t="s">
        <v>36</v>
      </c>
      <c r="C112" s="7">
        <v>44098</v>
      </c>
      <c r="D112" s="7" t="s">
        <v>71</v>
      </c>
      <c r="E112" t="s">
        <v>72</v>
      </c>
      <c r="F112" s="8">
        <v>0.42986111111111108</v>
      </c>
      <c r="G112">
        <v>21.8</v>
      </c>
      <c r="H112">
        <v>40</v>
      </c>
      <c r="I112">
        <v>15.42</v>
      </c>
      <c r="J112">
        <v>111.5</v>
      </c>
      <c r="K112">
        <v>10.4</v>
      </c>
      <c r="L112">
        <v>1.3915</v>
      </c>
      <c r="M112">
        <v>10597</v>
      </c>
      <c r="N112">
        <v>7616.1</v>
      </c>
      <c r="O112">
        <v>6</v>
      </c>
      <c r="P112">
        <v>43</v>
      </c>
      <c r="Q112">
        <f t="shared" si="6"/>
        <v>7573.1</v>
      </c>
      <c r="R112">
        <f t="shared" si="7"/>
        <v>10591</v>
      </c>
      <c r="S112" s="9">
        <v>2071.3002084238369</v>
      </c>
      <c r="T112" s="9">
        <v>353.03906252745736</v>
      </c>
      <c r="U112" s="9">
        <f t="shared" si="5"/>
        <v>5.8670567318956186</v>
      </c>
      <c r="V112" s="9">
        <v>71.206468226606219</v>
      </c>
      <c r="W112" s="9">
        <v>0</v>
      </c>
      <c r="X112" s="9">
        <v>44.515867649853334</v>
      </c>
      <c r="Y112" s="9">
        <v>46.353968667700144</v>
      </c>
      <c r="Z112" s="9">
        <f t="shared" si="8"/>
        <v>90.869836317553478</v>
      </c>
      <c r="AA112" s="9">
        <v>91.667906171428569</v>
      </c>
      <c r="AB112" s="9">
        <v>190.56614880000001</v>
      </c>
      <c r="AC112">
        <f t="shared" si="9"/>
        <v>2.0788753311723012</v>
      </c>
      <c r="AD112" s="16">
        <v>1.6384500000000002</v>
      </c>
      <c r="AE112" s="13" t="s">
        <v>41</v>
      </c>
      <c r="AF112" s="13" t="s">
        <v>41</v>
      </c>
      <c r="AG112">
        <v>100021.89</v>
      </c>
      <c r="AH112" s="9">
        <v>91170.92</v>
      </c>
      <c r="AI112" s="13">
        <v>2.0902074750000001</v>
      </c>
      <c r="AJ112" s="13">
        <v>0.92</v>
      </c>
    </row>
    <row r="113" spans="1:36" x14ac:dyDescent="0.35">
      <c r="A113" t="s">
        <v>53</v>
      </c>
      <c r="B113" t="s">
        <v>45</v>
      </c>
      <c r="C113" s="7">
        <v>44098</v>
      </c>
      <c r="D113" s="7" t="s">
        <v>71</v>
      </c>
      <c r="E113" t="s">
        <v>72</v>
      </c>
      <c r="F113" s="8">
        <v>0.43333333333333335</v>
      </c>
      <c r="G113">
        <v>21.8</v>
      </c>
      <c r="H113">
        <v>38</v>
      </c>
      <c r="I113">
        <v>15.25</v>
      </c>
      <c r="J113">
        <v>106.8</v>
      </c>
      <c r="K113">
        <v>10.45</v>
      </c>
      <c r="L113">
        <v>1.2298</v>
      </c>
      <c r="M113">
        <v>10848</v>
      </c>
      <c r="N113">
        <v>8821.4</v>
      </c>
      <c r="O113">
        <v>8</v>
      </c>
      <c r="P113">
        <v>44</v>
      </c>
      <c r="Q113">
        <f t="shared" si="6"/>
        <v>8777.4</v>
      </c>
      <c r="R113">
        <f t="shared" si="7"/>
        <v>10840</v>
      </c>
      <c r="S113" s="9">
        <v>2057.2150014765948</v>
      </c>
      <c r="T113" s="9">
        <v>377.86418486645726</v>
      </c>
      <c r="U113" s="9">
        <f t="shared" si="5"/>
        <v>5.4443238705029549</v>
      </c>
      <c r="V113" s="9">
        <v>53.851457820474458</v>
      </c>
      <c r="W113" s="9">
        <v>0</v>
      </c>
      <c r="X113" s="9">
        <v>34.388913868823721</v>
      </c>
      <c r="Y113" s="9">
        <v>38.960259862662724</v>
      </c>
      <c r="Z113" s="9">
        <f t="shared" si="8"/>
        <v>73.349173731486445</v>
      </c>
      <c r="AA113" s="9">
        <v>93.260793371428562</v>
      </c>
      <c r="AB113" s="9">
        <v>287.09457536759999</v>
      </c>
      <c r="AC113">
        <f t="shared" si="9"/>
        <v>3.0784058872863338</v>
      </c>
      <c r="AD113" s="16">
        <v>2.004</v>
      </c>
      <c r="AE113" s="13" t="s">
        <v>41</v>
      </c>
      <c r="AF113" s="13" t="s">
        <v>41</v>
      </c>
      <c r="AG113">
        <v>76408.19</v>
      </c>
      <c r="AH113" s="9">
        <v>68673.94</v>
      </c>
      <c r="AI113" s="13">
        <v>4.1805463969999996</v>
      </c>
      <c r="AJ113" s="13">
        <v>1.22</v>
      </c>
    </row>
    <row r="114" spans="1:36" x14ac:dyDescent="0.35">
      <c r="A114" t="s">
        <v>54</v>
      </c>
      <c r="B114" t="s">
        <v>40</v>
      </c>
      <c r="C114" s="7">
        <v>44098</v>
      </c>
      <c r="D114" s="7" t="s">
        <v>71</v>
      </c>
      <c r="E114" t="s">
        <v>72</v>
      </c>
      <c r="F114" s="8">
        <v>0.4375</v>
      </c>
      <c r="G114">
        <v>21.8</v>
      </c>
      <c r="H114">
        <v>39</v>
      </c>
      <c r="I114">
        <v>15.16</v>
      </c>
      <c r="J114">
        <v>103.3</v>
      </c>
      <c r="K114">
        <v>10.4</v>
      </c>
      <c r="L114">
        <v>1.6915</v>
      </c>
      <c r="M114">
        <v>13673</v>
      </c>
      <c r="N114">
        <v>8083.5</v>
      </c>
      <c r="O114">
        <v>9</v>
      </c>
      <c r="P114">
        <v>47</v>
      </c>
      <c r="Q114">
        <f t="shared" si="6"/>
        <v>8036.5</v>
      </c>
      <c r="R114">
        <f t="shared" si="7"/>
        <v>13664</v>
      </c>
      <c r="S114" s="9">
        <v>2379.8942879043379</v>
      </c>
      <c r="T114" s="9">
        <v>347.04265616538009</v>
      </c>
      <c r="U114" s="9">
        <f t="shared" si="5"/>
        <v>6.8576419803858935</v>
      </c>
      <c r="V114" s="9">
        <v>39.279107310684495</v>
      </c>
      <c r="W114" s="9">
        <v>0</v>
      </c>
      <c r="X114" s="9">
        <v>33.041081890773029</v>
      </c>
      <c r="Y114" s="9">
        <v>36.16264031481073</v>
      </c>
      <c r="Z114" s="9">
        <f t="shared" si="8"/>
        <v>69.203722205583759</v>
      </c>
      <c r="AA114" s="9">
        <v>111.25686417142859</v>
      </c>
      <c r="AB114" s="9">
        <v>246.07453800000002</v>
      </c>
      <c r="AC114">
        <f t="shared" si="9"/>
        <v>2.2117694924498275</v>
      </c>
      <c r="AD114" s="16">
        <v>1.5493500000000002</v>
      </c>
      <c r="AE114" s="13" t="s">
        <v>41</v>
      </c>
      <c r="AF114" s="13" t="s">
        <v>41</v>
      </c>
      <c r="AG114">
        <v>74970.070000000007</v>
      </c>
      <c r="AH114" s="9">
        <v>64340.639999999999</v>
      </c>
      <c r="AI114" s="13">
        <v>3.8245587310000002</v>
      </c>
      <c r="AJ114" s="13">
        <v>1.48</v>
      </c>
    </row>
    <row r="115" spans="1:36" x14ac:dyDescent="0.35">
      <c r="A115" t="s">
        <v>55</v>
      </c>
      <c r="B115" t="s">
        <v>36</v>
      </c>
      <c r="C115" s="7">
        <v>44098</v>
      </c>
      <c r="D115" s="7" t="s">
        <v>71</v>
      </c>
      <c r="E115" t="s">
        <v>72</v>
      </c>
      <c r="F115" s="8">
        <v>0.44027777777777777</v>
      </c>
      <c r="G115">
        <v>21.8</v>
      </c>
      <c r="H115">
        <v>31</v>
      </c>
      <c r="I115">
        <v>15.46</v>
      </c>
      <c r="J115">
        <v>110.2</v>
      </c>
      <c r="K115">
        <v>10.48</v>
      </c>
      <c r="L115">
        <v>1.3660000000000001</v>
      </c>
      <c r="M115">
        <v>13956</v>
      </c>
      <c r="N115">
        <v>10217</v>
      </c>
      <c r="O115">
        <v>14</v>
      </c>
      <c r="P115">
        <v>48</v>
      </c>
      <c r="Q115">
        <f t="shared" si="6"/>
        <v>10169</v>
      </c>
      <c r="R115">
        <f t="shared" si="7"/>
        <v>13942</v>
      </c>
      <c r="S115" s="9">
        <v>2155.1712134278737</v>
      </c>
      <c r="T115" s="9">
        <v>391.65591949923498</v>
      </c>
      <c r="U115" s="9">
        <f t="shared" si="5"/>
        <v>5.502715792431891</v>
      </c>
      <c r="V115" s="9">
        <v>64.615957945796694</v>
      </c>
      <c r="W115" s="9">
        <v>1.7767799815522838E-2</v>
      </c>
      <c r="X115" s="9">
        <v>32.093956717007664</v>
      </c>
      <c r="Y115" s="9">
        <v>24.972162123402757</v>
      </c>
      <c r="Z115" s="9">
        <f t="shared" si="8"/>
        <v>74.83391865593326</v>
      </c>
      <c r="AA115" s="9">
        <v>110.40987917142857</v>
      </c>
      <c r="AB115" s="9">
        <v>203.8193832</v>
      </c>
      <c r="AC115">
        <f t="shared" si="9"/>
        <v>1.8460248732229714</v>
      </c>
      <c r="AD115" s="16">
        <v>1.3936999999999999</v>
      </c>
      <c r="AE115" s="13" t="s">
        <v>41</v>
      </c>
      <c r="AF115" s="13" t="s">
        <v>41</v>
      </c>
      <c r="AG115">
        <v>99411.37</v>
      </c>
      <c r="AH115" s="9">
        <v>90767.21</v>
      </c>
      <c r="AI115" s="13">
        <v>2.2455178949999999</v>
      </c>
      <c r="AJ115" s="13">
        <v>1.1100000000000001</v>
      </c>
    </row>
    <row r="116" spans="1:36" x14ac:dyDescent="0.35">
      <c r="A116" t="s">
        <v>56</v>
      </c>
      <c r="B116" t="s">
        <v>45</v>
      </c>
      <c r="C116" s="7">
        <v>44098</v>
      </c>
      <c r="D116" s="7" t="s">
        <v>71</v>
      </c>
      <c r="E116" t="s">
        <v>72</v>
      </c>
      <c r="F116" s="8">
        <v>0.44305555555555554</v>
      </c>
      <c r="G116">
        <v>21.8</v>
      </c>
      <c r="H116">
        <v>38</v>
      </c>
      <c r="I116">
        <v>15.47</v>
      </c>
      <c r="J116">
        <v>106.2</v>
      </c>
      <c r="K116">
        <v>10.5</v>
      </c>
      <c r="L116">
        <v>1.4419</v>
      </c>
      <c r="M116">
        <v>12217</v>
      </c>
      <c r="N116">
        <v>8472.6</v>
      </c>
      <c r="O116">
        <v>19</v>
      </c>
      <c r="P116">
        <v>46</v>
      </c>
      <c r="Q116">
        <f t="shared" si="6"/>
        <v>8426.6</v>
      </c>
      <c r="R116">
        <f t="shared" si="7"/>
        <v>12198</v>
      </c>
      <c r="S116" s="9">
        <v>2119.958196059767</v>
      </c>
      <c r="T116" s="9">
        <v>352.91913440021574</v>
      </c>
      <c r="U116" s="9">
        <f t="shared" si="5"/>
        <v>6.0069233697476481</v>
      </c>
      <c r="V116" s="9">
        <v>55.682155120699335</v>
      </c>
      <c r="W116" s="9">
        <v>0</v>
      </c>
      <c r="X116" s="9">
        <v>30.600413173762291</v>
      </c>
      <c r="Y116" s="9">
        <v>27.17029176814361</v>
      </c>
      <c r="Z116" s="9">
        <f t="shared" si="8"/>
        <v>57.770704941905905</v>
      </c>
      <c r="AA116" s="9">
        <v>106.19550397142858</v>
      </c>
      <c r="AB116" s="9">
        <v>206.71177430079996</v>
      </c>
      <c r="AC116">
        <f t="shared" si="9"/>
        <v>1.9465209596482995</v>
      </c>
      <c r="AD116" s="16">
        <v>1.5411000000000001</v>
      </c>
      <c r="AE116" s="13" t="s">
        <v>41</v>
      </c>
      <c r="AF116" s="13" t="s">
        <v>41</v>
      </c>
      <c r="AG116">
        <v>67629.240000000005</v>
      </c>
      <c r="AH116" s="9">
        <v>60804.9</v>
      </c>
      <c r="AI116" s="13">
        <v>3.3995908689999998</v>
      </c>
      <c r="AJ116" s="13">
        <v>1.57</v>
      </c>
    </row>
    <row r="117" spans="1:36" x14ac:dyDescent="0.35">
      <c r="A117" t="s">
        <v>57</v>
      </c>
      <c r="B117" t="s">
        <v>43</v>
      </c>
      <c r="C117" s="7">
        <v>44098</v>
      </c>
      <c r="D117" s="7" t="s">
        <v>71</v>
      </c>
      <c r="E117" t="s">
        <v>72</v>
      </c>
      <c r="F117" s="8">
        <v>0.44722222222222219</v>
      </c>
      <c r="G117">
        <v>21.8</v>
      </c>
      <c r="H117">
        <v>38</v>
      </c>
      <c r="I117">
        <v>13.7</v>
      </c>
      <c r="J117">
        <v>97</v>
      </c>
      <c r="K117">
        <v>10.33</v>
      </c>
      <c r="L117">
        <v>0.98340000000000005</v>
      </c>
      <c r="M117">
        <v>6904.9</v>
      </c>
      <c r="N117">
        <v>7021.4</v>
      </c>
      <c r="O117">
        <v>8</v>
      </c>
      <c r="P117">
        <v>41</v>
      </c>
      <c r="Q117">
        <f t="shared" si="6"/>
        <v>6980.4</v>
      </c>
      <c r="R117">
        <f t="shared" si="7"/>
        <v>6896.9</v>
      </c>
      <c r="S117" s="9">
        <v>1681.7161889966906</v>
      </c>
      <c r="T117" s="9">
        <v>259.13533889732719</v>
      </c>
      <c r="U117" s="9">
        <f t="shared" si="5"/>
        <v>6.4897215337465362</v>
      </c>
      <c r="V117" s="9">
        <v>56.414434040789267</v>
      </c>
      <c r="W117" s="9">
        <v>0</v>
      </c>
      <c r="X117" s="9">
        <v>31.875389369215661</v>
      </c>
      <c r="Y117" s="9">
        <v>30.567401219106749</v>
      </c>
      <c r="Z117" s="9">
        <f t="shared" si="8"/>
        <v>62.44279058832241</v>
      </c>
      <c r="AA117" s="9">
        <v>79.590177771428557</v>
      </c>
      <c r="AB117" s="9">
        <v>47.705890799999985</v>
      </c>
      <c r="AC117">
        <f t="shared" si="9"/>
        <v>0.59939419832688878</v>
      </c>
      <c r="AD117" s="16">
        <v>1.9316000000000002</v>
      </c>
      <c r="AE117" s="13" t="s">
        <v>41</v>
      </c>
      <c r="AF117" s="13" t="s">
        <v>41</v>
      </c>
      <c r="AG117">
        <v>59402.16</v>
      </c>
      <c r="AH117" s="9">
        <v>46663.39</v>
      </c>
      <c r="AI117" s="13">
        <v>1.0223409569999999</v>
      </c>
      <c r="AJ117" s="13">
        <v>1.34</v>
      </c>
    </row>
    <row r="118" spans="1:36" x14ac:dyDescent="0.35">
      <c r="A118" t="s">
        <v>58</v>
      </c>
      <c r="B118" t="s">
        <v>40</v>
      </c>
      <c r="C118" s="7">
        <v>44098</v>
      </c>
      <c r="D118" s="7" t="s">
        <v>71</v>
      </c>
      <c r="E118" t="s">
        <v>72</v>
      </c>
      <c r="F118" s="8">
        <v>0.45</v>
      </c>
      <c r="G118">
        <v>21.8</v>
      </c>
      <c r="H118">
        <v>33</v>
      </c>
      <c r="I118">
        <v>14.74</v>
      </c>
      <c r="J118">
        <v>100.1</v>
      </c>
      <c r="K118">
        <v>10.33</v>
      </c>
      <c r="L118">
        <v>1.6596</v>
      </c>
      <c r="M118">
        <v>15288</v>
      </c>
      <c r="N118">
        <v>9212.5</v>
      </c>
      <c r="O118">
        <v>5</v>
      </c>
      <c r="P118">
        <v>46</v>
      </c>
      <c r="Q118">
        <f t="shared" si="6"/>
        <v>9166.5</v>
      </c>
      <c r="R118">
        <f t="shared" si="7"/>
        <v>15283</v>
      </c>
      <c r="S118" s="9">
        <v>2333.1570103066692</v>
      </c>
      <c r="T118" s="9">
        <v>404.84801349580505</v>
      </c>
      <c r="U118" s="9">
        <f t="shared" si="5"/>
        <v>5.7630442351938207</v>
      </c>
      <c r="V118" s="9">
        <v>44.331831859305133</v>
      </c>
      <c r="W118" s="9">
        <v>0</v>
      </c>
      <c r="X118" s="9">
        <v>32.968226108175685</v>
      </c>
      <c r="Y118" s="9">
        <v>37.561450088736727</v>
      </c>
      <c r="Z118" s="9">
        <f t="shared" si="8"/>
        <v>70.529676196912419</v>
      </c>
      <c r="AA118" s="9">
        <v>106.19383777142858</v>
      </c>
      <c r="AB118" s="9">
        <v>254.94690360000001</v>
      </c>
      <c r="AC118">
        <f t="shared" si="9"/>
        <v>2.4007692814412382</v>
      </c>
      <c r="AD118" s="16">
        <v>0.9900000000000001</v>
      </c>
      <c r="AE118" s="13" t="s">
        <v>41</v>
      </c>
      <c r="AF118" s="13" t="s">
        <v>41</v>
      </c>
      <c r="AG118">
        <v>93929.47</v>
      </c>
      <c r="AH118" s="9">
        <v>81397.490000000005</v>
      </c>
      <c r="AI118" s="13">
        <v>3.1321224440000002</v>
      </c>
      <c r="AJ118" s="13">
        <v>1.1299999999999999</v>
      </c>
    </row>
    <row r="119" spans="1:36" x14ac:dyDescent="0.35">
      <c r="A119" t="s">
        <v>59</v>
      </c>
      <c r="B119" t="s">
        <v>36</v>
      </c>
      <c r="C119" s="7">
        <v>44098</v>
      </c>
      <c r="D119" s="7" t="s">
        <v>71</v>
      </c>
      <c r="E119" t="s">
        <v>72</v>
      </c>
      <c r="F119" s="8">
        <v>0.45347222222222222</v>
      </c>
      <c r="G119">
        <v>21.8</v>
      </c>
      <c r="H119">
        <v>34</v>
      </c>
      <c r="I119">
        <v>15.81</v>
      </c>
      <c r="J119">
        <v>113.1</v>
      </c>
      <c r="K119">
        <v>10.51</v>
      </c>
      <c r="L119">
        <v>1.1234999999999999</v>
      </c>
      <c r="M119">
        <v>9338</v>
      </c>
      <c r="N119">
        <v>8311.5</v>
      </c>
      <c r="O119">
        <v>8</v>
      </c>
      <c r="P119">
        <v>43</v>
      </c>
      <c r="Q119">
        <f t="shared" si="6"/>
        <v>8268.5</v>
      </c>
      <c r="R119">
        <f t="shared" si="7"/>
        <v>9330</v>
      </c>
      <c r="S119" s="9">
        <v>2170.5368937339567</v>
      </c>
      <c r="T119" s="9">
        <v>372.58734726782927</v>
      </c>
      <c r="U119" s="9">
        <f t="shared" si="5"/>
        <v>5.8255786452503884</v>
      </c>
      <c r="V119" s="9">
        <v>65.641148433922623</v>
      </c>
      <c r="W119" s="9">
        <v>0</v>
      </c>
      <c r="X119" s="9">
        <v>31.401826782332982</v>
      </c>
      <c r="Y119" s="9">
        <v>39.160089830366445</v>
      </c>
      <c r="Z119" s="9">
        <f t="shared" si="8"/>
        <v>70.561916612699434</v>
      </c>
      <c r="AA119" s="9">
        <v>58.701028371428563</v>
      </c>
      <c r="AB119" s="9">
        <v>165.50614099400002</v>
      </c>
      <c r="AC119">
        <f t="shared" si="9"/>
        <v>2.8194760055439931</v>
      </c>
      <c r="AD119" s="16">
        <v>1.9316000000000002</v>
      </c>
      <c r="AE119" s="13" t="s">
        <v>41</v>
      </c>
      <c r="AF119" s="13" t="s">
        <v>41</v>
      </c>
      <c r="AG119">
        <v>76118.67</v>
      </c>
      <c r="AH119" s="9">
        <v>69046.17</v>
      </c>
      <c r="AI119" s="13">
        <v>2.3970356970000002</v>
      </c>
      <c r="AJ119" s="13">
        <v>0.77</v>
      </c>
    </row>
    <row r="120" spans="1:36" x14ac:dyDescent="0.35">
      <c r="A120" t="s">
        <v>60</v>
      </c>
      <c r="B120" t="s">
        <v>43</v>
      </c>
      <c r="C120" s="7">
        <v>44098</v>
      </c>
      <c r="D120" s="7" t="s">
        <v>71</v>
      </c>
      <c r="E120" t="s">
        <v>72</v>
      </c>
      <c r="F120" s="8">
        <v>0.45624999999999999</v>
      </c>
      <c r="G120">
        <v>21.8</v>
      </c>
      <c r="H120">
        <v>40</v>
      </c>
      <c r="I120">
        <v>13.21</v>
      </c>
      <c r="J120">
        <v>93.9</v>
      </c>
      <c r="K120">
        <v>10.28</v>
      </c>
      <c r="L120">
        <v>0.91520000000000001</v>
      </c>
      <c r="M120">
        <v>4227</v>
      </c>
      <c r="N120">
        <v>4618.5</v>
      </c>
      <c r="O120">
        <v>11</v>
      </c>
      <c r="P120">
        <v>45</v>
      </c>
      <c r="Q120">
        <f t="shared" si="6"/>
        <v>4573.5</v>
      </c>
      <c r="R120">
        <f t="shared" si="7"/>
        <v>4216</v>
      </c>
      <c r="S120" s="9">
        <v>1360.317375927787</v>
      </c>
      <c r="T120" s="9">
        <v>254.93785444387314</v>
      </c>
      <c r="U120" s="9">
        <f t="shared" si="5"/>
        <v>5.3358783413911297</v>
      </c>
      <c r="V120" s="9">
        <v>61.393930697400918</v>
      </c>
      <c r="W120" s="9">
        <v>0</v>
      </c>
      <c r="X120" s="9">
        <v>32.567519303890343</v>
      </c>
      <c r="Y120" s="9">
        <v>61.740876180886104</v>
      </c>
      <c r="Z120" s="9">
        <f t="shared" si="8"/>
        <v>94.30839548477644</v>
      </c>
      <c r="AA120" s="9">
        <v>64.242254171428556</v>
      </c>
      <c r="AB120" s="9">
        <v>99.691568400000008</v>
      </c>
      <c r="AC120">
        <f t="shared" si="9"/>
        <v>1.5518068238075209</v>
      </c>
      <c r="AD120" s="16">
        <v>0.9900000000000001</v>
      </c>
      <c r="AE120" s="13" t="s">
        <v>41</v>
      </c>
      <c r="AF120" s="13" t="s">
        <v>41</v>
      </c>
      <c r="AG120">
        <v>50939.48</v>
      </c>
      <c r="AH120" s="9">
        <v>42212.59</v>
      </c>
      <c r="AI120" s="13">
        <v>2.3616548150000001</v>
      </c>
      <c r="AJ120" s="13">
        <v>1.26</v>
      </c>
    </row>
    <row r="121" spans="1:36" x14ac:dyDescent="0.35">
      <c r="A121" t="s">
        <v>61</v>
      </c>
      <c r="B121" t="s">
        <v>45</v>
      </c>
      <c r="C121" s="7">
        <v>44098</v>
      </c>
      <c r="D121" s="7" t="s">
        <v>71</v>
      </c>
      <c r="E121" t="s">
        <v>72</v>
      </c>
      <c r="F121" s="8">
        <v>0.45902777777777781</v>
      </c>
      <c r="G121">
        <v>21.8</v>
      </c>
      <c r="H121">
        <v>35</v>
      </c>
      <c r="I121">
        <v>15.48</v>
      </c>
      <c r="J121">
        <v>107.6</v>
      </c>
      <c r="K121">
        <v>10.49</v>
      </c>
      <c r="L121">
        <v>1.3461000000000001</v>
      </c>
      <c r="M121">
        <v>11188</v>
      </c>
      <c r="N121">
        <v>8311.5</v>
      </c>
      <c r="O121">
        <v>5</v>
      </c>
      <c r="P121">
        <v>40</v>
      </c>
      <c r="Q121">
        <f t="shared" si="6"/>
        <v>8271.5</v>
      </c>
      <c r="R121">
        <f t="shared" si="7"/>
        <v>11183</v>
      </c>
      <c r="S121" s="9">
        <v>2008.8771321803747</v>
      </c>
      <c r="T121" s="9">
        <v>375.7054785761095</v>
      </c>
      <c r="U121" s="9">
        <f t="shared" si="5"/>
        <v>5.3469466024127232</v>
      </c>
      <c r="V121" s="9">
        <v>53.851457820474458</v>
      </c>
      <c r="W121" s="9">
        <v>0</v>
      </c>
      <c r="X121" s="9">
        <v>30.891836304151632</v>
      </c>
      <c r="Y121" s="9">
        <v>34.763830540884733</v>
      </c>
      <c r="Z121" s="9">
        <f t="shared" si="8"/>
        <v>65.655666845036365</v>
      </c>
      <c r="AA121" s="9">
        <v>107.62565897142856</v>
      </c>
      <c r="AB121" s="9">
        <v>256.47831120000001</v>
      </c>
      <c r="AC121">
        <f t="shared" si="9"/>
        <v>2.3830591482658185</v>
      </c>
      <c r="AD121" s="16">
        <v>2.1110000000000002</v>
      </c>
      <c r="AE121" s="13" t="s">
        <v>41</v>
      </c>
      <c r="AF121" s="13" t="s">
        <v>41</v>
      </c>
      <c r="AG121">
        <v>72136</v>
      </c>
      <c r="AH121" s="9">
        <v>62912.800000000003</v>
      </c>
      <c r="AI121" s="13">
        <v>4.0767269730000004</v>
      </c>
      <c r="AJ121" s="13">
        <v>1.49</v>
      </c>
    </row>
    <row r="122" spans="1:36" x14ac:dyDescent="0.35">
      <c r="A122" t="s">
        <v>62</v>
      </c>
      <c r="B122" t="s">
        <v>40</v>
      </c>
      <c r="C122" s="7">
        <v>44098</v>
      </c>
      <c r="D122" s="7" t="s">
        <v>71</v>
      </c>
      <c r="E122" t="s">
        <v>72</v>
      </c>
      <c r="F122" s="8">
        <v>0.46249999999999997</v>
      </c>
      <c r="G122">
        <v>21.8</v>
      </c>
      <c r="H122">
        <v>33</v>
      </c>
      <c r="I122">
        <v>14.94</v>
      </c>
      <c r="J122">
        <v>103.1</v>
      </c>
      <c r="K122">
        <v>10.39</v>
      </c>
      <c r="L122">
        <v>2.2118000000000002</v>
      </c>
      <c r="M122">
        <v>20693</v>
      </c>
      <c r="N122">
        <v>9355.7000000000007</v>
      </c>
      <c r="O122">
        <v>8</v>
      </c>
      <c r="P122">
        <v>45</v>
      </c>
      <c r="Q122">
        <f t="shared" si="6"/>
        <v>9310.7000000000007</v>
      </c>
      <c r="R122">
        <f t="shared" si="7"/>
        <v>20685</v>
      </c>
      <c r="S122" s="9">
        <v>2603.3368890219626</v>
      </c>
      <c r="T122" s="9">
        <v>372.58734726782927</v>
      </c>
      <c r="U122" s="9">
        <f t="shared" si="5"/>
        <v>6.9871854428556048</v>
      </c>
      <c r="V122" s="9">
        <v>47.260947539664926</v>
      </c>
      <c r="W122" s="9">
        <v>0</v>
      </c>
      <c r="X122" s="9">
        <v>37.667424085703814</v>
      </c>
      <c r="Y122" s="9">
        <v>27.769781671254755</v>
      </c>
      <c r="Z122" s="9">
        <f t="shared" si="8"/>
        <v>65.437205756958576</v>
      </c>
      <c r="AA122" s="9">
        <v>144.97019957142857</v>
      </c>
      <c r="AB122" s="9">
        <v>474.56777106000004</v>
      </c>
      <c r="AC122">
        <f t="shared" si="9"/>
        <v>3.273553961179275</v>
      </c>
      <c r="AD122" s="16">
        <v>2.1709999999999998</v>
      </c>
      <c r="AE122" s="13" t="s">
        <v>41</v>
      </c>
      <c r="AF122" s="13" t="s">
        <v>41</v>
      </c>
      <c r="AG122">
        <v>106932.25</v>
      </c>
      <c r="AH122" s="9">
        <v>91753.25</v>
      </c>
      <c r="AI122" s="13">
        <v>5.172217431</v>
      </c>
      <c r="AJ122" s="13">
        <v>1.36</v>
      </c>
    </row>
    <row r="123" spans="1:36" x14ac:dyDescent="0.35">
      <c r="A123" t="s">
        <v>63</v>
      </c>
      <c r="B123" t="s">
        <v>36</v>
      </c>
      <c r="C123" s="7">
        <v>44098</v>
      </c>
      <c r="D123" s="7" t="s">
        <v>71</v>
      </c>
      <c r="E123" t="s">
        <v>72</v>
      </c>
      <c r="F123" s="8">
        <v>0.46527777777777773</v>
      </c>
      <c r="G123">
        <v>21.8</v>
      </c>
      <c r="H123">
        <v>34</v>
      </c>
      <c r="I123">
        <v>15.35</v>
      </c>
      <c r="J123">
        <v>107.4</v>
      </c>
      <c r="K123">
        <v>10.42</v>
      </c>
      <c r="L123">
        <v>1.6471</v>
      </c>
      <c r="M123">
        <v>8335.4</v>
      </c>
      <c r="N123">
        <v>5060.5</v>
      </c>
      <c r="O123">
        <v>11</v>
      </c>
      <c r="P123">
        <v>47</v>
      </c>
      <c r="Q123">
        <f t="shared" si="6"/>
        <v>5013.5</v>
      </c>
      <c r="R123">
        <f t="shared" si="7"/>
        <v>8324.4</v>
      </c>
      <c r="S123" s="9">
        <v>2387.5771280573795</v>
      </c>
      <c r="T123" s="9">
        <v>367.43043779644285</v>
      </c>
      <c r="U123" s="9">
        <f t="shared" si="5"/>
        <v>6.4980384923366143</v>
      </c>
      <c r="V123" s="9">
        <v>70.547417198525281</v>
      </c>
      <c r="W123" s="9">
        <v>0</v>
      </c>
      <c r="X123" s="9">
        <v>34.753192781810398</v>
      </c>
      <c r="Y123" s="9">
        <v>28.968761477477031</v>
      </c>
      <c r="Z123" s="9">
        <f t="shared" si="8"/>
        <v>63.721954259287429</v>
      </c>
      <c r="AA123" s="9">
        <v>85.863420771428565</v>
      </c>
      <c r="AB123" s="9">
        <v>171.25366080000003</v>
      </c>
      <c r="AC123">
        <f t="shared" si="9"/>
        <v>1.994489146383805</v>
      </c>
      <c r="AD123" s="16">
        <v>1.2350000000000001</v>
      </c>
      <c r="AE123" s="13" t="s">
        <v>41</v>
      </c>
      <c r="AF123" s="13" t="s">
        <v>41</v>
      </c>
      <c r="AG123">
        <v>82050.39</v>
      </c>
      <c r="AH123" s="9">
        <v>76053.240000000005</v>
      </c>
      <c r="AI123" s="13">
        <v>2.2517601379999999</v>
      </c>
      <c r="AJ123" s="13">
        <v>1.05</v>
      </c>
    </row>
    <row r="124" spans="1:36" x14ac:dyDescent="0.35">
      <c r="A124" t="s">
        <v>64</v>
      </c>
      <c r="B124" t="s">
        <v>45</v>
      </c>
      <c r="C124" s="7">
        <v>44098</v>
      </c>
      <c r="D124" s="7" t="s">
        <v>71</v>
      </c>
      <c r="E124" t="s">
        <v>72</v>
      </c>
      <c r="F124" s="8">
        <v>0.46875</v>
      </c>
      <c r="G124">
        <v>21.8</v>
      </c>
      <c r="H124">
        <v>33</v>
      </c>
      <c r="I124">
        <v>15.76</v>
      </c>
      <c r="J124">
        <v>107.8</v>
      </c>
      <c r="K124">
        <v>10.44</v>
      </c>
      <c r="L124">
        <v>1.5571999999999999</v>
      </c>
      <c r="M124">
        <v>13723</v>
      </c>
      <c r="N124">
        <v>8812.9</v>
      </c>
      <c r="O124">
        <v>88</v>
      </c>
      <c r="P124">
        <v>44</v>
      </c>
      <c r="Q124">
        <f t="shared" si="6"/>
        <v>8768.9</v>
      </c>
      <c r="R124">
        <f t="shared" si="7"/>
        <v>13635</v>
      </c>
      <c r="S124" s="9">
        <v>2160.2931068632352</v>
      </c>
      <c r="T124" s="9">
        <v>336.60890909536556</v>
      </c>
      <c r="U124" s="9">
        <f t="shared" si="5"/>
        <v>6.4178132203007046</v>
      </c>
      <c r="V124" s="9">
        <v>55.828610904717316</v>
      </c>
      <c r="W124" s="9">
        <v>0</v>
      </c>
      <c r="X124" s="9">
        <v>29.762571673892936</v>
      </c>
      <c r="Y124" s="9">
        <v>52.34886769881156</v>
      </c>
      <c r="Z124" s="9">
        <f t="shared" si="8"/>
        <v>82.111439372704496</v>
      </c>
      <c r="AA124" s="9">
        <v>112.52150997142857</v>
      </c>
      <c r="AB124" s="9">
        <v>303.86976600000003</v>
      </c>
      <c r="AC124">
        <f t="shared" si="9"/>
        <v>2.7005482425285492</v>
      </c>
      <c r="AD124" s="16">
        <v>2.504</v>
      </c>
      <c r="AE124" s="13" t="s">
        <v>41</v>
      </c>
      <c r="AF124" s="13" t="s">
        <v>41</v>
      </c>
      <c r="AG124">
        <v>49141.26</v>
      </c>
      <c r="AH124" s="9">
        <v>42771.87</v>
      </c>
      <c r="AI124" s="13">
        <v>7.1044297869999999</v>
      </c>
      <c r="AJ124" s="13">
        <v>2.29</v>
      </c>
    </row>
    <row r="125" spans="1:36" x14ac:dyDescent="0.35">
      <c r="A125" t="s">
        <v>65</v>
      </c>
      <c r="B125" t="s">
        <v>43</v>
      </c>
      <c r="C125" s="7">
        <v>44098</v>
      </c>
      <c r="D125" s="7" t="s">
        <v>71</v>
      </c>
      <c r="E125" t="s">
        <v>72</v>
      </c>
      <c r="F125" s="8">
        <v>0.47152777777777777</v>
      </c>
      <c r="G125">
        <v>21.8</v>
      </c>
      <c r="H125">
        <v>43</v>
      </c>
      <c r="I125">
        <v>13.07</v>
      </c>
      <c r="J125">
        <v>90.9</v>
      </c>
      <c r="K125">
        <v>10.23</v>
      </c>
      <c r="L125">
        <v>0.85150000000000003</v>
      </c>
      <c r="M125">
        <v>6171.7</v>
      </c>
      <c r="N125">
        <v>7248.2</v>
      </c>
      <c r="O125">
        <v>7</v>
      </c>
      <c r="P125">
        <v>38</v>
      </c>
      <c r="Q125">
        <f t="shared" si="6"/>
        <v>7210.2</v>
      </c>
      <c r="R125">
        <f t="shared" si="7"/>
        <v>6164.7</v>
      </c>
      <c r="S125" s="9">
        <v>1530.940450993251</v>
      </c>
      <c r="T125" s="9">
        <v>290.79636448909525</v>
      </c>
      <c r="U125" s="9">
        <f t="shared" si="5"/>
        <v>5.2646478358936317</v>
      </c>
      <c r="V125" s="9">
        <v>43.819236615242176</v>
      </c>
      <c r="W125" s="9">
        <v>0</v>
      </c>
      <c r="X125" s="9">
        <v>25.755503631039495</v>
      </c>
      <c r="Y125" s="9">
        <v>37.761280056440441</v>
      </c>
      <c r="Z125" s="9">
        <f t="shared" si="8"/>
        <v>63.516783687479936</v>
      </c>
      <c r="AA125" s="9">
        <v>56.492202571428564</v>
      </c>
      <c r="AB125" s="9">
        <v>100.8160233784</v>
      </c>
      <c r="AC125">
        <f t="shared" si="9"/>
        <v>1.7846006845091327</v>
      </c>
      <c r="AD125" s="16">
        <v>1.0543500000000001</v>
      </c>
      <c r="AE125" s="13" t="s">
        <v>41</v>
      </c>
      <c r="AF125" s="13" t="s">
        <v>41</v>
      </c>
      <c r="AG125">
        <v>51315.42</v>
      </c>
      <c r="AH125" s="9">
        <v>45566.43</v>
      </c>
      <c r="AI125" s="13">
        <v>2.2125065789999998</v>
      </c>
      <c r="AJ125" s="13">
        <v>1.1000000000000001</v>
      </c>
    </row>
    <row r="126" spans="1:36" x14ac:dyDescent="0.35">
      <c r="A126" t="s">
        <v>66</v>
      </c>
      <c r="B126" t="s">
        <v>67</v>
      </c>
      <c r="C126" s="7">
        <v>44098</v>
      </c>
      <c r="D126" s="7" t="s">
        <v>71</v>
      </c>
      <c r="E126" t="s">
        <v>72</v>
      </c>
      <c r="F126" s="8">
        <v>0.47361111111111115</v>
      </c>
      <c r="G126">
        <v>21.9</v>
      </c>
      <c r="H126">
        <v>38</v>
      </c>
      <c r="I126">
        <v>9.6</v>
      </c>
      <c r="J126">
        <v>79.8</v>
      </c>
      <c r="K126">
        <v>9.7899999999999991</v>
      </c>
      <c r="L126">
        <v>1.0342</v>
      </c>
      <c r="M126">
        <v>7911.6</v>
      </c>
      <c r="N126">
        <v>7650.1</v>
      </c>
      <c r="O126">
        <v>6</v>
      </c>
      <c r="P126">
        <v>45</v>
      </c>
      <c r="Q126">
        <f t="shared" si="6"/>
        <v>7605.1</v>
      </c>
      <c r="R126">
        <f t="shared" si="7"/>
        <v>7905.6</v>
      </c>
      <c r="S126" s="9">
        <v>1644.9025799300332</v>
      </c>
      <c r="T126" s="9">
        <v>285.15974250874257</v>
      </c>
      <c r="U126" s="9">
        <f t="shared" si="5"/>
        <v>5.7683548366915884</v>
      </c>
      <c r="V126" s="9">
        <v>14.308396135617272</v>
      </c>
      <c r="W126" s="9">
        <v>0</v>
      </c>
      <c r="X126" s="9">
        <v>32.421807738695676</v>
      </c>
      <c r="Y126" s="9">
        <v>34.164340637773591</v>
      </c>
      <c r="Z126" s="9">
        <f t="shared" si="8"/>
        <v>66.586148376469268</v>
      </c>
      <c r="AA126" s="9">
        <v>70.919828371428565</v>
      </c>
      <c r="AB126" s="9">
        <v>178.42235520000003</v>
      </c>
      <c r="AC126">
        <f t="shared" si="9"/>
        <v>2.5158317398280809</v>
      </c>
      <c r="AD126" s="16">
        <v>1.1220000000000001</v>
      </c>
      <c r="AE126" s="13" t="s">
        <v>41</v>
      </c>
      <c r="AF126" s="13" t="s">
        <v>41</v>
      </c>
      <c r="AG126" t="s">
        <v>41</v>
      </c>
      <c r="AH126" s="13" t="s">
        <v>41</v>
      </c>
      <c r="AI126" s="13" t="s">
        <v>41</v>
      </c>
      <c r="AJ126" s="13" t="s">
        <v>41</v>
      </c>
    </row>
    <row r="127" spans="1:36" x14ac:dyDescent="0.35">
      <c r="A127" t="s">
        <v>35</v>
      </c>
      <c r="B127" t="s">
        <v>36</v>
      </c>
      <c r="C127" s="7">
        <v>44102</v>
      </c>
      <c r="D127" s="7" t="s">
        <v>73</v>
      </c>
      <c r="E127" t="s">
        <v>38</v>
      </c>
      <c r="F127" s="8">
        <v>0.37986111111111115</v>
      </c>
      <c r="G127">
        <v>24.1</v>
      </c>
      <c r="H127">
        <v>43</v>
      </c>
      <c r="I127">
        <v>11.07</v>
      </c>
      <c r="J127">
        <v>84.6</v>
      </c>
      <c r="K127">
        <v>10.029999999999999</v>
      </c>
      <c r="L127">
        <v>1.1207</v>
      </c>
      <c r="M127">
        <v>5223.3</v>
      </c>
      <c r="N127">
        <v>4660.8</v>
      </c>
      <c r="O127">
        <v>9</v>
      </c>
      <c r="P127">
        <v>33</v>
      </c>
      <c r="Q127">
        <f t="shared" si="6"/>
        <v>4627.8</v>
      </c>
      <c r="R127">
        <f t="shared" si="7"/>
        <v>5214.3</v>
      </c>
      <c r="S127" s="9">
        <v>2299.5442220752057</v>
      </c>
      <c r="T127" s="9">
        <v>314.82316190844142</v>
      </c>
      <c r="U127" s="9">
        <f t="shared" si="5"/>
        <v>7.3042409209522248</v>
      </c>
      <c r="V127" s="9">
        <v>54.682347824747382</v>
      </c>
      <c r="W127" s="9">
        <v>0</v>
      </c>
      <c r="X127" s="9">
        <v>0</v>
      </c>
      <c r="Y127" s="9">
        <v>81.439366963638562</v>
      </c>
      <c r="Z127" s="9">
        <f t="shared" si="8"/>
        <v>81.439366963638562</v>
      </c>
      <c r="AA127" s="9">
        <v>51.02262337142858</v>
      </c>
      <c r="AB127" s="9">
        <v>69.607073999999997</v>
      </c>
      <c r="AC127">
        <f t="shared" si="9"/>
        <v>1.3642394177438211</v>
      </c>
      <c r="AD127" s="10">
        <v>0.71775</v>
      </c>
      <c r="AE127" s="9">
        <v>0</v>
      </c>
      <c r="AF127" s="9">
        <v>4.3170904782210631</v>
      </c>
      <c r="AG127" s="9">
        <v>57014</v>
      </c>
      <c r="AH127" s="11">
        <v>55070.100014893149</v>
      </c>
      <c r="AI127" s="9">
        <v>1.2640253055864195</v>
      </c>
      <c r="AJ127" s="9">
        <v>0.89</v>
      </c>
    </row>
    <row r="128" spans="1:36" x14ac:dyDescent="0.35">
      <c r="A128" t="s">
        <v>39</v>
      </c>
      <c r="B128" t="s">
        <v>40</v>
      </c>
      <c r="C128" s="7">
        <v>44102</v>
      </c>
      <c r="D128" s="7" t="s">
        <v>73</v>
      </c>
      <c r="E128" t="s">
        <v>38</v>
      </c>
      <c r="F128" s="8">
        <v>0.3840277777777778</v>
      </c>
      <c r="G128">
        <v>24.1</v>
      </c>
      <c r="H128">
        <v>38</v>
      </c>
      <c r="I128">
        <v>14.75</v>
      </c>
      <c r="J128">
        <v>104.8</v>
      </c>
      <c r="K128">
        <v>10.42</v>
      </c>
      <c r="L128">
        <v>1.9111</v>
      </c>
      <c r="M128">
        <v>11895</v>
      </c>
      <c r="N128">
        <v>6224.4</v>
      </c>
      <c r="O128">
        <v>9</v>
      </c>
      <c r="P128">
        <v>41</v>
      </c>
      <c r="Q128">
        <f t="shared" si="6"/>
        <v>6183.4</v>
      </c>
      <c r="R128">
        <f t="shared" si="7"/>
        <v>11886</v>
      </c>
      <c r="S128" s="9">
        <v>2106.8514299477729</v>
      </c>
      <c r="T128" s="9">
        <v>242.41249418091274</v>
      </c>
      <c r="U128" s="9">
        <f t="shared" si="5"/>
        <v>8.6911833363482778</v>
      </c>
      <c r="V128" s="9">
        <v>30.211335884719478</v>
      </c>
      <c r="W128" s="9">
        <v>0</v>
      </c>
      <c r="X128" s="9">
        <v>0</v>
      </c>
      <c r="Y128" s="9">
        <v>39.761603373374683</v>
      </c>
      <c r="Z128" s="9">
        <f t="shared" si="8"/>
        <v>39.761603373374683</v>
      </c>
      <c r="AA128" s="9">
        <v>69.258626971428555</v>
      </c>
      <c r="AB128" s="9">
        <v>184.88006750720001</v>
      </c>
      <c r="AC128">
        <f t="shared" si="9"/>
        <v>2.6694157189034238</v>
      </c>
      <c r="AD128" s="10">
        <v>1.6907000000000001</v>
      </c>
      <c r="AE128" s="9">
        <v>0</v>
      </c>
      <c r="AF128" s="9">
        <v>3.488599311797369</v>
      </c>
      <c r="AG128" s="9">
        <v>77062.34</v>
      </c>
      <c r="AH128" s="11">
        <v>76028.344407509518</v>
      </c>
      <c r="AI128" s="9">
        <v>2.4317255485171256</v>
      </c>
      <c r="AJ128" s="9">
        <v>0.9</v>
      </c>
    </row>
    <row r="129" spans="1:36" x14ac:dyDescent="0.35">
      <c r="A129" t="s">
        <v>42</v>
      </c>
      <c r="B129" t="s">
        <v>43</v>
      </c>
      <c r="C129" s="7">
        <v>44102</v>
      </c>
      <c r="D129" s="7" t="s">
        <v>73</v>
      </c>
      <c r="E129" t="s">
        <v>38</v>
      </c>
      <c r="F129" s="8">
        <v>0.38750000000000001</v>
      </c>
      <c r="G129">
        <v>24.1</v>
      </c>
      <c r="H129">
        <v>41</v>
      </c>
      <c r="I129">
        <v>9.94</v>
      </c>
      <c r="J129">
        <v>75.599999999999994</v>
      </c>
      <c r="K129">
        <v>9.89</v>
      </c>
      <c r="L129">
        <v>1.1361000000000001</v>
      </c>
      <c r="M129">
        <v>8920.2000000000007</v>
      </c>
      <c r="N129">
        <v>7851.5</v>
      </c>
      <c r="O129">
        <v>14</v>
      </c>
      <c r="P129">
        <v>39</v>
      </c>
      <c r="Q129">
        <f t="shared" si="6"/>
        <v>7812.5</v>
      </c>
      <c r="R129">
        <f t="shared" si="7"/>
        <v>8906.2000000000007</v>
      </c>
      <c r="S129" s="9">
        <v>1809.1958973932026</v>
      </c>
      <c r="T129" s="9">
        <v>269.25335124630641</v>
      </c>
      <c r="U129" s="9">
        <f t="shared" si="5"/>
        <v>6.7193068870596679</v>
      </c>
      <c r="V129" s="9">
        <v>47.247202604030939</v>
      </c>
      <c r="W129" s="9">
        <v>0</v>
      </c>
      <c r="X129" s="9">
        <v>0</v>
      </c>
      <c r="Y129" s="9">
        <v>22.755159609531383</v>
      </c>
      <c r="Z129" s="9">
        <f t="shared" si="8"/>
        <v>22.755159609531383</v>
      </c>
      <c r="AA129" s="9">
        <v>84.155010371428574</v>
      </c>
      <c r="AB129" s="9">
        <v>138.35131319999999</v>
      </c>
      <c r="AC129">
        <f t="shared" si="9"/>
        <v>1.6440056580038349</v>
      </c>
      <c r="AD129" s="10">
        <v>0.66165000000000007</v>
      </c>
      <c r="AE129" s="9">
        <v>0</v>
      </c>
      <c r="AF129" s="9">
        <v>3.9206832215590088</v>
      </c>
      <c r="AG129" s="9">
        <v>49870.71</v>
      </c>
      <c r="AH129" s="11">
        <v>41846.938388591559</v>
      </c>
      <c r="AI129" s="9">
        <v>3.3061274857258796</v>
      </c>
      <c r="AJ129" s="9">
        <v>1.69</v>
      </c>
    </row>
    <row r="130" spans="1:36" x14ac:dyDescent="0.35">
      <c r="A130" t="s">
        <v>44</v>
      </c>
      <c r="B130" t="s">
        <v>45</v>
      </c>
      <c r="C130" s="7">
        <v>44102</v>
      </c>
      <c r="D130" s="7" t="s">
        <v>73</v>
      </c>
      <c r="E130" t="s">
        <v>38</v>
      </c>
      <c r="F130" s="8">
        <v>0.39097222222222222</v>
      </c>
      <c r="G130">
        <v>24.1</v>
      </c>
      <c r="H130">
        <v>34</v>
      </c>
      <c r="I130">
        <v>14.12</v>
      </c>
      <c r="J130">
        <v>107</v>
      </c>
      <c r="K130">
        <v>10.48</v>
      </c>
      <c r="L130">
        <v>2.1432000000000002</v>
      </c>
      <c r="M130">
        <v>21848</v>
      </c>
      <c r="N130">
        <v>10194</v>
      </c>
      <c r="O130">
        <v>13</v>
      </c>
      <c r="P130">
        <v>144</v>
      </c>
      <c r="Q130">
        <f t="shared" si="6"/>
        <v>10050</v>
      </c>
      <c r="R130">
        <f t="shared" si="7"/>
        <v>21835</v>
      </c>
      <c r="S130" s="9">
        <v>2464.3513906264729</v>
      </c>
      <c r="T130" s="9">
        <v>309.21640509922588</v>
      </c>
      <c r="U130" s="9">
        <f t="shared" ref="U130:U142" si="10">S130/T130</f>
        <v>7.9696657421383446</v>
      </c>
      <c r="V130" s="9">
        <v>29.85040650507305</v>
      </c>
      <c r="W130" s="9">
        <v>0</v>
      </c>
      <c r="X130" s="9">
        <v>0</v>
      </c>
      <c r="Y130" s="9">
        <v>20.599413216931524</v>
      </c>
      <c r="Z130" s="9">
        <f t="shared" si="8"/>
        <v>20.599413216931524</v>
      </c>
      <c r="AA130" s="9">
        <v>152.96962577142858</v>
      </c>
      <c r="AB130" s="9">
        <v>470.39019240000005</v>
      </c>
      <c r="AC130">
        <f t="shared" si="9"/>
        <v>3.075056175549975</v>
      </c>
      <c r="AD130" s="10">
        <v>1.6593500000000001</v>
      </c>
      <c r="AE130" s="9">
        <v>0</v>
      </c>
      <c r="AF130" s="9">
        <v>1.7325151647844663</v>
      </c>
      <c r="AG130" s="9">
        <v>109734.63</v>
      </c>
      <c r="AH130" s="11">
        <v>106839.4513652129</v>
      </c>
      <c r="AI130" s="9">
        <v>4.4027761879088034</v>
      </c>
      <c r="AJ130" s="9">
        <v>1.39</v>
      </c>
    </row>
    <row r="131" spans="1:36" x14ac:dyDescent="0.35">
      <c r="A131" t="s">
        <v>46</v>
      </c>
      <c r="B131" t="s">
        <v>40</v>
      </c>
      <c r="C131" s="7">
        <v>44102</v>
      </c>
      <c r="D131" s="7" t="s">
        <v>73</v>
      </c>
      <c r="E131" t="s">
        <v>38</v>
      </c>
      <c r="F131" s="8">
        <v>0.39513888888888887</v>
      </c>
      <c r="G131">
        <v>24.2</v>
      </c>
      <c r="H131">
        <v>38</v>
      </c>
      <c r="I131">
        <v>14.76</v>
      </c>
      <c r="J131">
        <v>105.5</v>
      </c>
      <c r="K131">
        <v>10.44</v>
      </c>
      <c r="L131">
        <v>1.9947999999999999</v>
      </c>
      <c r="M131">
        <v>13776</v>
      </c>
      <c r="N131">
        <v>6906</v>
      </c>
      <c r="O131">
        <v>9</v>
      </c>
      <c r="P131">
        <v>36</v>
      </c>
      <c r="Q131">
        <f t="shared" ref="Q131:Q176" si="11">N131-P131</f>
        <v>6870</v>
      </c>
      <c r="R131">
        <f t="shared" ref="R131:R176" si="12">M131-O131</f>
        <v>13767</v>
      </c>
      <c r="S131" s="9">
        <v>2268.5253823668872</v>
      </c>
      <c r="T131" s="9">
        <v>284.76140199520057</v>
      </c>
      <c r="U131" s="9">
        <f t="shared" si="10"/>
        <v>7.9664075484679682</v>
      </c>
      <c r="V131" s="9">
        <v>36.13057771092091</v>
      </c>
      <c r="W131" s="9">
        <v>0</v>
      </c>
      <c r="X131" s="9">
        <v>0</v>
      </c>
      <c r="Y131" s="9">
        <v>0</v>
      </c>
      <c r="Z131" s="9">
        <f t="shared" ref="Z131:Z176" si="13">(W131*1000)+X131+Y131</f>
        <v>0</v>
      </c>
      <c r="AA131" s="9">
        <v>108.76256277142858</v>
      </c>
      <c r="AB131" s="9">
        <v>253.76836119959995</v>
      </c>
      <c r="AC131">
        <f t="shared" ref="AC131:AC176" si="14">AB131/AA131</f>
        <v>2.3332326375290573</v>
      </c>
      <c r="AD131" s="10">
        <v>1.8392000000000004</v>
      </c>
      <c r="AE131" s="9">
        <v>0</v>
      </c>
      <c r="AF131" s="9">
        <v>3.6590544321620526</v>
      </c>
      <c r="AG131" s="9">
        <v>111359.38</v>
      </c>
      <c r="AH131" s="11">
        <v>107016.61958539141</v>
      </c>
      <c r="AI131" s="9">
        <v>2.3712986093446111</v>
      </c>
      <c r="AJ131" s="9">
        <v>0.98</v>
      </c>
    </row>
    <row r="132" spans="1:36" x14ac:dyDescent="0.35">
      <c r="A132" t="s">
        <v>47</v>
      </c>
      <c r="B132" t="s">
        <v>36</v>
      </c>
      <c r="C132" s="7">
        <v>44102</v>
      </c>
      <c r="D132" s="7" t="s">
        <v>73</v>
      </c>
      <c r="E132" t="s">
        <v>38</v>
      </c>
      <c r="F132" s="8">
        <v>0.39861111111111108</v>
      </c>
      <c r="G132">
        <v>24.2</v>
      </c>
      <c r="H132">
        <v>39</v>
      </c>
      <c r="I132">
        <v>11.41</v>
      </c>
      <c r="J132">
        <v>86</v>
      </c>
      <c r="K132">
        <v>10.17</v>
      </c>
      <c r="L132">
        <v>1.0967</v>
      </c>
      <c r="M132">
        <v>6429</v>
      </c>
      <c r="N132">
        <v>5861.9</v>
      </c>
      <c r="O132">
        <v>4</v>
      </c>
      <c r="P132">
        <v>33</v>
      </c>
      <c r="Q132">
        <f t="shared" si="11"/>
        <v>5828.9</v>
      </c>
      <c r="R132">
        <f t="shared" si="12"/>
        <v>6425</v>
      </c>
      <c r="S132" s="9">
        <v>2350.6156450293056</v>
      </c>
      <c r="T132" s="9">
        <v>276.88808392268504</v>
      </c>
      <c r="U132" s="9">
        <f t="shared" si="10"/>
        <v>8.489407025856929</v>
      </c>
      <c r="V132" s="9">
        <v>60.312846147231674</v>
      </c>
      <c r="W132" s="9">
        <v>0</v>
      </c>
      <c r="X132" s="9">
        <v>0</v>
      </c>
      <c r="Y132" s="9">
        <v>13.89264666217642</v>
      </c>
      <c r="Z132" s="9">
        <f t="shared" si="13"/>
        <v>13.89264666217642</v>
      </c>
      <c r="AA132" s="9">
        <v>75.128649571428554</v>
      </c>
      <c r="AB132" s="9">
        <v>117.22136519999998</v>
      </c>
      <c r="AC132">
        <f t="shared" si="14"/>
        <v>1.5602751529368537</v>
      </c>
      <c r="AD132" s="10">
        <v>0.98780000000000012</v>
      </c>
      <c r="AE132" s="9">
        <v>0</v>
      </c>
      <c r="AF132" s="9">
        <v>1.7325151647844663</v>
      </c>
      <c r="AG132" s="9">
        <v>41520.79</v>
      </c>
      <c r="AH132" s="11">
        <v>38915.13439468779</v>
      </c>
      <c r="AI132" s="9">
        <v>3.012230768911377</v>
      </c>
      <c r="AJ132" s="9">
        <v>1.81</v>
      </c>
    </row>
    <row r="133" spans="1:36" x14ac:dyDescent="0.35">
      <c r="A133" t="s">
        <v>48</v>
      </c>
      <c r="B133" t="s">
        <v>43</v>
      </c>
      <c r="C133" s="7">
        <v>44102</v>
      </c>
      <c r="D133" s="7" t="s">
        <v>73</v>
      </c>
      <c r="E133" t="s">
        <v>38</v>
      </c>
      <c r="F133" s="8">
        <v>0.40277777777777773</v>
      </c>
      <c r="G133">
        <v>24.2</v>
      </c>
      <c r="H133">
        <v>57</v>
      </c>
      <c r="I133">
        <v>9.64</v>
      </c>
      <c r="J133">
        <v>74.2</v>
      </c>
      <c r="K133">
        <v>9.81</v>
      </c>
      <c r="L133">
        <v>0.95279999999999998</v>
      </c>
      <c r="M133">
        <v>4765.2</v>
      </c>
      <c r="N133">
        <v>5001.1000000000004</v>
      </c>
      <c r="O133">
        <v>10</v>
      </c>
      <c r="P133">
        <v>34</v>
      </c>
      <c r="Q133">
        <f t="shared" si="11"/>
        <v>4967.1000000000004</v>
      </c>
      <c r="R133">
        <f t="shared" si="12"/>
        <v>4755.2</v>
      </c>
      <c r="S133" s="9">
        <v>1452.9492231673639</v>
      </c>
      <c r="T133" s="9">
        <v>349.41804434828214</v>
      </c>
      <c r="U133" s="9">
        <f t="shared" si="10"/>
        <v>4.1581974562227764</v>
      </c>
      <c r="V133" s="9">
        <v>65.510229214140253</v>
      </c>
      <c r="W133" s="9">
        <v>0</v>
      </c>
      <c r="X133" s="9">
        <v>0</v>
      </c>
      <c r="Y133" s="9">
        <v>0</v>
      </c>
      <c r="Z133" s="9">
        <f t="shared" si="13"/>
        <v>0</v>
      </c>
      <c r="AA133" s="9">
        <v>55.92902697142857</v>
      </c>
      <c r="AB133" s="9">
        <v>58.308794399999982</v>
      </c>
      <c r="AC133">
        <f t="shared" si="14"/>
        <v>1.0425497734796481</v>
      </c>
      <c r="AD133" s="10">
        <v>0.65064999999999995</v>
      </c>
      <c r="AE133" s="9">
        <v>0</v>
      </c>
      <c r="AF133" s="9">
        <v>3.4013897153317174</v>
      </c>
      <c r="AG133" s="9">
        <v>50645.23</v>
      </c>
      <c r="AH133" s="11">
        <v>43779.526194023798</v>
      </c>
      <c r="AI133" s="9">
        <v>1.3318735826784616</v>
      </c>
      <c r="AJ133" s="9">
        <v>1.1000000000000001</v>
      </c>
    </row>
    <row r="134" spans="1:36" x14ac:dyDescent="0.35">
      <c r="A134" t="s">
        <v>49</v>
      </c>
      <c r="B134" t="s">
        <v>45</v>
      </c>
      <c r="C134" s="7">
        <v>44102</v>
      </c>
      <c r="D134" s="7" t="s">
        <v>73</v>
      </c>
      <c r="E134" t="s">
        <v>38</v>
      </c>
      <c r="F134" s="8">
        <v>0.40763888888888888</v>
      </c>
      <c r="G134">
        <v>24.2</v>
      </c>
      <c r="H134">
        <v>30</v>
      </c>
      <c r="I134">
        <v>12.47</v>
      </c>
      <c r="J134">
        <v>91.6</v>
      </c>
      <c r="K134">
        <v>10.32</v>
      </c>
      <c r="L134">
        <v>1.6131</v>
      </c>
      <c r="M134">
        <v>14250</v>
      </c>
      <c r="N134">
        <v>8834.1</v>
      </c>
      <c r="O134">
        <v>6</v>
      </c>
      <c r="P134">
        <v>36</v>
      </c>
      <c r="Q134">
        <f t="shared" si="11"/>
        <v>8798.1</v>
      </c>
      <c r="R134">
        <f t="shared" si="12"/>
        <v>14244</v>
      </c>
      <c r="S134" s="9">
        <v>2390.0941682944381</v>
      </c>
      <c r="T134" s="9">
        <v>332.83635931677225</v>
      </c>
      <c r="U134" s="9">
        <f t="shared" si="10"/>
        <v>7.1809887994229022</v>
      </c>
      <c r="V134" s="9">
        <v>41.616704281546639</v>
      </c>
      <c r="W134" s="9">
        <v>0</v>
      </c>
      <c r="X134" s="9">
        <v>0</v>
      </c>
      <c r="Y134" s="9">
        <v>30.180508295153103</v>
      </c>
      <c r="Z134" s="9">
        <f t="shared" si="13"/>
        <v>30.180508295153103</v>
      </c>
      <c r="AA134" s="9">
        <v>126.28987597142861</v>
      </c>
      <c r="AB134" s="9">
        <v>190.75738225599997</v>
      </c>
      <c r="AC134">
        <f t="shared" si="14"/>
        <v>1.5104724807802983</v>
      </c>
      <c r="AD134" s="10">
        <v>1.58345</v>
      </c>
      <c r="AE134" s="9">
        <v>0</v>
      </c>
      <c r="AF134" s="9">
        <v>3.6749107224285349</v>
      </c>
      <c r="AG134" s="9">
        <v>122057.75</v>
      </c>
      <c r="AH134" s="11">
        <v>117880.427937242</v>
      </c>
      <c r="AI134" s="9">
        <v>1.6182277719381637</v>
      </c>
      <c r="AJ134" s="9">
        <v>1.03</v>
      </c>
    </row>
    <row r="135" spans="1:36" x14ac:dyDescent="0.35">
      <c r="A135" t="s">
        <v>50</v>
      </c>
      <c r="B135" t="s">
        <v>40</v>
      </c>
      <c r="C135" s="7">
        <v>44102</v>
      </c>
      <c r="D135" s="7" t="s">
        <v>73</v>
      </c>
      <c r="E135" t="s">
        <v>38</v>
      </c>
      <c r="F135" s="8">
        <v>0.41111111111111115</v>
      </c>
      <c r="G135">
        <v>24.2</v>
      </c>
      <c r="H135">
        <v>31</v>
      </c>
      <c r="I135">
        <v>14.73</v>
      </c>
      <c r="J135">
        <v>107.5</v>
      </c>
      <c r="K135">
        <v>10.52</v>
      </c>
      <c r="L135">
        <v>2.3149999999999999</v>
      </c>
      <c r="M135">
        <v>17253</v>
      </c>
      <c r="N135">
        <v>7452.9</v>
      </c>
      <c r="O135">
        <v>9</v>
      </c>
      <c r="P135">
        <v>39</v>
      </c>
      <c r="Q135">
        <f t="shared" si="11"/>
        <v>7413.9</v>
      </c>
      <c r="R135">
        <f t="shared" si="12"/>
        <v>17244</v>
      </c>
      <c r="S135" s="9">
        <v>2437.405731889954</v>
      </c>
      <c r="T135" s="9">
        <v>321.02638220799918</v>
      </c>
      <c r="U135" s="9">
        <f t="shared" si="10"/>
        <v>7.592540261412883</v>
      </c>
      <c r="V135" s="9">
        <v>32.304726286668767</v>
      </c>
      <c r="W135" s="9">
        <v>0</v>
      </c>
      <c r="X135" s="9">
        <v>0</v>
      </c>
      <c r="Y135" s="9">
        <v>0</v>
      </c>
      <c r="Z135" s="9">
        <f t="shared" si="13"/>
        <v>0</v>
      </c>
      <c r="AA135" s="9">
        <v>107.10413837142858</v>
      </c>
      <c r="AB135" s="9">
        <v>374.6463996</v>
      </c>
      <c r="AC135">
        <f t="shared" si="14"/>
        <v>3.4979638069703363</v>
      </c>
      <c r="AD135" s="10">
        <v>1.5763</v>
      </c>
      <c r="AE135" s="9">
        <v>0</v>
      </c>
      <c r="AF135" s="9">
        <v>3.6233777790624675</v>
      </c>
      <c r="AG135" s="9">
        <v>122319.49</v>
      </c>
      <c r="AH135" s="11">
        <v>121285.502196777</v>
      </c>
      <c r="AI135" s="9">
        <v>3.0889627598866958</v>
      </c>
      <c r="AJ135" s="9">
        <v>0.88</v>
      </c>
    </row>
    <row r="136" spans="1:36" x14ac:dyDescent="0.35">
      <c r="A136" t="s">
        <v>51</v>
      </c>
      <c r="B136" t="s">
        <v>43</v>
      </c>
      <c r="C136" s="7">
        <v>44102</v>
      </c>
      <c r="D136" s="7" t="s">
        <v>73</v>
      </c>
      <c r="E136" t="s">
        <v>38</v>
      </c>
      <c r="F136" s="8">
        <v>0.4145833333333333</v>
      </c>
      <c r="G136">
        <v>24.2</v>
      </c>
      <c r="H136">
        <v>45</v>
      </c>
      <c r="I136">
        <v>9.73</v>
      </c>
      <c r="J136">
        <v>74.400000000000006</v>
      </c>
      <c r="K136">
        <v>9.84</v>
      </c>
      <c r="L136">
        <v>1.0829</v>
      </c>
      <c r="M136">
        <v>5820.1</v>
      </c>
      <c r="N136">
        <v>5374.3</v>
      </c>
      <c r="O136">
        <v>30</v>
      </c>
      <c r="P136">
        <v>36</v>
      </c>
      <c r="Q136">
        <f t="shared" si="11"/>
        <v>5338.3</v>
      </c>
      <c r="R136">
        <f t="shared" si="12"/>
        <v>5790.1</v>
      </c>
      <c r="S136" s="9">
        <v>1603.9702407371569</v>
      </c>
      <c r="T136" s="9">
        <v>309.57428319343114</v>
      </c>
      <c r="U136" s="9">
        <f t="shared" si="10"/>
        <v>5.1812128067981309</v>
      </c>
      <c r="V136" s="9">
        <v>67.964548995735981</v>
      </c>
      <c r="W136" s="9">
        <v>0</v>
      </c>
      <c r="X136" s="9">
        <v>0</v>
      </c>
      <c r="Y136" s="9">
        <v>2.8743873222216014</v>
      </c>
      <c r="Z136" s="9">
        <f t="shared" si="13"/>
        <v>2.8743873222216014</v>
      </c>
      <c r="AA136" s="9">
        <v>61.556339771428568</v>
      </c>
      <c r="AB136" s="9">
        <v>73.328916000000007</v>
      </c>
      <c r="AC136">
        <f t="shared" si="14"/>
        <v>1.1912488018664764</v>
      </c>
      <c r="AD136" s="10">
        <v>0.58355000000000001</v>
      </c>
      <c r="AE136" s="9">
        <v>0</v>
      </c>
      <c r="AF136" s="9">
        <v>1.7325151647844663</v>
      </c>
      <c r="AG136" s="9">
        <v>32199.02</v>
      </c>
      <c r="AH136" s="11">
        <v>29510.6435826382</v>
      </c>
      <c r="AI136" s="9">
        <v>2.4848294411017529</v>
      </c>
      <c r="AJ136" s="9">
        <v>1.91</v>
      </c>
    </row>
    <row r="137" spans="1:36" x14ac:dyDescent="0.35">
      <c r="A137" t="s">
        <v>52</v>
      </c>
      <c r="B137" t="s">
        <v>36</v>
      </c>
      <c r="C137" s="7">
        <v>44102</v>
      </c>
      <c r="D137" s="7" t="s">
        <v>73</v>
      </c>
      <c r="E137" t="s">
        <v>38</v>
      </c>
      <c r="F137" s="8">
        <v>0.41805555555555557</v>
      </c>
      <c r="G137">
        <v>24.3</v>
      </c>
      <c r="H137">
        <v>47</v>
      </c>
      <c r="I137">
        <v>10.89</v>
      </c>
      <c r="J137">
        <v>84.4</v>
      </c>
      <c r="K137">
        <v>10.14</v>
      </c>
      <c r="L137">
        <v>1.1692</v>
      </c>
      <c r="M137">
        <v>7893.4</v>
      </c>
      <c r="N137">
        <v>6751.2</v>
      </c>
      <c r="O137">
        <v>11</v>
      </c>
      <c r="P137">
        <v>35</v>
      </c>
      <c r="Q137">
        <f t="shared" si="11"/>
        <v>6716.2</v>
      </c>
      <c r="R137">
        <f t="shared" si="12"/>
        <v>7882.4</v>
      </c>
      <c r="S137" s="9">
        <v>2370.041585048657</v>
      </c>
      <c r="T137" s="9">
        <v>312.07942985286786</v>
      </c>
      <c r="U137" s="9">
        <f t="shared" si="10"/>
        <v>7.5943537392580813</v>
      </c>
      <c r="V137" s="9">
        <v>65.510229214140253</v>
      </c>
      <c r="W137" s="9">
        <v>0</v>
      </c>
      <c r="X137" s="9">
        <v>0</v>
      </c>
      <c r="Y137" s="9">
        <v>16.527447808687356</v>
      </c>
      <c r="Z137" s="9">
        <f t="shared" si="13"/>
        <v>16.527447808687356</v>
      </c>
      <c r="AA137" s="9">
        <v>83.066981771428559</v>
      </c>
      <c r="AB137" s="9">
        <v>131.56210526839999</v>
      </c>
      <c r="AC137">
        <f t="shared" si="14"/>
        <v>1.5838074583041086</v>
      </c>
      <c r="AD137" s="10">
        <v>0.87780000000000014</v>
      </c>
      <c r="AE137" s="9">
        <v>0</v>
      </c>
      <c r="AF137" s="9">
        <v>4.261593462288376</v>
      </c>
      <c r="AG137" s="9">
        <v>82366.66</v>
      </c>
      <c r="AH137" s="11">
        <v>78478.854362620405</v>
      </c>
      <c r="AI137" s="9">
        <v>1.6764019599534734</v>
      </c>
      <c r="AJ137" s="9">
        <v>1.01</v>
      </c>
    </row>
    <row r="138" spans="1:36" x14ac:dyDescent="0.35">
      <c r="A138" t="s">
        <v>53</v>
      </c>
      <c r="B138" t="s">
        <v>45</v>
      </c>
      <c r="C138" s="7">
        <v>44102</v>
      </c>
      <c r="D138" s="7" t="s">
        <v>73</v>
      </c>
      <c r="E138" t="s">
        <v>38</v>
      </c>
      <c r="F138" s="8">
        <v>0.42152777777777778</v>
      </c>
      <c r="G138">
        <v>24.3</v>
      </c>
      <c r="H138">
        <v>41</v>
      </c>
      <c r="I138">
        <v>13.15</v>
      </c>
      <c r="J138">
        <v>95.8</v>
      </c>
      <c r="K138">
        <v>10.4</v>
      </c>
      <c r="L138">
        <v>1.7162999999999999</v>
      </c>
      <c r="M138">
        <v>10362</v>
      </c>
      <c r="N138">
        <v>6037.8</v>
      </c>
      <c r="O138">
        <v>9</v>
      </c>
      <c r="P138">
        <v>34</v>
      </c>
      <c r="Q138">
        <f t="shared" si="11"/>
        <v>6003.8</v>
      </c>
      <c r="R138">
        <f t="shared" si="12"/>
        <v>10353</v>
      </c>
      <c r="S138" s="9">
        <v>1855.5674961490724</v>
      </c>
      <c r="T138" s="9">
        <v>265.91315570039069</v>
      </c>
      <c r="U138" s="9">
        <f t="shared" si="10"/>
        <v>6.9780958796930488</v>
      </c>
      <c r="V138" s="9">
        <v>52.733329174656653</v>
      </c>
      <c r="W138" s="9">
        <v>0</v>
      </c>
      <c r="X138" s="9">
        <v>0</v>
      </c>
      <c r="Y138" s="9">
        <v>0</v>
      </c>
      <c r="Z138" s="9">
        <f t="shared" si="13"/>
        <v>0</v>
      </c>
      <c r="AA138" s="9">
        <v>85.842315571428543</v>
      </c>
      <c r="AB138" s="9">
        <v>152.38052399999998</v>
      </c>
      <c r="AC138">
        <f t="shared" si="14"/>
        <v>1.7751213138374122</v>
      </c>
      <c r="AD138" s="10">
        <v>1.4580500000000001</v>
      </c>
      <c r="AE138" s="9">
        <v>0</v>
      </c>
      <c r="AF138" s="9">
        <v>4.2259168091887913</v>
      </c>
      <c r="AG138" s="9">
        <v>91129.15</v>
      </c>
      <c r="AH138" s="11">
        <v>86910.466814802698</v>
      </c>
      <c r="AI138" s="9">
        <v>1.7533046315895093</v>
      </c>
      <c r="AJ138" s="9">
        <v>0.94</v>
      </c>
    </row>
    <row r="139" spans="1:36" x14ac:dyDescent="0.35">
      <c r="A139" t="s">
        <v>54</v>
      </c>
      <c r="B139" t="s">
        <v>40</v>
      </c>
      <c r="C139" s="7">
        <v>44102</v>
      </c>
      <c r="D139" s="7" t="s">
        <v>73</v>
      </c>
      <c r="E139" t="s">
        <v>38</v>
      </c>
      <c r="F139" s="8">
        <v>0.42569444444444443</v>
      </c>
      <c r="G139">
        <v>24.3</v>
      </c>
      <c r="H139">
        <v>32</v>
      </c>
      <c r="I139">
        <v>15.18</v>
      </c>
      <c r="J139">
        <v>108.7</v>
      </c>
      <c r="K139">
        <v>10.54</v>
      </c>
      <c r="L139">
        <v>2.1688000000000001</v>
      </c>
      <c r="M139">
        <v>15200</v>
      </c>
      <c r="N139">
        <v>7008.8</v>
      </c>
      <c r="O139">
        <v>12</v>
      </c>
      <c r="P139">
        <v>40</v>
      </c>
      <c r="Q139">
        <f t="shared" si="11"/>
        <v>6968.8</v>
      </c>
      <c r="R139">
        <f t="shared" si="12"/>
        <v>15188</v>
      </c>
      <c r="S139" s="9">
        <v>2577.1471713839946</v>
      </c>
      <c r="T139" s="9">
        <v>338.32382342791942</v>
      </c>
      <c r="U139" s="9">
        <f t="shared" si="10"/>
        <v>7.6173978683267665</v>
      </c>
      <c r="V139" s="9">
        <v>29.417291249497332</v>
      </c>
      <c r="W139" s="9">
        <v>0</v>
      </c>
      <c r="X139" s="9">
        <v>0</v>
      </c>
      <c r="Y139" s="9">
        <v>0</v>
      </c>
      <c r="Z139" s="9">
        <f t="shared" si="13"/>
        <v>0</v>
      </c>
      <c r="AA139" s="9">
        <v>128.55868497142859</v>
      </c>
      <c r="AB139" s="9">
        <v>349.2793992</v>
      </c>
      <c r="AC139">
        <f t="shared" si="14"/>
        <v>2.7168868387042484</v>
      </c>
      <c r="AD139" s="10">
        <v>1.6852000000000003</v>
      </c>
      <c r="AE139" s="9">
        <v>0</v>
      </c>
      <c r="AF139" s="9">
        <v>3.877078423326183</v>
      </c>
      <c r="AG139" s="9">
        <v>117113.93</v>
      </c>
      <c r="AH139" s="11">
        <v>113060.688021953</v>
      </c>
      <c r="AI139" s="9">
        <v>3.0893089836157754</v>
      </c>
      <c r="AJ139" s="9">
        <v>1.1000000000000001</v>
      </c>
    </row>
    <row r="140" spans="1:36" x14ac:dyDescent="0.35">
      <c r="A140" t="s">
        <v>55</v>
      </c>
      <c r="B140" t="s">
        <v>36</v>
      </c>
      <c r="C140" s="7">
        <v>44102</v>
      </c>
      <c r="D140" s="7" t="s">
        <v>73</v>
      </c>
      <c r="E140" t="s">
        <v>38</v>
      </c>
      <c r="F140" s="8">
        <v>0.4291666666666667</v>
      </c>
      <c r="G140">
        <v>24.3</v>
      </c>
      <c r="H140">
        <v>36</v>
      </c>
      <c r="I140">
        <v>11.15</v>
      </c>
      <c r="J140">
        <v>83.9</v>
      </c>
      <c r="K140">
        <v>10.14</v>
      </c>
      <c r="L140">
        <v>1.4262999999999999</v>
      </c>
      <c r="M140">
        <v>10742</v>
      </c>
      <c r="N140">
        <v>7531.4</v>
      </c>
      <c r="O140">
        <v>8</v>
      </c>
      <c r="P140">
        <v>35</v>
      </c>
      <c r="Q140">
        <f t="shared" si="11"/>
        <v>7496.4</v>
      </c>
      <c r="R140">
        <f t="shared" si="12"/>
        <v>10734</v>
      </c>
      <c r="S140" s="9">
        <v>2069.8794795883632</v>
      </c>
      <c r="T140" s="9">
        <v>347.74794657532442</v>
      </c>
      <c r="U140" s="9">
        <f t="shared" si="10"/>
        <v>5.9522406960928356</v>
      </c>
      <c r="V140" s="9">
        <v>61.900935417675974</v>
      </c>
      <c r="W140" s="9">
        <v>0</v>
      </c>
      <c r="X140" s="9">
        <v>0</v>
      </c>
      <c r="Y140" s="9">
        <v>0</v>
      </c>
      <c r="Z140" s="9">
        <f t="shared" si="13"/>
        <v>0</v>
      </c>
      <c r="AA140" s="9">
        <v>72.04784577142857</v>
      </c>
      <c r="AB140" s="9">
        <v>174.1505653536</v>
      </c>
      <c r="AC140">
        <f t="shared" si="14"/>
        <v>2.4171515954285683</v>
      </c>
      <c r="AD140" s="10">
        <v>1.1704000000000001</v>
      </c>
      <c r="AE140" s="9">
        <v>0</v>
      </c>
      <c r="AF140" s="9">
        <v>4.4399767277863003</v>
      </c>
      <c r="AG140" s="9">
        <v>102449.36</v>
      </c>
      <c r="AH140" s="11">
        <v>95666.372053607483</v>
      </c>
      <c r="AI140" s="9">
        <v>1.820394790930435</v>
      </c>
      <c r="AJ140" s="9">
        <v>0.7</v>
      </c>
    </row>
    <row r="141" spans="1:36" x14ac:dyDescent="0.35">
      <c r="A141" t="s">
        <v>56</v>
      </c>
      <c r="B141" t="s">
        <v>45</v>
      </c>
      <c r="C141" s="7">
        <v>44102</v>
      </c>
      <c r="D141" s="7" t="s">
        <v>73</v>
      </c>
      <c r="E141" t="s">
        <v>38</v>
      </c>
      <c r="F141" s="8">
        <v>0.43333333333333335</v>
      </c>
      <c r="G141">
        <v>24.4</v>
      </c>
      <c r="H141">
        <v>38</v>
      </c>
      <c r="I141">
        <v>12.74</v>
      </c>
      <c r="J141">
        <v>89.8</v>
      </c>
      <c r="K141">
        <v>10.32</v>
      </c>
      <c r="L141">
        <v>1.5416000000000001</v>
      </c>
      <c r="M141">
        <v>10471</v>
      </c>
      <c r="N141">
        <v>6792.5</v>
      </c>
      <c r="O141">
        <v>9</v>
      </c>
      <c r="P141">
        <v>39</v>
      </c>
      <c r="Q141">
        <f t="shared" si="11"/>
        <v>6753.5</v>
      </c>
      <c r="R141">
        <f t="shared" si="12"/>
        <v>10462</v>
      </c>
      <c r="S141" s="9">
        <v>1992.4890411241752</v>
      </c>
      <c r="T141" s="9">
        <v>302.17813591318929</v>
      </c>
      <c r="U141" s="9">
        <f t="shared" si="10"/>
        <v>6.5937564777902526</v>
      </c>
      <c r="V141" s="9">
        <v>46.236600341020939</v>
      </c>
      <c r="W141" s="9">
        <v>0</v>
      </c>
      <c r="X141" s="9">
        <v>0</v>
      </c>
      <c r="Y141" s="9">
        <v>17.485557316509514</v>
      </c>
      <c r="Z141" s="9">
        <f t="shared" si="13"/>
        <v>17.485557316509514</v>
      </c>
      <c r="AA141" s="9">
        <v>76.952027771428561</v>
      </c>
      <c r="AB141" s="9">
        <v>178.57407359999996</v>
      </c>
      <c r="AC141">
        <f t="shared" si="14"/>
        <v>2.3205895773197875</v>
      </c>
      <c r="AD141" s="10">
        <v>1.69015</v>
      </c>
      <c r="AE141" s="9">
        <v>0</v>
      </c>
      <c r="AF141" s="9">
        <v>1.7325151647844663</v>
      </c>
      <c r="AG141" s="9">
        <v>108075.1</v>
      </c>
      <c r="AH141" s="11">
        <v>103939.13034105419</v>
      </c>
      <c r="AI141" s="9">
        <v>1.7180639573762746</v>
      </c>
      <c r="AJ141" s="9">
        <v>0.71</v>
      </c>
    </row>
    <row r="142" spans="1:36" x14ac:dyDescent="0.35">
      <c r="A142" t="s">
        <v>57</v>
      </c>
      <c r="B142" t="s">
        <v>43</v>
      </c>
      <c r="C142" s="7">
        <v>44102</v>
      </c>
      <c r="D142" s="7" t="s">
        <v>73</v>
      </c>
      <c r="E142" t="s">
        <v>38</v>
      </c>
      <c r="F142" s="8">
        <v>0.4368055555555555</v>
      </c>
      <c r="G142">
        <v>24.4</v>
      </c>
      <c r="H142">
        <v>50</v>
      </c>
      <c r="I142">
        <v>9.52</v>
      </c>
      <c r="J142">
        <v>73.900000000000006</v>
      </c>
      <c r="K142">
        <v>9.81</v>
      </c>
      <c r="L142">
        <v>0.91169999999999995</v>
      </c>
      <c r="M142">
        <v>4936.2</v>
      </c>
      <c r="N142">
        <v>5414.5</v>
      </c>
      <c r="O142">
        <v>4</v>
      </c>
      <c r="P142">
        <v>34</v>
      </c>
      <c r="Q142">
        <f t="shared" si="11"/>
        <v>5380.5</v>
      </c>
      <c r="R142">
        <f t="shared" si="12"/>
        <v>4932.2</v>
      </c>
      <c r="S142" s="9">
        <v>1516.2401890368624</v>
      </c>
      <c r="T142" s="9">
        <v>308.97781970308904</v>
      </c>
      <c r="U142" s="9">
        <f t="shared" si="10"/>
        <v>4.907278426955977</v>
      </c>
      <c r="V142" s="9">
        <v>75.327508340523124</v>
      </c>
      <c r="W142" s="9">
        <v>0</v>
      </c>
      <c r="X142" s="9">
        <v>0</v>
      </c>
      <c r="Y142" s="9">
        <v>0</v>
      </c>
      <c r="Z142" s="9">
        <f t="shared" si="13"/>
        <v>0</v>
      </c>
      <c r="AA142" s="9">
        <v>62.173944571428564</v>
      </c>
      <c r="AB142" s="9">
        <v>65.637109199999983</v>
      </c>
      <c r="AC142">
        <f t="shared" si="14"/>
        <v>1.0557012210250349</v>
      </c>
      <c r="AD142" s="10">
        <v>0.72875000000000001</v>
      </c>
      <c r="AE142" s="9">
        <v>0</v>
      </c>
      <c r="AF142" s="9">
        <v>1.7325151647844663</v>
      </c>
      <c r="AG142" s="9">
        <v>45757.79</v>
      </c>
      <c r="AH142" s="11">
        <v>40381.036391639675</v>
      </c>
      <c r="AI142" s="9">
        <v>1.6254438980567925</v>
      </c>
      <c r="AJ142" s="9">
        <v>1.36</v>
      </c>
    </row>
    <row r="143" spans="1:36" x14ac:dyDescent="0.35">
      <c r="A143" t="s">
        <v>58</v>
      </c>
      <c r="B143" t="s">
        <v>40</v>
      </c>
      <c r="C143" s="7">
        <v>44102</v>
      </c>
      <c r="D143" s="7" t="s">
        <v>73</v>
      </c>
      <c r="E143" t="s">
        <v>38</v>
      </c>
      <c r="F143" s="8">
        <v>0.44097222222222227</v>
      </c>
      <c r="G143">
        <v>24.4</v>
      </c>
      <c r="H143">
        <v>37</v>
      </c>
      <c r="I143">
        <v>15.23</v>
      </c>
      <c r="J143">
        <v>105</v>
      </c>
      <c r="K143">
        <v>10.48</v>
      </c>
      <c r="L143">
        <v>1.9859</v>
      </c>
      <c r="M143">
        <v>15415</v>
      </c>
      <c r="N143">
        <v>7762.5</v>
      </c>
      <c r="O143">
        <v>8</v>
      </c>
      <c r="P143">
        <v>39</v>
      </c>
      <c r="Q143">
        <f t="shared" si="11"/>
        <v>7723.5</v>
      </c>
      <c r="R143">
        <f t="shared" si="12"/>
        <v>15407</v>
      </c>
      <c r="S143" s="9">
        <v>2398.2405302380366</v>
      </c>
      <c r="T143" s="9">
        <v>316.49325968139931</v>
      </c>
      <c r="U143" s="9">
        <f>S143/T143</f>
        <v>7.5775406169857975</v>
      </c>
      <c r="V143" s="9">
        <v>33.098770921890917</v>
      </c>
      <c r="W143" s="9">
        <v>0</v>
      </c>
      <c r="X143" s="9">
        <v>0</v>
      </c>
      <c r="Y143" s="9">
        <v>6.2277705995991557</v>
      </c>
      <c r="Z143" s="9">
        <f t="shared" si="13"/>
        <v>6.2277705995991557</v>
      </c>
      <c r="AA143" s="9">
        <v>122.44150937142858</v>
      </c>
      <c r="AB143" s="9">
        <v>371.82081006639999</v>
      </c>
      <c r="AC143">
        <f t="shared" si="14"/>
        <v>3.0367218762264248</v>
      </c>
      <c r="AD143" s="10">
        <v>1.8964000000000001</v>
      </c>
      <c r="AE143" s="9">
        <v>0</v>
      </c>
      <c r="AF143" s="9">
        <v>1.7562996001841895</v>
      </c>
      <c r="AG143" s="9">
        <v>123109.64</v>
      </c>
      <c r="AH143" s="11">
        <v>114961.79285764018</v>
      </c>
      <c r="AI143" s="9">
        <v>3.2342989859842759</v>
      </c>
      <c r="AJ143" s="9">
        <v>0.99</v>
      </c>
    </row>
    <row r="144" spans="1:36" x14ac:dyDescent="0.35">
      <c r="A144" t="s">
        <v>59</v>
      </c>
      <c r="B144" t="s">
        <v>36</v>
      </c>
      <c r="C144" s="7">
        <v>44102</v>
      </c>
      <c r="D144" s="7" t="s">
        <v>73</v>
      </c>
      <c r="E144" t="s">
        <v>38</v>
      </c>
      <c r="F144" s="8">
        <v>0.44444444444444442</v>
      </c>
      <c r="G144">
        <v>24.4</v>
      </c>
      <c r="H144">
        <v>34</v>
      </c>
      <c r="I144">
        <v>11.5</v>
      </c>
      <c r="J144">
        <v>85.7</v>
      </c>
      <c r="K144">
        <v>10.210000000000001</v>
      </c>
      <c r="L144">
        <v>1.5844</v>
      </c>
      <c r="M144">
        <v>13012</v>
      </c>
      <c r="N144">
        <v>8213</v>
      </c>
      <c r="O144">
        <v>7</v>
      </c>
      <c r="P144">
        <v>35</v>
      </c>
      <c r="Q144">
        <f t="shared" si="11"/>
        <v>8178</v>
      </c>
      <c r="R144">
        <f t="shared" si="12"/>
        <v>13005</v>
      </c>
      <c r="S144" s="9">
        <v>2159.802782581165</v>
      </c>
      <c r="T144" s="9">
        <v>341.54472627576672</v>
      </c>
      <c r="U144" s="9">
        <f t="shared" ref="U144:U176" si="15">S144/T144</f>
        <v>6.323630893475773</v>
      </c>
      <c r="V144" s="9">
        <v>67.531433740160253</v>
      </c>
      <c r="W144" s="9">
        <v>0</v>
      </c>
      <c r="X144" s="9">
        <v>0</v>
      </c>
      <c r="Y144" s="9">
        <v>7.4254074843768532</v>
      </c>
      <c r="Z144" s="9">
        <f t="shared" si="13"/>
        <v>7.4254074843768532</v>
      </c>
      <c r="AA144" s="9">
        <v>88.66208137142857</v>
      </c>
      <c r="AB144" s="9">
        <v>228.36615600000005</v>
      </c>
      <c r="AC144">
        <f t="shared" si="14"/>
        <v>2.5756913493076561</v>
      </c>
      <c r="AD144" s="10">
        <v>1.3673</v>
      </c>
      <c r="AE144" s="9">
        <v>0</v>
      </c>
      <c r="AF144" s="9">
        <v>4.0078928180246614</v>
      </c>
      <c r="AG144" s="9">
        <v>101324.21</v>
      </c>
      <c r="AH144" s="11">
        <v>94044.908120495485</v>
      </c>
      <c r="AI144" s="9">
        <v>2.4282670966875193</v>
      </c>
      <c r="AJ144" s="9">
        <v>0.88</v>
      </c>
    </row>
    <row r="145" spans="1:36" x14ac:dyDescent="0.35">
      <c r="A145" t="s">
        <v>60</v>
      </c>
      <c r="B145" t="s">
        <v>43</v>
      </c>
      <c r="C145" s="7">
        <v>44102</v>
      </c>
      <c r="D145" s="7" t="s">
        <v>73</v>
      </c>
      <c r="E145" t="s">
        <v>38</v>
      </c>
      <c r="F145" s="8">
        <v>0.44791666666666669</v>
      </c>
      <c r="G145">
        <v>24.5</v>
      </c>
      <c r="H145">
        <v>55</v>
      </c>
      <c r="I145">
        <v>9.42</v>
      </c>
      <c r="J145">
        <v>73.3</v>
      </c>
      <c r="K145">
        <v>9.81</v>
      </c>
      <c r="L145">
        <v>1.726</v>
      </c>
      <c r="M145">
        <v>5920.6</v>
      </c>
      <c r="N145">
        <v>3430.2</v>
      </c>
      <c r="O145">
        <v>8</v>
      </c>
      <c r="P145">
        <v>37</v>
      </c>
      <c r="Q145">
        <f t="shared" si="11"/>
        <v>3393.2</v>
      </c>
      <c r="R145">
        <f t="shared" si="12"/>
        <v>5912.6</v>
      </c>
      <c r="S145" s="9">
        <v>1493.9943544985731</v>
      </c>
      <c r="T145" s="9">
        <v>284.88069469326899</v>
      </c>
      <c r="U145" s="9">
        <f t="shared" si="15"/>
        <v>5.2442807895675649</v>
      </c>
      <c r="V145" s="9">
        <v>74.67783545715956</v>
      </c>
      <c r="W145" s="9">
        <v>0</v>
      </c>
      <c r="X145" s="9">
        <v>0</v>
      </c>
      <c r="Y145" s="9">
        <v>24.910906002131235</v>
      </c>
      <c r="Z145" s="9">
        <f t="shared" si="13"/>
        <v>24.910906002131235</v>
      </c>
      <c r="AA145" s="9">
        <v>51.181467771428565</v>
      </c>
      <c r="AB145" s="9">
        <v>50.251915199999985</v>
      </c>
      <c r="AC145">
        <f t="shared" si="14"/>
        <v>0.98183810250265058</v>
      </c>
      <c r="AD145" s="10">
        <v>0.5142500000000001</v>
      </c>
      <c r="AE145" s="9">
        <v>0</v>
      </c>
      <c r="AF145" s="9">
        <v>3.8929347135926649</v>
      </c>
      <c r="AG145" s="9">
        <v>42678.45</v>
      </c>
      <c r="AH145" s="11">
        <v>34861.474561907809</v>
      </c>
      <c r="AI145" s="9">
        <v>1.4414741726074001</v>
      </c>
      <c r="AJ145" s="9">
        <v>1.2</v>
      </c>
    </row>
    <row r="146" spans="1:36" x14ac:dyDescent="0.35">
      <c r="A146" t="s">
        <v>61</v>
      </c>
      <c r="B146" t="s">
        <v>45</v>
      </c>
      <c r="C146" s="7">
        <v>44102</v>
      </c>
      <c r="D146" s="7" t="s">
        <v>73</v>
      </c>
      <c r="E146" t="s">
        <v>38</v>
      </c>
      <c r="F146" s="8">
        <v>0.4513888888888889</v>
      </c>
      <c r="G146">
        <v>24.5</v>
      </c>
      <c r="H146">
        <v>37</v>
      </c>
      <c r="I146">
        <v>12.5</v>
      </c>
      <c r="J146">
        <v>89.2</v>
      </c>
      <c r="K146">
        <v>10.3</v>
      </c>
      <c r="L146">
        <v>1.7765</v>
      </c>
      <c r="M146">
        <v>13526</v>
      </c>
      <c r="N146">
        <v>7614</v>
      </c>
      <c r="O146">
        <v>7</v>
      </c>
      <c r="P146">
        <v>39</v>
      </c>
      <c r="Q146">
        <f t="shared" si="11"/>
        <v>7575</v>
      </c>
      <c r="R146">
        <f t="shared" si="12"/>
        <v>13519</v>
      </c>
      <c r="S146" s="9">
        <v>2035.4141021346759</v>
      </c>
      <c r="T146" s="9">
        <v>307.90418542047325</v>
      </c>
      <c r="U146" s="9">
        <f t="shared" si="15"/>
        <v>6.6105437941842817</v>
      </c>
      <c r="V146" s="9">
        <v>52.444585670939524</v>
      </c>
      <c r="W146" s="9">
        <v>0</v>
      </c>
      <c r="X146" s="9">
        <v>0</v>
      </c>
      <c r="Y146" s="9">
        <v>18.443666824331672</v>
      </c>
      <c r="Z146" s="9">
        <f t="shared" si="13"/>
        <v>18.443666824331672</v>
      </c>
      <c r="AA146" s="9">
        <v>90.006149371428563</v>
      </c>
      <c r="AB146" s="9">
        <v>238.55839657760004</v>
      </c>
      <c r="AC146">
        <f t="shared" si="14"/>
        <v>2.6504677540768977</v>
      </c>
      <c r="AD146" s="10">
        <v>1.80345</v>
      </c>
      <c r="AE146" s="9">
        <v>0</v>
      </c>
      <c r="AF146" s="9">
        <v>4.4597970906194035</v>
      </c>
      <c r="AG146" s="9">
        <v>87508.84</v>
      </c>
      <c r="AH146" s="11">
        <v>81883.928622155552</v>
      </c>
      <c r="AI146" s="9">
        <v>2.9133726311350023</v>
      </c>
      <c r="AJ146" s="9">
        <v>1.03</v>
      </c>
    </row>
    <row r="147" spans="1:36" x14ac:dyDescent="0.35">
      <c r="A147" t="s">
        <v>62</v>
      </c>
      <c r="B147" t="s">
        <v>40</v>
      </c>
      <c r="C147" s="7">
        <v>44102</v>
      </c>
      <c r="D147" s="7" t="s">
        <v>73</v>
      </c>
      <c r="E147" t="s">
        <v>38</v>
      </c>
      <c r="F147" s="8">
        <v>0.4548611111111111</v>
      </c>
      <c r="G147">
        <v>24.6</v>
      </c>
      <c r="H147">
        <v>28</v>
      </c>
      <c r="I147">
        <v>15</v>
      </c>
      <c r="J147">
        <v>106.8</v>
      </c>
      <c r="K147">
        <v>10.49</v>
      </c>
      <c r="L147">
        <v>1.8295999999999999</v>
      </c>
      <c r="M147">
        <v>18185</v>
      </c>
      <c r="N147">
        <v>9939.7999999999993</v>
      </c>
      <c r="O147">
        <v>12</v>
      </c>
      <c r="P147">
        <v>41</v>
      </c>
      <c r="Q147">
        <f t="shared" si="11"/>
        <v>9898.7999999999993</v>
      </c>
      <c r="R147">
        <f t="shared" si="12"/>
        <v>18173</v>
      </c>
      <c r="S147" s="9">
        <v>2648.8978208103067</v>
      </c>
      <c r="T147" s="9">
        <v>352.63894719612949</v>
      </c>
      <c r="U147" s="9">
        <f t="shared" si="15"/>
        <v>7.5116428343266692</v>
      </c>
      <c r="V147" s="9">
        <v>28.0457596068409</v>
      </c>
      <c r="W147" s="9">
        <v>0</v>
      </c>
      <c r="X147" s="9">
        <v>0</v>
      </c>
      <c r="Y147" s="9">
        <v>3.1139146991771418</v>
      </c>
      <c r="Z147" s="9">
        <f t="shared" si="13"/>
        <v>3.1139146991771418</v>
      </c>
      <c r="AA147" s="9">
        <v>146.41201797142858</v>
      </c>
      <c r="AB147" s="9">
        <v>438.60518759999997</v>
      </c>
      <c r="AC147">
        <f t="shared" si="14"/>
        <v>2.9956911575769083</v>
      </c>
      <c r="AD147" s="10">
        <v>1.8557000000000001</v>
      </c>
      <c r="AE147" s="9">
        <v>0</v>
      </c>
      <c r="AF147" s="9">
        <v>3.762120318894187</v>
      </c>
      <c r="AG147" s="9">
        <v>118677.16</v>
      </c>
      <c r="AH147" s="11">
        <v>111232.42581148259</v>
      </c>
      <c r="AI147" s="9">
        <v>3.9431414392000295</v>
      </c>
      <c r="AJ147" s="9">
        <v>1.23</v>
      </c>
    </row>
    <row r="148" spans="1:36" x14ac:dyDescent="0.35">
      <c r="A148" t="s">
        <v>63</v>
      </c>
      <c r="B148" t="s">
        <v>36</v>
      </c>
      <c r="C148" s="7">
        <v>44102</v>
      </c>
      <c r="D148" s="7" t="s">
        <v>73</v>
      </c>
      <c r="E148" t="s">
        <v>38</v>
      </c>
      <c r="F148" s="8">
        <v>0.45833333333333331</v>
      </c>
      <c r="G148">
        <v>24.5</v>
      </c>
      <c r="H148">
        <v>49</v>
      </c>
      <c r="I148">
        <v>11.49</v>
      </c>
      <c r="J148">
        <v>84.7</v>
      </c>
      <c r="K148">
        <v>10.19</v>
      </c>
      <c r="L148">
        <v>1.3177000000000001</v>
      </c>
      <c r="M148">
        <v>9914.7000000000007</v>
      </c>
      <c r="N148">
        <v>7523.9</v>
      </c>
      <c r="O148">
        <v>10</v>
      </c>
      <c r="P148">
        <v>36</v>
      </c>
      <c r="Q148">
        <f t="shared" si="11"/>
        <v>7487.9</v>
      </c>
      <c r="R148">
        <f t="shared" si="12"/>
        <v>9904.7000000000007</v>
      </c>
      <c r="S148" s="9">
        <v>2404.1936408891283</v>
      </c>
      <c r="T148" s="9">
        <v>315.3003327007151</v>
      </c>
      <c r="U148" s="9">
        <f t="shared" si="15"/>
        <v>7.625090719999978</v>
      </c>
      <c r="V148" s="9">
        <v>67.892363119806689</v>
      </c>
      <c r="W148" s="9">
        <v>0</v>
      </c>
      <c r="X148" s="9">
        <v>0</v>
      </c>
      <c r="Y148" s="9">
        <v>45.031205666396559</v>
      </c>
      <c r="Z148" s="9">
        <f t="shared" si="13"/>
        <v>45.031205666396559</v>
      </c>
      <c r="AA148" s="9">
        <v>77.07754817142856</v>
      </c>
      <c r="AB148" s="9">
        <v>131.55243239999999</v>
      </c>
      <c r="AC148">
        <f t="shared" si="14"/>
        <v>1.7067542432384275</v>
      </c>
      <c r="AD148" s="10">
        <v>1.2171500000000002</v>
      </c>
      <c r="AE148" s="9">
        <v>0</v>
      </c>
      <c r="AF148" s="9">
        <v>3.7145514480947401</v>
      </c>
      <c r="AG148" s="9">
        <v>92980.46</v>
      </c>
      <c r="AH148" s="11">
        <v>87396.905994736313</v>
      </c>
      <c r="AI148" s="9">
        <v>1.5052298579988981</v>
      </c>
      <c r="AJ148" s="9">
        <v>0.83</v>
      </c>
    </row>
    <row r="149" spans="1:36" x14ac:dyDescent="0.35">
      <c r="A149" t="s">
        <v>64</v>
      </c>
      <c r="B149" t="s">
        <v>45</v>
      </c>
      <c r="C149" s="7">
        <v>44102</v>
      </c>
      <c r="D149" s="7" t="s">
        <v>73</v>
      </c>
      <c r="E149" t="s">
        <v>38</v>
      </c>
      <c r="F149" s="8">
        <v>0.46180555555555558</v>
      </c>
      <c r="G149">
        <v>24.6</v>
      </c>
      <c r="H149">
        <v>37</v>
      </c>
      <c r="I149">
        <v>13.2</v>
      </c>
      <c r="J149">
        <v>93.6</v>
      </c>
      <c r="K149">
        <v>10.4</v>
      </c>
      <c r="L149">
        <v>1.3498000000000001</v>
      </c>
      <c r="M149">
        <v>10434</v>
      </c>
      <c r="N149">
        <v>7730.6</v>
      </c>
      <c r="O149">
        <v>7</v>
      </c>
      <c r="P149">
        <v>34</v>
      </c>
      <c r="Q149">
        <f t="shared" si="11"/>
        <v>7696.6</v>
      </c>
      <c r="R149">
        <f t="shared" si="12"/>
        <v>10427</v>
      </c>
      <c r="S149" s="9">
        <v>2095.2585302588059</v>
      </c>
      <c r="T149" s="9">
        <v>312.07942985286786</v>
      </c>
      <c r="U149" s="9">
        <f t="shared" si="15"/>
        <v>6.7138629779176116</v>
      </c>
      <c r="V149" s="9">
        <v>50.712124648636653</v>
      </c>
      <c r="W149" s="9">
        <v>0</v>
      </c>
      <c r="X149" s="9">
        <v>0</v>
      </c>
      <c r="Y149" s="9">
        <v>0</v>
      </c>
      <c r="Z149" s="9">
        <f t="shared" si="13"/>
        <v>0</v>
      </c>
      <c r="AA149" s="9">
        <v>99.577357571428564</v>
      </c>
      <c r="AB149" s="9">
        <v>184.40815148999997</v>
      </c>
      <c r="AC149">
        <f t="shared" si="14"/>
        <v>1.8519084658148395</v>
      </c>
      <c r="AD149" s="10">
        <v>1.1836000000000002</v>
      </c>
      <c r="AE149" s="9">
        <v>0</v>
      </c>
      <c r="AF149" s="9">
        <v>4.376551566720372</v>
      </c>
      <c r="AG149" s="9">
        <v>115923.97</v>
      </c>
      <c r="AH149" s="11">
        <v>108313.790731881</v>
      </c>
      <c r="AI149" s="9">
        <v>1.7025362167083808</v>
      </c>
      <c r="AJ149" s="9">
        <v>0.86</v>
      </c>
    </row>
    <row r="150" spans="1:36" x14ac:dyDescent="0.35">
      <c r="A150" t="s">
        <v>65</v>
      </c>
      <c r="B150" t="s">
        <v>43</v>
      </c>
      <c r="C150" s="7">
        <v>44102</v>
      </c>
      <c r="D150" s="7" t="s">
        <v>73</v>
      </c>
      <c r="E150" t="s">
        <v>38</v>
      </c>
      <c r="F150" s="8">
        <v>0.46597222222222223</v>
      </c>
      <c r="G150">
        <v>24.6</v>
      </c>
      <c r="H150">
        <v>55</v>
      </c>
      <c r="I150">
        <v>9.5299999999999994</v>
      </c>
      <c r="J150">
        <v>73.400000000000006</v>
      </c>
      <c r="K150">
        <v>9.81</v>
      </c>
      <c r="L150">
        <v>0.97560000000000002</v>
      </c>
      <c r="M150">
        <v>6059.2</v>
      </c>
      <c r="N150">
        <v>6210.5</v>
      </c>
      <c r="O150">
        <v>9</v>
      </c>
      <c r="P150">
        <v>34</v>
      </c>
      <c r="Q150">
        <f t="shared" si="11"/>
        <v>6176.5</v>
      </c>
      <c r="R150">
        <f t="shared" si="12"/>
        <v>6050.2</v>
      </c>
      <c r="S150" s="9">
        <v>1531.2796264711985</v>
      </c>
      <c r="T150" s="9">
        <v>335.46079867427744</v>
      </c>
      <c r="U150" s="9">
        <f t="shared" si="15"/>
        <v>4.5647051235874088</v>
      </c>
      <c r="V150" s="9">
        <v>81.968608926017424</v>
      </c>
      <c r="W150" s="9">
        <v>0</v>
      </c>
      <c r="X150" s="9">
        <v>0</v>
      </c>
      <c r="Y150" s="9">
        <v>20.838940593887067</v>
      </c>
      <c r="Z150" s="9">
        <f t="shared" si="13"/>
        <v>20.838940593887067</v>
      </c>
      <c r="AA150" s="9">
        <v>68.501061371428563</v>
      </c>
      <c r="AB150" s="9">
        <v>80.361695999999995</v>
      </c>
      <c r="AC150">
        <f t="shared" si="14"/>
        <v>1.1731452679873138</v>
      </c>
      <c r="AD150" s="10">
        <v>0.45924999999999999</v>
      </c>
      <c r="AE150" s="9">
        <v>0</v>
      </c>
      <c r="AF150" s="9">
        <v>3.5758089082630211</v>
      </c>
      <c r="AG150" s="9">
        <v>39902.21</v>
      </c>
      <c r="AH150" s="11">
        <v>33077.864235484623</v>
      </c>
      <c r="AI150" s="9">
        <v>2.4294705192541164</v>
      </c>
      <c r="AJ150" s="9">
        <v>1.72</v>
      </c>
    </row>
    <row r="151" spans="1:36" x14ac:dyDescent="0.35">
      <c r="A151" t="s">
        <v>66</v>
      </c>
      <c r="B151" t="s">
        <v>67</v>
      </c>
      <c r="C151" s="7">
        <v>44102</v>
      </c>
      <c r="D151" s="7" t="s">
        <v>73</v>
      </c>
      <c r="E151" t="s">
        <v>38</v>
      </c>
      <c r="F151" s="8">
        <v>0.46736111111111112</v>
      </c>
      <c r="G151">
        <v>24.4</v>
      </c>
      <c r="H151">
        <v>38</v>
      </c>
      <c r="I151">
        <v>9.24</v>
      </c>
      <c r="J151">
        <v>72</v>
      </c>
      <c r="K151">
        <v>9.67</v>
      </c>
      <c r="L151">
        <v>0.97199999999999998</v>
      </c>
      <c r="M151">
        <v>8749.2000000000007</v>
      </c>
      <c r="N151">
        <v>9001.6</v>
      </c>
      <c r="O151">
        <v>11</v>
      </c>
      <c r="P151">
        <v>45</v>
      </c>
      <c r="Q151">
        <f t="shared" si="11"/>
        <v>8956.6</v>
      </c>
      <c r="R151">
        <f t="shared" si="12"/>
        <v>8738.2000000000007</v>
      </c>
      <c r="S151" s="9">
        <v>1551.0188881037648</v>
      </c>
      <c r="T151" s="9">
        <v>244.79834814228104</v>
      </c>
      <c r="U151" s="9">
        <f t="shared" si="15"/>
        <v>6.3359042243303278</v>
      </c>
      <c r="V151" s="9">
        <v>26.241112708608753</v>
      </c>
      <c r="W151" s="9">
        <v>0</v>
      </c>
      <c r="X151" s="9">
        <v>0</v>
      </c>
      <c r="Y151" s="9">
        <v>1.437223060488364</v>
      </c>
      <c r="Z151" s="9">
        <f t="shared" si="13"/>
        <v>1.437223060488364</v>
      </c>
      <c r="AA151" s="9">
        <v>73.980637771428562</v>
      </c>
      <c r="AB151" s="9">
        <v>153.90086880000001</v>
      </c>
      <c r="AC151">
        <f t="shared" si="14"/>
        <v>2.0802857806591764</v>
      </c>
      <c r="AD151" s="10">
        <v>0.3982</v>
      </c>
      <c r="AE151" s="9">
        <v>0</v>
      </c>
      <c r="AF151" s="9">
        <v>4.8363839844483554</v>
      </c>
      <c r="AG151" t="s">
        <v>41</v>
      </c>
      <c r="AH151" s="11">
        <v>76533.097642885972</v>
      </c>
      <c r="AI151" s="9">
        <v>2.0109060464026003</v>
      </c>
      <c r="AJ151" s="9" t="s">
        <v>41</v>
      </c>
    </row>
    <row r="152" spans="1:36" x14ac:dyDescent="0.35">
      <c r="A152" t="s">
        <v>35</v>
      </c>
      <c r="B152" t="s">
        <v>36</v>
      </c>
      <c r="C152" s="7">
        <v>44109</v>
      </c>
      <c r="D152" s="7" t="s">
        <v>74</v>
      </c>
      <c r="E152" t="s">
        <v>75</v>
      </c>
      <c r="F152" s="8">
        <v>0.3833333333333333</v>
      </c>
      <c r="G152">
        <v>20.399999999999999</v>
      </c>
      <c r="H152">
        <v>56</v>
      </c>
      <c r="I152">
        <v>10.210000000000001</v>
      </c>
      <c r="J152">
        <v>81</v>
      </c>
      <c r="K152">
        <v>9.57</v>
      </c>
      <c r="L152">
        <v>0.52029999999999998</v>
      </c>
      <c r="M152">
        <v>4912</v>
      </c>
      <c r="N152">
        <v>9440.4</v>
      </c>
      <c r="O152">
        <v>9</v>
      </c>
      <c r="P152">
        <v>32</v>
      </c>
      <c r="Q152">
        <f t="shared" si="11"/>
        <v>9408.4</v>
      </c>
      <c r="R152">
        <f t="shared" si="12"/>
        <v>4903</v>
      </c>
      <c r="S152" s="9">
        <v>2346.2574680212283</v>
      </c>
      <c r="T152" s="9">
        <v>183.65072427951071</v>
      </c>
      <c r="U152" s="9">
        <f t="shared" si="15"/>
        <v>12.77565050301842</v>
      </c>
      <c r="V152" s="9">
        <v>38.657083368445925</v>
      </c>
      <c r="W152" s="9">
        <v>0</v>
      </c>
      <c r="X152" s="9">
        <v>0</v>
      </c>
      <c r="Y152" s="9">
        <v>29.703544373076966</v>
      </c>
      <c r="Z152" s="9">
        <f t="shared" si="13"/>
        <v>29.703544373076966</v>
      </c>
      <c r="AA152" s="9">
        <v>48.264506971428574</v>
      </c>
      <c r="AB152" s="9">
        <v>36.797211068800003</v>
      </c>
      <c r="AC152">
        <f t="shared" si="14"/>
        <v>0.76240727146727238</v>
      </c>
      <c r="AD152" s="10">
        <v>0.1386</v>
      </c>
      <c r="AE152" s="9">
        <v>0</v>
      </c>
      <c r="AF152" s="9">
        <v>3.7541921737609458</v>
      </c>
      <c r="AG152" s="9">
        <v>48311.19</v>
      </c>
      <c r="AH152" s="11">
        <v>46698.161273625345</v>
      </c>
      <c r="AI152" s="9">
        <v>0.78797987041050155</v>
      </c>
      <c r="AJ152" s="9">
        <v>1</v>
      </c>
    </row>
    <row r="153" spans="1:36" x14ac:dyDescent="0.35">
      <c r="A153" t="s">
        <v>39</v>
      </c>
      <c r="B153" t="s">
        <v>40</v>
      </c>
      <c r="C153" s="7">
        <v>44109</v>
      </c>
      <c r="D153" s="7" t="s">
        <v>74</v>
      </c>
      <c r="E153" t="s">
        <v>75</v>
      </c>
      <c r="F153" s="8">
        <v>0.38680555555555557</v>
      </c>
      <c r="G153">
        <v>20.5</v>
      </c>
      <c r="H153">
        <v>33</v>
      </c>
      <c r="I153">
        <v>10.53</v>
      </c>
      <c r="J153">
        <v>88.1</v>
      </c>
      <c r="K153">
        <v>10.01</v>
      </c>
      <c r="L153">
        <v>2.3083</v>
      </c>
      <c r="M153">
        <v>11296</v>
      </c>
      <c r="N153">
        <v>4894</v>
      </c>
      <c r="O153">
        <v>17</v>
      </c>
      <c r="P153">
        <v>32</v>
      </c>
      <c r="Q153">
        <f t="shared" si="11"/>
        <v>4862</v>
      </c>
      <c r="R153">
        <f t="shared" si="12"/>
        <v>11279</v>
      </c>
      <c r="S153" s="9">
        <v>2346.5705978378273</v>
      </c>
      <c r="T153" s="9">
        <v>226.28866905937684</v>
      </c>
      <c r="U153" s="9">
        <f t="shared" si="15"/>
        <v>10.36981041778146</v>
      </c>
      <c r="V153" s="9">
        <v>22.270889532498032</v>
      </c>
      <c r="W153" s="9">
        <v>0</v>
      </c>
      <c r="X153" s="9">
        <v>0</v>
      </c>
      <c r="Y153" s="9">
        <v>32.229921749194496</v>
      </c>
      <c r="Z153" s="9">
        <f t="shared" si="13"/>
        <v>32.229921749194496</v>
      </c>
      <c r="AA153" s="9">
        <v>94.86645477142855</v>
      </c>
      <c r="AB153" s="9">
        <v>91.144765199999995</v>
      </c>
      <c r="AC153">
        <f t="shared" si="14"/>
        <v>0.96076917198607659</v>
      </c>
      <c r="AD153" s="10">
        <v>0.50105000000000011</v>
      </c>
      <c r="AE153" s="9">
        <v>0</v>
      </c>
      <c r="AF153" s="9">
        <v>2.8939884268042873</v>
      </c>
      <c r="AG153" s="9">
        <v>84567.57</v>
      </c>
      <c r="AH153" s="11">
        <v>84153.978128512346</v>
      </c>
      <c r="AI153" s="9">
        <v>1.0830713797131724</v>
      </c>
      <c r="AJ153" s="9">
        <v>1.1200000000000001</v>
      </c>
    </row>
    <row r="154" spans="1:36" x14ac:dyDescent="0.35">
      <c r="A154" t="s">
        <v>42</v>
      </c>
      <c r="B154" t="s">
        <v>43</v>
      </c>
      <c r="C154" s="7">
        <v>44109</v>
      </c>
      <c r="D154" s="7" t="s">
        <v>74</v>
      </c>
      <c r="E154" t="s">
        <v>75</v>
      </c>
      <c r="F154" s="8">
        <v>0.39097222222222222</v>
      </c>
      <c r="G154">
        <v>20.5</v>
      </c>
      <c r="H154">
        <v>55</v>
      </c>
      <c r="I154">
        <v>10.42</v>
      </c>
      <c r="J154">
        <v>79.400000000000006</v>
      </c>
      <c r="K154">
        <v>9.6999999999999993</v>
      </c>
      <c r="L154">
        <v>0.43769999999999998</v>
      </c>
      <c r="M154">
        <v>5623.3</v>
      </c>
      <c r="N154">
        <v>12848</v>
      </c>
      <c r="O154">
        <v>13</v>
      </c>
      <c r="P154">
        <v>33</v>
      </c>
      <c r="Q154">
        <f t="shared" si="11"/>
        <v>12815</v>
      </c>
      <c r="R154">
        <f t="shared" si="12"/>
        <v>5610.3</v>
      </c>
      <c r="S154" s="9">
        <v>1718.4321857400203</v>
      </c>
      <c r="T154" s="9">
        <v>271.44658693497973</v>
      </c>
      <c r="U154" s="9">
        <f t="shared" si="15"/>
        <v>6.3306457640288567</v>
      </c>
      <c r="V154" s="9">
        <v>33.026585045961632</v>
      </c>
      <c r="W154" s="9">
        <v>0</v>
      </c>
      <c r="X154" s="9">
        <v>0</v>
      </c>
      <c r="Y154" s="9">
        <v>37.07214505341976</v>
      </c>
      <c r="Z154" s="9">
        <f t="shared" si="13"/>
        <v>37.07214505341976</v>
      </c>
      <c r="AA154" s="9">
        <v>70.822633371428566</v>
      </c>
      <c r="AB154" s="9">
        <v>33.303705600000008</v>
      </c>
      <c r="AC154">
        <f t="shared" si="14"/>
        <v>0.47024099521037394</v>
      </c>
      <c r="AD154" s="10">
        <v>0.12045000000000002</v>
      </c>
      <c r="AE154" s="9">
        <v>3.7264138804290372</v>
      </c>
      <c r="AF154" s="9">
        <v>2.7909225400721525</v>
      </c>
      <c r="AG154">
        <v>61928.19</v>
      </c>
      <c r="AH154" s="11">
        <v>60480.604705077269</v>
      </c>
      <c r="AI154" s="9">
        <v>0.55065100229072617</v>
      </c>
      <c r="AJ154" s="9">
        <v>1.1399999999999999</v>
      </c>
    </row>
    <row r="155" spans="1:36" x14ac:dyDescent="0.35">
      <c r="A155" t="s">
        <v>44</v>
      </c>
      <c r="B155" t="s">
        <v>45</v>
      </c>
      <c r="C155" s="7">
        <v>44109</v>
      </c>
      <c r="D155" s="7" t="s">
        <v>74</v>
      </c>
      <c r="E155" t="s">
        <v>75</v>
      </c>
      <c r="F155" s="8">
        <v>0.39513888888888887</v>
      </c>
      <c r="G155">
        <v>20.5</v>
      </c>
      <c r="H155">
        <v>29</v>
      </c>
      <c r="I155">
        <v>10.49</v>
      </c>
      <c r="J155">
        <v>85.3</v>
      </c>
      <c r="K155">
        <v>10.050000000000001</v>
      </c>
      <c r="L155">
        <v>2.6698</v>
      </c>
      <c r="M155">
        <v>12956</v>
      </c>
      <c r="N155">
        <v>4852.7</v>
      </c>
      <c r="O155">
        <v>27</v>
      </c>
      <c r="P155">
        <v>31</v>
      </c>
      <c r="Q155">
        <f t="shared" si="11"/>
        <v>4821.7</v>
      </c>
      <c r="R155">
        <f t="shared" si="12"/>
        <v>12929</v>
      </c>
      <c r="S155" s="9">
        <v>2220.3792817483873</v>
      </c>
      <c r="T155" s="9">
        <v>215.5031842096235</v>
      </c>
      <c r="U155" s="9">
        <f t="shared" si="15"/>
        <v>10.303231898367626</v>
      </c>
      <c r="V155" s="9">
        <v>88.898453015228867</v>
      </c>
      <c r="W155" s="9">
        <v>0</v>
      </c>
      <c r="X155" s="9">
        <v>0</v>
      </c>
      <c r="Y155" s="9">
        <v>42.967025597694004</v>
      </c>
      <c r="Z155" s="9">
        <f t="shared" si="13"/>
        <v>42.967025597694004</v>
      </c>
      <c r="AA155" s="9">
        <v>88.585436171428569</v>
      </c>
      <c r="AB155" s="9">
        <v>118.26229687999998</v>
      </c>
      <c r="AC155">
        <f t="shared" si="14"/>
        <v>1.3350083489021989</v>
      </c>
      <c r="AD155" s="10">
        <v>0.54505000000000003</v>
      </c>
      <c r="AE155" s="9">
        <v>0</v>
      </c>
      <c r="AF155" s="9">
        <v>2.6759644356401568</v>
      </c>
      <c r="AG155">
        <v>102563.97</v>
      </c>
      <c r="AH155" s="11">
        <v>100206.47106632106</v>
      </c>
      <c r="AI155" s="9">
        <v>1.1801862257151916</v>
      </c>
      <c r="AJ155" s="9">
        <v>0.86</v>
      </c>
    </row>
    <row r="156" spans="1:36" x14ac:dyDescent="0.35">
      <c r="A156" t="s">
        <v>46</v>
      </c>
      <c r="B156" t="s">
        <v>40</v>
      </c>
      <c r="C156" s="7">
        <v>44109</v>
      </c>
      <c r="D156" s="7" t="s">
        <v>74</v>
      </c>
      <c r="E156" t="s">
        <v>75</v>
      </c>
      <c r="F156" s="8">
        <v>0.39861111111111108</v>
      </c>
      <c r="G156">
        <v>20.5</v>
      </c>
      <c r="H156">
        <v>37</v>
      </c>
      <c r="I156">
        <v>10.11</v>
      </c>
      <c r="J156">
        <v>84.6</v>
      </c>
      <c r="K156">
        <v>9.9700000000000006</v>
      </c>
      <c r="L156">
        <v>2.3919000000000001</v>
      </c>
      <c r="M156">
        <v>11186</v>
      </c>
      <c r="N156">
        <v>4676.7</v>
      </c>
      <c r="O156">
        <v>8</v>
      </c>
      <c r="P156">
        <v>29</v>
      </c>
      <c r="Q156">
        <f t="shared" si="11"/>
        <v>4647.7</v>
      </c>
      <c r="R156">
        <f t="shared" si="12"/>
        <v>11178</v>
      </c>
      <c r="S156" s="9">
        <v>2251.3791335916994</v>
      </c>
      <c r="T156" s="9">
        <v>217.21676591472453</v>
      </c>
      <c r="U156" s="9">
        <f t="shared" si="15"/>
        <v>10.364665563962733</v>
      </c>
      <c r="V156" s="9">
        <v>21.549030773205178</v>
      </c>
      <c r="W156" s="9">
        <v>0</v>
      </c>
      <c r="X156" s="9">
        <v>0</v>
      </c>
      <c r="Y156" s="9">
        <v>49.282969037987826</v>
      </c>
      <c r="Z156" s="9">
        <f t="shared" si="13"/>
        <v>49.282969037987826</v>
      </c>
      <c r="AA156" s="9">
        <v>85.155285771428566</v>
      </c>
      <c r="AB156" s="9">
        <v>80.059839600000004</v>
      </c>
      <c r="AC156">
        <f t="shared" si="14"/>
        <v>0.9401628903564998</v>
      </c>
      <c r="AD156" s="10">
        <v>0.50545000000000007</v>
      </c>
      <c r="AE156" s="9">
        <v>0</v>
      </c>
      <c r="AF156" s="9">
        <v>2.8860602816710461</v>
      </c>
      <c r="AG156">
        <v>104286.47</v>
      </c>
      <c r="AH156" s="11">
        <v>102962.95975261144</v>
      </c>
      <c r="AI156" s="9">
        <v>0.77755961748146474</v>
      </c>
      <c r="AJ156" s="9">
        <v>0.82</v>
      </c>
    </row>
    <row r="157" spans="1:36" x14ac:dyDescent="0.35">
      <c r="A157" t="s">
        <v>47</v>
      </c>
      <c r="B157" t="s">
        <v>36</v>
      </c>
      <c r="C157" s="7">
        <v>44109</v>
      </c>
      <c r="D157" s="7" t="s">
        <v>74</v>
      </c>
      <c r="E157" t="s">
        <v>75</v>
      </c>
      <c r="F157" s="8">
        <v>0.40208333333333335</v>
      </c>
      <c r="G157">
        <v>20.5</v>
      </c>
      <c r="H157">
        <v>50</v>
      </c>
      <c r="I157">
        <v>10</v>
      </c>
      <c r="J157">
        <v>80.3</v>
      </c>
      <c r="K157">
        <v>9.69</v>
      </c>
      <c r="L157">
        <v>0.6532</v>
      </c>
      <c r="M157">
        <v>5498.8</v>
      </c>
      <c r="N157">
        <v>8418.6</v>
      </c>
      <c r="O157">
        <v>4</v>
      </c>
      <c r="P157">
        <v>29</v>
      </c>
      <c r="Q157">
        <f t="shared" si="11"/>
        <v>8389.6</v>
      </c>
      <c r="R157">
        <f t="shared" si="12"/>
        <v>5494.8</v>
      </c>
      <c r="S157" s="9">
        <v>2055.9861280338569</v>
      </c>
      <c r="T157" s="9">
        <v>228.70784323128416</v>
      </c>
      <c r="U157" s="9">
        <f t="shared" si="15"/>
        <v>8.9895742051780481</v>
      </c>
      <c r="V157" s="9">
        <v>55.332020708110953</v>
      </c>
      <c r="W157" s="9">
        <v>0</v>
      </c>
      <c r="X157" s="9">
        <v>0</v>
      </c>
      <c r="Y157" s="9">
        <v>65.704421982751782</v>
      </c>
      <c r="Z157" s="9">
        <f t="shared" si="13"/>
        <v>65.704421982751782</v>
      </c>
      <c r="AA157" s="9">
        <v>60.464423371428566</v>
      </c>
      <c r="AB157" s="9">
        <v>37.635581999999999</v>
      </c>
      <c r="AC157">
        <f t="shared" si="14"/>
        <v>0.62244175833460524</v>
      </c>
      <c r="AD157" s="10">
        <v>0.20240000000000002</v>
      </c>
      <c r="AE157" s="9">
        <v>0</v>
      </c>
      <c r="AF157" s="9">
        <v>2.5530781860749197</v>
      </c>
      <c r="AG157">
        <v>69832.009999999995</v>
      </c>
      <c r="AH157" s="11">
        <v>68425.777977326026</v>
      </c>
      <c r="AI157" s="9">
        <v>0.55002052022661907</v>
      </c>
      <c r="AJ157" s="9">
        <v>0.87</v>
      </c>
    </row>
    <row r="158" spans="1:36" x14ac:dyDescent="0.35">
      <c r="A158" t="s">
        <v>48</v>
      </c>
      <c r="B158" t="s">
        <v>43</v>
      </c>
      <c r="C158" s="7">
        <v>44109</v>
      </c>
      <c r="D158" s="7" t="s">
        <v>74</v>
      </c>
      <c r="E158" t="s">
        <v>75</v>
      </c>
      <c r="F158" s="8">
        <v>0.40625</v>
      </c>
      <c r="G158">
        <v>20.5</v>
      </c>
      <c r="H158">
        <v>55</v>
      </c>
      <c r="I158">
        <v>10.32</v>
      </c>
      <c r="J158">
        <v>78.099999999999994</v>
      </c>
      <c r="K158">
        <v>9.66</v>
      </c>
      <c r="L158">
        <v>1.3216000000000001</v>
      </c>
      <c r="M158">
        <v>12783</v>
      </c>
      <c r="N158">
        <v>9672.5</v>
      </c>
      <c r="O158">
        <v>7</v>
      </c>
      <c r="P158">
        <v>31</v>
      </c>
      <c r="Q158">
        <f t="shared" si="11"/>
        <v>9641.5</v>
      </c>
      <c r="R158">
        <f t="shared" si="12"/>
        <v>12776</v>
      </c>
      <c r="S158" s="9">
        <v>1468.867721910533</v>
      </c>
      <c r="T158" s="9">
        <v>265.70104827669991</v>
      </c>
      <c r="U158" s="9">
        <f t="shared" si="15"/>
        <v>5.5282722120872503</v>
      </c>
      <c r="V158" s="9">
        <v>49.918080013414517</v>
      </c>
      <c r="W158" s="9">
        <v>0</v>
      </c>
      <c r="X158" s="9">
        <v>0</v>
      </c>
      <c r="Y158" s="9">
        <v>14.1242172203522</v>
      </c>
      <c r="Z158" s="9">
        <f t="shared" si="13"/>
        <v>14.1242172203522</v>
      </c>
      <c r="AA158" s="9">
        <v>57.384174971428564</v>
      </c>
      <c r="AB158" s="9">
        <v>22.482463036799977</v>
      </c>
      <c r="AC158">
        <f t="shared" si="14"/>
        <v>0.39178855578204164</v>
      </c>
      <c r="AD158" s="10">
        <v>8.1699999999999995E-2</v>
      </c>
      <c r="AE158" s="9">
        <v>0</v>
      </c>
      <c r="AF158" s="9">
        <v>1.7325151647844663</v>
      </c>
      <c r="AG158">
        <v>38982.42</v>
      </c>
      <c r="AH158" s="11">
        <v>33564.303415418217</v>
      </c>
      <c r="AI158" s="9">
        <v>0.6698325527134984</v>
      </c>
      <c r="AJ158" s="9">
        <v>1.47</v>
      </c>
    </row>
    <row r="159" spans="1:36" x14ac:dyDescent="0.35">
      <c r="A159" t="s">
        <v>49</v>
      </c>
      <c r="B159" t="s">
        <v>45</v>
      </c>
      <c r="C159" s="7">
        <v>44109</v>
      </c>
      <c r="D159" s="7" t="s">
        <v>74</v>
      </c>
      <c r="E159" t="s">
        <v>75</v>
      </c>
      <c r="F159" s="8">
        <v>0.41041666666666665</v>
      </c>
      <c r="G159">
        <v>20.5</v>
      </c>
      <c r="H159">
        <v>30</v>
      </c>
      <c r="I159">
        <v>9.83</v>
      </c>
      <c r="J159">
        <v>78.900000000000006</v>
      </c>
      <c r="K159">
        <v>9.73</v>
      </c>
      <c r="L159">
        <v>1.0758000000000001</v>
      </c>
      <c r="M159">
        <v>10509</v>
      </c>
      <c r="N159">
        <v>9769</v>
      </c>
      <c r="O159">
        <v>7</v>
      </c>
      <c r="P159">
        <v>31</v>
      </c>
      <c r="Q159">
        <f t="shared" si="11"/>
        <v>9738</v>
      </c>
      <c r="R159">
        <f t="shared" si="12"/>
        <v>10502</v>
      </c>
      <c r="S159" s="9">
        <v>2475.2669524600597</v>
      </c>
      <c r="T159" s="9">
        <v>267.91862460094831</v>
      </c>
      <c r="U159" s="9">
        <f t="shared" si="15"/>
        <v>9.2388760062755946</v>
      </c>
      <c r="V159" s="9">
        <v>38.223968112870203</v>
      </c>
      <c r="W159" s="9">
        <v>0</v>
      </c>
      <c r="X159" s="9">
        <v>0</v>
      </c>
      <c r="Y159" s="9">
        <v>39.177459533517705</v>
      </c>
      <c r="Z159" s="9">
        <f t="shared" si="13"/>
        <v>39.177459533517705</v>
      </c>
      <c r="AA159" s="9">
        <v>113.65785837142857</v>
      </c>
      <c r="AB159" s="9">
        <v>113.78399519999998</v>
      </c>
      <c r="AC159">
        <f t="shared" si="14"/>
        <v>1.0011097941697897</v>
      </c>
      <c r="AD159" s="10">
        <v>0.86185000000000012</v>
      </c>
      <c r="AE159" s="9">
        <v>0</v>
      </c>
      <c r="AF159" s="9">
        <v>2.8464195560048404</v>
      </c>
      <c r="AG159">
        <v>102401.41</v>
      </c>
      <c r="AH159" s="11">
        <v>95990.664840229874</v>
      </c>
      <c r="AI159" s="9">
        <v>1.1853652163925099</v>
      </c>
      <c r="AJ159" s="9">
        <v>1.1100000000000001</v>
      </c>
    </row>
    <row r="160" spans="1:36" x14ac:dyDescent="0.35">
      <c r="A160" t="s">
        <v>50</v>
      </c>
      <c r="B160" t="s">
        <v>40</v>
      </c>
      <c r="C160" s="7">
        <v>44109</v>
      </c>
      <c r="D160" s="7" t="s">
        <v>74</v>
      </c>
      <c r="E160" t="s">
        <v>75</v>
      </c>
      <c r="F160" s="8">
        <v>0.41388888888888892</v>
      </c>
      <c r="G160">
        <v>20.5</v>
      </c>
      <c r="H160">
        <v>40</v>
      </c>
      <c r="I160">
        <v>10.4</v>
      </c>
      <c r="J160">
        <v>88.9</v>
      </c>
      <c r="K160">
        <v>10.1</v>
      </c>
      <c r="L160">
        <v>3.2955000000000001</v>
      </c>
      <c r="M160">
        <v>12984</v>
      </c>
      <c r="N160">
        <v>3940</v>
      </c>
      <c r="O160">
        <v>5</v>
      </c>
      <c r="P160">
        <v>28</v>
      </c>
      <c r="Q160">
        <f t="shared" si="11"/>
        <v>3912</v>
      </c>
      <c r="R160">
        <f t="shared" si="12"/>
        <v>12979</v>
      </c>
      <c r="S160" s="9">
        <v>2169.3391216427335</v>
      </c>
      <c r="T160" s="9">
        <v>249.77481831164357</v>
      </c>
      <c r="U160" s="9">
        <f t="shared" si="15"/>
        <v>8.6851794600689214</v>
      </c>
      <c r="V160" s="9">
        <v>20.899357889841603</v>
      </c>
      <c r="W160" s="9">
        <v>0</v>
      </c>
      <c r="X160" s="9">
        <v>0</v>
      </c>
      <c r="Y160" s="9">
        <v>20.861223556665607</v>
      </c>
      <c r="Z160" s="9">
        <f t="shared" si="13"/>
        <v>20.861223556665607</v>
      </c>
      <c r="AA160" s="9">
        <v>95.545153571428557</v>
      </c>
      <c r="AB160" s="9">
        <v>130.01628359999998</v>
      </c>
      <c r="AC160">
        <f t="shared" si="14"/>
        <v>1.3607836581978088</v>
      </c>
      <c r="AD160" s="10">
        <v>0.50875000000000004</v>
      </c>
      <c r="AE160" s="9">
        <v>0</v>
      </c>
      <c r="AF160" s="9">
        <v>1.7325151647844663</v>
      </c>
      <c r="AG160">
        <v>93379.45</v>
      </c>
      <c r="AH160" s="11">
        <v>90153.394681026708</v>
      </c>
      <c r="AI160" s="9">
        <v>1.4421673644127639</v>
      </c>
      <c r="AJ160" s="9">
        <v>1.02</v>
      </c>
    </row>
    <row r="161" spans="1:36" x14ac:dyDescent="0.35">
      <c r="A161" t="s">
        <v>51</v>
      </c>
      <c r="B161" t="s">
        <v>43</v>
      </c>
      <c r="C161" s="7">
        <v>44109</v>
      </c>
      <c r="D161" s="7" t="s">
        <v>74</v>
      </c>
      <c r="E161" t="s">
        <v>75</v>
      </c>
      <c r="F161" s="8">
        <v>0.41805555555555557</v>
      </c>
      <c r="G161">
        <v>20.5</v>
      </c>
      <c r="H161">
        <v>53</v>
      </c>
      <c r="I161">
        <v>10.43</v>
      </c>
      <c r="J161">
        <v>77.7</v>
      </c>
      <c r="K161">
        <v>9.6199999999999992</v>
      </c>
      <c r="L161">
        <v>0.28160000000000002</v>
      </c>
      <c r="M161">
        <v>4361.6000000000004</v>
      </c>
      <c r="N161">
        <v>15486</v>
      </c>
      <c r="O161">
        <v>0</v>
      </c>
      <c r="P161">
        <v>28</v>
      </c>
      <c r="Q161">
        <f t="shared" si="11"/>
        <v>15458</v>
      </c>
      <c r="R161">
        <f t="shared" si="12"/>
        <v>4361.6000000000004</v>
      </c>
      <c r="S161" s="9">
        <v>1559.9884985408728</v>
      </c>
      <c r="T161" s="9">
        <v>266.20504289584727</v>
      </c>
      <c r="U161" s="9">
        <f t="shared" si="15"/>
        <v>5.860101227125206</v>
      </c>
      <c r="V161" s="9">
        <v>54.537976072888803</v>
      </c>
      <c r="W161" s="9">
        <v>0</v>
      </c>
      <c r="X161" s="9">
        <v>0</v>
      </c>
      <c r="Y161" s="9">
        <v>24.229726724822317</v>
      </c>
      <c r="Z161" s="9">
        <f t="shared" si="13"/>
        <v>24.229726724822317</v>
      </c>
      <c r="AA161" s="9">
        <v>66.59659477142857</v>
      </c>
      <c r="AB161" s="9">
        <v>34.596107324800002</v>
      </c>
      <c r="AC161">
        <f t="shared" si="14"/>
        <v>0.51948763211602689</v>
      </c>
      <c r="AD161" s="10">
        <v>0.13475000000000001</v>
      </c>
      <c r="AE161" s="9">
        <v>0</v>
      </c>
      <c r="AF161" s="9">
        <v>1.7325151647844663</v>
      </c>
      <c r="AG161">
        <v>38688.17</v>
      </c>
      <c r="AH161" s="11">
        <v>35834.352921775004</v>
      </c>
      <c r="AI161" s="9">
        <v>0.96544529212853247</v>
      </c>
      <c r="AJ161" s="9">
        <v>1.72</v>
      </c>
    </row>
    <row r="162" spans="1:36" x14ac:dyDescent="0.35">
      <c r="A162" t="s">
        <v>52</v>
      </c>
      <c r="B162" t="s">
        <v>36</v>
      </c>
      <c r="C162" s="7">
        <v>44109</v>
      </c>
      <c r="D162" s="7" t="s">
        <v>74</v>
      </c>
      <c r="E162" t="s">
        <v>75</v>
      </c>
      <c r="F162" s="8">
        <v>0.42152777777777778</v>
      </c>
      <c r="G162">
        <v>20.6</v>
      </c>
      <c r="H162">
        <v>41</v>
      </c>
      <c r="I162">
        <v>9.89</v>
      </c>
      <c r="J162">
        <v>80</v>
      </c>
      <c r="K162">
        <v>9.6300000000000008</v>
      </c>
      <c r="L162">
        <v>0.66180000000000005</v>
      </c>
      <c r="M162">
        <v>5747.8</v>
      </c>
      <c r="N162">
        <v>8684.7000000000007</v>
      </c>
      <c r="O162">
        <v>3</v>
      </c>
      <c r="P162">
        <v>27</v>
      </c>
      <c r="Q162">
        <f t="shared" si="11"/>
        <v>8657.7000000000007</v>
      </c>
      <c r="R162">
        <f t="shared" si="12"/>
        <v>5744.8</v>
      </c>
      <c r="S162" s="9">
        <v>2296.7829569985697</v>
      </c>
      <c r="T162" s="9">
        <v>238.18294207125442</v>
      </c>
      <c r="U162" s="9">
        <f t="shared" si="15"/>
        <v>9.6429363791781029</v>
      </c>
      <c r="V162" s="9">
        <v>63.994325819625246</v>
      </c>
      <c r="W162" s="9">
        <v>0</v>
      </c>
      <c r="X162" s="9">
        <v>0</v>
      </c>
      <c r="Y162" s="9">
        <v>26.12450975691047</v>
      </c>
      <c r="Z162" s="9">
        <f t="shared" si="13"/>
        <v>26.12450975691047</v>
      </c>
      <c r="AA162" s="9">
        <v>66.377767171428559</v>
      </c>
      <c r="AB162" s="9">
        <v>73.540689599999979</v>
      </c>
      <c r="AC162">
        <f t="shared" si="14"/>
        <v>1.1079114699666277</v>
      </c>
      <c r="AD162" s="10">
        <v>0.1804</v>
      </c>
      <c r="AE162" s="9">
        <v>14.138905939031501</v>
      </c>
      <c r="AF162" s="9">
        <v>1.7325151647844663</v>
      </c>
      <c r="AG162">
        <v>48550.91</v>
      </c>
      <c r="AH162" s="11">
        <v>45076.697340513354</v>
      </c>
      <c r="AI162" s="9">
        <v>1.6314569154094656</v>
      </c>
      <c r="AJ162" s="9">
        <v>1.37</v>
      </c>
    </row>
    <row r="163" spans="1:36" x14ac:dyDescent="0.35">
      <c r="A163" t="s">
        <v>53</v>
      </c>
      <c r="B163" t="s">
        <v>45</v>
      </c>
      <c r="C163" s="7">
        <v>44109</v>
      </c>
      <c r="D163" s="7" t="s">
        <v>74</v>
      </c>
      <c r="E163" t="s">
        <v>75</v>
      </c>
      <c r="F163" s="8">
        <v>0.42569444444444443</v>
      </c>
      <c r="G163">
        <v>20.6</v>
      </c>
      <c r="H163">
        <v>44</v>
      </c>
      <c r="I163">
        <v>10.31</v>
      </c>
      <c r="J163">
        <v>82.3</v>
      </c>
      <c r="K163">
        <v>9.89</v>
      </c>
      <c r="L163">
        <v>0.83330000000000004</v>
      </c>
      <c r="M163">
        <v>5760</v>
      </c>
      <c r="N163">
        <v>6912.3</v>
      </c>
      <c r="O163">
        <v>5</v>
      </c>
      <c r="P163">
        <v>32</v>
      </c>
      <c r="Q163">
        <f t="shared" si="11"/>
        <v>6880.3</v>
      </c>
      <c r="R163">
        <f t="shared" si="12"/>
        <v>5755</v>
      </c>
      <c r="S163" s="9">
        <v>1829.5932706327028</v>
      </c>
      <c r="T163" s="9">
        <v>213.38640680920463</v>
      </c>
      <c r="U163" s="9">
        <f t="shared" si="15"/>
        <v>8.5740853786839324</v>
      </c>
      <c r="V163" s="9">
        <v>34.253744936759482</v>
      </c>
      <c r="W163" s="9">
        <v>0</v>
      </c>
      <c r="X163" s="9">
        <v>0</v>
      </c>
      <c r="Y163" s="9">
        <v>37.493207949439352</v>
      </c>
      <c r="Z163" s="9">
        <f t="shared" si="13"/>
        <v>37.493207949439352</v>
      </c>
      <c r="AA163" s="9">
        <v>72.822073371428559</v>
      </c>
      <c r="AB163" s="9">
        <v>69.945279599999992</v>
      </c>
      <c r="AC163">
        <f t="shared" si="14"/>
        <v>0.96049558000421797</v>
      </c>
      <c r="AD163" s="10">
        <v>0.31570000000000004</v>
      </c>
      <c r="AE163" s="9">
        <v>0</v>
      </c>
      <c r="AF163" s="9">
        <v>1.7325151647844663</v>
      </c>
      <c r="AG163">
        <v>104144.08</v>
      </c>
      <c r="AH163" s="11">
        <v>101827.93499943306</v>
      </c>
      <c r="AI163" s="9">
        <v>0.68689676953961043</v>
      </c>
      <c r="AJ163" s="9">
        <v>0.7</v>
      </c>
    </row>
    <row r="164" spans="1:36" x14ac:dyDescent="0.35">
      <c r="A164" t="s">
        <v>54</v>
      </c>
      <c r="B164" t="s">
        <v>40</v>
      </c>
      <c r="C164" s="7">
        <v>44109</v>
      </c>
      <c r="D164" s="7" t="s">
        <v>74</v>
      </c>
      <c r="E164" t="s">
        <v>75</v>
      </c>
      <c r="F164" s="8">
        <v>0.42986111111111108</v>
      </c>
      <c r="G164">
        <v>20.6</v>
      </c>
      <c r="H164">
        <v>29</v>
      </c>
      <c r="I164">
        <v>10.41</v>
      </c>
      <c r="J164">
        <v>88.8</v>
      </c>
      <c r="K164">
        <v>10.07</v>
      </c>
      <c r="L164">
        <v>2.6537000000000002</v>
      </c>
      <c r="M164">
        <v>10860</v>
      </c>
      <c r="N164">
        <v>4092.7</v>
      </c>
      <c r="O164">
        <v>3</v>
      </c>
      <c r="P164">
        <v>28</v>
      </c>
      <c r="Q164">
        <f t="shared" si="11"/>
        <v>4064.7</v>
      </c>
      <c r="R164">
        <f t="shared" si="12"/>
        <v>10857</v>
      </c>
      <c r="S164" s="9">
        <v>2236.3489023949419</v>
      </c>
      <c r="T164" s="9">
        <v>235.36057220402927</v>
      </c>
      <c r="U164" s="9">
        <f t="shared" si="15"/>
        <v>9.5017992242825482</v>
      </c>
      <c r="V164" s="9">
        <v>22.559633036215178</v>
      </c>
      <c r="W164" s="9">
        <v>0</v>
      </c>
      <c r="X164" s="9">
        <v>0</v>
      </c>
      <c r="Y164" s="9">
        <v>26.545572652930055</v>
      </c>
      <c r="Z164" s="9">
        <f t="shared" si="13"/>
        <v>26.545572652930055</v>
      </c>
      <c r="AA164" s="9">
        <v>80.248326771428566</v>
      </c>
      <c r="AB164" s="9">
        <v>100.16208466399999</v>
      </c>
      <c r="AC164">
        <f t="shared" si="14"/>
        <v>1.2481516898077116</v>
      </c>
      <c r="AD164" s="10">
        <v>0.50819999999999999</v>
      </c>
      <c r="AE164" s="9">
        <v>0</v>
      </c>
      <c r="AF164" s="9">
        <v>1.7325151647844663</v>
      </c>
      <c r="AG164">
        <v>132893.78</v>
      </c>
      <c r="AH164" s="11">
        <v>132149.31054862728</v>
      </c>
      <c r="AI164" s="9">
        <v>0.75794632789357697</v>
      </c>
      <c r="AJ164" s="9">
        <v>0.6</v>
      </c>
    </row>
    <row r="165" spans="1:36" x14ac:dyDescent="0.35">
      <c r="A165" t="s">
        <v>55</v>
      </c>
      <c r="B165" t="s">
        <v>36</v>
      </c>
      <c r="C165" s="7">
        <v>44109</v>
      </c>
      <c r="D165" s="7" t="s">
        <v>74</v>
      </c>
      <c r="E165" t="s">
        <v>75</v>
      </c>
      <c r="F165" s="8">
        <v>0.43333333333333335</v>
      </c>
      <c r="G165">
        <v>20.6</v>
      </c>
      <c r="H165">
        <v>43</v>
      </c>
      <c r="I165">
        <v>9.7799999999999994</v>
      </c>
      <c r="J165">
        <v>80.099999999999994</v>
      </c>
      <c r="K165">
        <v>9.64</v>
      </c>
      <c r="L165">
        <v>0.64659999999999995</v>
      </c>
      <c r="M165">
        <v>5832.2</v>
      </c>
      <c r="N165">
        <v>9019.6</v>
      </c>
      <c r="O165">
        <v>4</v>
      </c>
      <c r="P165">
        <v>28</v>
      </c>
      <c r="Q165">
        <f t="shared" si="11"/>
        <v>8991.6</v>
      </c>
      <c r="R165">
        <f t="shared" si="12"/>
        <v>5828.2</v>
      </c>
      <c r="S165" s="9">
        <v>2353.4594538030074</v>
      </c>
      <c r="T165" s="9">
        <v>247.96043768271306</v>
      </c>
      <c r="U165" s="9">
        <f t="shared" si="15"/>
        <v>9.491269961438217</v>
      </c>
      <c r="V165" s="9">
        <v>53.094258554303096</v>
      </c>
      <c r="W165" s="9">
        <v>0</v>
      </c>
      <c r="X165" s="9">
        <v>0</v>
      </c>
      <c r="Y165" s="9">
        <v>25.913978308900671</v>
      </c>
      <c r="Z165" s="9">
        <f t="shared" si="13"/>
        <v>25.913978308900671</v>
      </c>
      <c r="AA165" s="9">
        <v>52.378354771428569</v>
      </c>
      <c r="AB165" s="9">
        <v>45.61976279999999</v>
      </c>
      <c r="AC165">
        <f t="shared" si="14"/>
        <v>0.87096593619784202</v>
      </c>
      <c r="AD165" s="10">
        <v>0.24310000000000001</v>
      </c>
      <c r="AE165" s="9">
        <v>0</v>
      </c>
      <c r="AF165" s="9">
        <v>2.7552458869725678</v>
      </c>
      <c r="AG165">
        <v>43028.05</v>
      </c>
      <c r="AH165" s="11">
        <v>40050.159147866187</v>
      </c>
      <c r="AI165" s="9">
        <v>1.1390657058707481</v>
      </c>
      <c r="AJ165" s="9">
        <v>1.22</v>
      </c>
    </row>
    <row r="166" spans="1:36" x14ac:dyDescent="0.35">
      <c r="A166" t="s">
        <v>56</v>
      </c>
      <c r="B166" t="s">
        <v>45</v>
      </c>
      <c r="C166" s="7">
        <v>44109</v>
      </c>
      <c r="D166" s="7" t="s">
        <v>74</v>
      </c>
      <c r="E166" t="s">
        <v>75</v>
      </c>
      <c r="F166" s="8">
        <v>0.4368055555555555</v>
      </c>
      <c r="G166">
        <v>20.7</v>
      </c>
      <c r="H166">
        <v>42</v>
      </c>
      <c r="I166">
        <v>10.02</v>
      </c>
      <c r="J166">
        <v>79.7</v>
      </c>
      <c r="K166">
        <v>9.74</v>
      </c>
      <c r="L166">
        <v>1.0381</v>
      </c>
      <c r="M166">
        <v>6674.1</v>
      </c>
      <c r="N166">
        <v>6429</v>
      </c>
      <c r="O166">
        <v>7</v>
      </c>
      <c r="P166">
        <v>30</v>
      </c>
      <c r="Q166">
        <f t="shared" si="11"/>
        <v>6399</v>
      </c>
      <c r="R166">
        <f t="shared" si="12"/>
        <v>6667.1</v>
      </c>
      <c r="S166" s="9">
        <v>1935.4311486432009</v>
      </c>
      <c r="T166" s="9">
        <v>271.44658693497979</v>
      </c>
      <c r="U166" s="9">
        <f t="shared" si="15"/>
        <v>7.1300625677301257</v>
      </c>
      <c r="V166" s="9">
        <v>41.111403150041646</v>
      </c>
      <c r="W166" s="9">
        <v>0</v>
      </c>
      <c r="X166" s="9">
        <v>0</v>
      </c>
      <c r="Y166" s="9">
        <v>30.335138717106346</v>
      </c>
      <c r="Z166" s="9">
        <f t="shared" si="13"/>
        <v>30.335138717106346</v>
      </c>
      <c r="AA166" s="9">
        <v>61.104244171428562</v>
      </c>
      <c r="AB166" s="9">
        <v>67.990324799999996</v>
      </c>
      <c r="AC166">
        <f t="shared" si="14"/>
        <v>1.1126939825857671</v>
      </c>
      <c r="AD166" s="10">
        <v>0.28215000000000001</v>
      </c>
      <c r="AE166" s="9">
        <v>0</v>
      </c>
      <c r="AF166" s="9">
        <v>2.8107429029052553</v>
      </c>
      <c r="AG166">
        <v>70447.259999999995</v>
      </c>
      <c r="AH166" s="11">
        <v>66642.167650902848</v>
      </c>
      <c r="AI166" s="9">
        <v>1.0202297913861282</v>
      </c>
      <c r="AJ166" s="9">
        <v>0.87</v>
      </c>
    </row>
    <row r="167" spans="1:36" x14ac:dyDescent="0.35">
      <c r="A167" t="s">
        <v>57</v>
      </c>
      <c r="B167" t="s">
        <v>43</v>
      </c>
      <c r="C167" s="7">
        <v>44109</v>
      </c>
      <c r="D167" s="7" t="s">
        <v>74</v>
      </c>
      <c r="E167" t="s">
        <v>75</v>
      </c>
      <c r="F167" s="8">
        <v>0.44097222222222227</v>
      </c>
      <c r="G167">
        <v>20.7</v>
      </c>
      <c r="H167">
        <v>64</v>
      </c>
      <c r="I167">
        <v>10.33</v>
      </c>
      <c r="J167">
        <v>78.3</v>
      </c>
      <c r="K167">
        <v>9.6199999999999992</v>
      </c>
      <c r="L167">
        <v>0.27989999999999998</v>
      </c>
      <c r="M167">
        <v>3766.9</v>
      </c>
      <c r="N167">
        <v>13457</v>
      </c>
      <c r="O167">
        <v>6</v>
      </c>
      <c r="P167">
        <v>28</v>
      </c>
      <c r="Q167">
        <f t="shared" si="11"/>
        <v>13429</v>
      </c>
      <c r="R167">
        <f t="shared" si="12"/>
        <v>3760.9</v>
      </c>
      <c r="S167" s="9">
        <v>1476.3828375089115</v>
      </c>
      <c r="T167" s="9">
        <v>285.25603949961726</v>
      </c>
      <c r="U167" s="9">
        <f t="shared" si="15"/>
        <v>5.1756409438296656</v>
      </c>
      <c r="V167" s="9">
        <v>60.168474395373103</v>
      </c>
      <c r="W167" s="9">
        <v>0</v>
      </c>
      <c r="X167" s="9">
        <v>0</v>
      </c>
      <c r="Y167" s="9">
        <v>44.861808629782153</v>
      </c>
      <c r="Z167" s="9">
        <f t="shared" si="13"/>
        <v>44.861808629782153</v>
      </c>
      <c r="AA167" s="9">
        <v>42.413367971428571</v>
      </c>
      <c r="AB167" s="9">
        <v>21.303256995599984</v>
      </c>
      <c r="AC167">
        <f t="shared" si="14"/>
        <v>0.50227694744616258</v>
      </c>
      <c r="AD167" s="10">
        <v>0.29810000000000003</v>
      </c>
      <c r="AE167" s="9">
        <v>2.4359768304312936</v>
      </c>
      <c r="AF167" s="9">
        <v>2.8147069754718759</v>
      </c>
      <c r="AG167">
        <v>43127.23</v>
      </c>
      <c r="AH167" s="11">
        <v>39239.427181310188</v>
      </c>
      <c r="AI167" s="9">
        <v>0.54290438280777875</v>
      </c>
      <c r="AJ167" s="9">
        <v>0.98</v>
      </c>
    </row>
    <row r="168" spans="1:36" x14ac:dyDescent="0.35">
      <c r="A168" t="s">
        <v>58</v>
      </c>
      <c r="B168" t="s">
        <v>40</v>
      </c>
      <c r="C168" s="7">
        <v>44109</v>
      </c>
      <c r="D168" s="7" t="s">
        <v>74</v>
      </c>
      <c r="E168" t="s">
        <v>75</v>
      </c>
      <c r="F168" s="8">
        <v>0.44513888888888892</v>
      </c>
      <c r="G168">
        <v>20.7</v>
      </c>
      <c r="H168">
        <v>29</v>
      </c>
      <c r="I168">
        <v>10.71</v>
      </c>
      <c r="J168">
        <v>88.8</v>
      </c>
      <c r="K168">
        <v>10</v>
      </c>
      <c r="L168">
        <v>2.6879</v>
      </c>
      <c r="M168">
        <v>13149</v>
      </c>
      <c r="N168">
        <v>4891.8999999999996</v>
      </c>
      <c r="O168">
        <v>6</v>
      </c>
      <c r="P168">
        <v>30</v>
      </c>
      <c r="Q168">
        <f t="shared" si="11"/>
        <v>4861.8999999999996</v>
      </c>
      <c r="R168">
        <f t="shared" si="12"/>
        <v>13143</v>
      </c>
      <c r="S168" s="9">
        <v>2489.3577942070197</v>
      </c>
      <c r="T168" s="9">
        <v>267.71702675328936</v>
      </c>
      <c r="U168" s="9">
        <f t="shared" si="15"/>
        <v>9.298466460637373</v>
      </c>
      <c r="V168" s="9">
        <v>17.939736976740885</v>
      </c>
      <c r="W168" s="9">
        <v>0</v>
      </c>
      <c r="X168" s="9">
        <v>0</v>
      </c>
      <c r="Y168" s="9">
        <v>22.966538036763552</v>
      </c>
      <c r="Z168" s="9">
        <f t="shared" si="13"/>
        <v>22.966538036763552</v>
      </c>
      <c r="AA168" s="9">
        <v>88.555444571428552</v>
      </c>
      <c r="AB168" s="9">
        <v>101.00171999999998</v>
      </c>
      <c r="AC168">
        <f t="shared" si="14"/>
        <v>1.1405478284119763</v>
      </c>
      <c r="AD168" s="10">
        <v>0.12429999999999999</v>
      </c>
      <c r="AE168" s="9">
        <v>0</v>
      </c>
      <c r="AF168" s="9">
        <v>2.7433536692727061</v>
      </c>
      <c r="AG168">
        <v>112215.18</v>
      </c>
      <c r="AH168" s="11">
        <v>111718.86499141618</v>
      </c>
      <c r="AI168" s="9">
        <v>0.90407040930607696</v>
      </c>
      <c r="AJ168" s="9">
        <v>0.79</v>
      </c>
    </row>
    <row r="169" spans="1:36" x14ac:dyDescent="0.35">
      <c r="A169" t="s">
        <v>59</v>
      </c>
      <c r="B169" t="s">
        <v>36</v>
      </c>
      <c r="C169" s="7">
        <v>44109</v>
      </c>
      <c r="D169" s="7" t="s">
        <v>74</v>
      </c>
      <c r="E169" t="s">
        <v>75</v>
      </c>
      <c r="F169" s="8">
        <v>0.44861111111111113</v>
      </c>
      <c r="G169">
        <v>20.7</v>
      </c>
      <c r="H169">
        <v>40</v>
      </c>
      <c r="I169">
        <v>9.91</v>
      </c>
      <c r="J169">
        <v>81.5</v>
      </c>
      <c r="K169">
        <v>9.7200000000000006</v>
      </c>
      <c r="L169">
        <v>0.91120000000000001</v>
      </c>
      <c r="M169">
        <v>6997.5</v>
      </c>
      <c r="N169">
        <v>7679.8</v>
      </c>
      <c r="O169">
        <v>6</v>
      </c>
      <c r="P169">
        <v>29</v>
      </c>
      <c r="Q169">
        <f t="shared" si="11"/>
        <v>7650.8</v>
      </c>
      <c r="R169">
        <f t="shared" si="12"/>
        <v>6991.5</v>
      </c>
      <c r="S169" s="9">
        <v>2177.1673670577111</v>
      </c>
      <c r="T169" s="9">
        <v>306.92780812295348</v>
      </c>
      <c r="U169" s="9">
        <f t="shared" si="15"/>
        <v>7.0934184177458128</v>
      </c>
      <c r="V169" s="9">
        <v>63.200281184403117</v>
      </c>
      <c r="W169" s="9">
        <v>0</v>
      </c>
      <c r="X169" s="9">
        <v>0</v>
      </c>
      <c r="Y169" s="9">
        <v>30.335138717106346</v>
      </c>
      <c r="Z169" s="9">
        <f t="shared" si="13"/>
        <v>30.335138717106346</v>
      </c>
      <c r="AA169" s="9">
        <v>75.859555971428563</v>
      </c>
      <c r="AB169" s="9">
        <v>59.816495999999987</v>
      </c>
      <c r="AC169">
        <f t="shared" si="14"/>
        <v>0.78851629480311003</v>
      </c>
      <c r="AD169" s="10">
        <v>0.83820000000000006</v>
      </c>
      <c r="AE169" s="9">
        <v>0</v>
      </c>
      <c r="AF169" s="9">
        <v>2.6521800002404334</v>
      </c>
      <c r="AG169">
        <v>56643.62</v>
      </c>
      <c r="AH169" s="11">
        <v>55940.505692363695</v>
      </c>
      <c r="AI169" s="9">
        <v>1.0692877237998475</v>
      </c>
      <c r="AJ169" s="9">
        <v>1.34</v>
      </c>
    </row>
    <row r="170" spans="1:36" x14ac:dyDescent="0.35">
      <c r="A170" t="s">
        <v>60</v>
      </c>
      <c r="B170" t="s">
        <v>43</v>
      </c>
      <c r="C170" s="7">
        <v>44109</v>
      </c>
      <c r="D170" s="7" t="s">
        <v>74</v>
      </c>
      <c r="E170" t="s">
        <v>75</v>
      </c>
      <c r="F170" s="8">
        <v>0.45208333333333334</v>
      </c>
      <c r="G170">
        <v>20.7</v>
      </c>
      <c r="H170">
        <v>54</v>
      </c>
      <c r="I170">
        <v>9.91</v>
      </c>
      <c r="J170">
        <v>77</v>
      </c>
      <c r="K170">
        <v>9.4600000000000009</v>
      </c>
      <c r="L170">
        <v>0.31490000000000001</v>
      </c>
      <c r="M170">
        <v>4206.8999999999996</v>
      </c>
      <c r="N170">
        <v>13361</v>
      </c>
      <c r="O170">
        <v>7</v>
      </c>
      <c r="P170">
        <v>28</v>
      </c>
      <c r="Q170">
        <f t="shared" si="11"/>
        <v>13333</v>
      </c>
      <c r="R170">
        <f t="shared" si="12"/>
        <v>4199.8999999999996</v>
      </c>
      <c r="S170" s="9">
        <v>1651.1092751712126</v>
      </c>
      <c r="T170" s="9">
        <v>281.6272782417563</v>
      </c>
      <c r="U170" s="9">
        <f t="shared" si="15"/>
        <v>5.8627462704584206</v>
      </c>
      <c r="V170" s="9">
        <v>62.189678921393096</v>
      </c>
      <c r="W170" s="9">
        <v>0</v>
      </c>
      <c r="X170" s="9">
        <v>0</v>
      </c>
      <c r="Y170" s="9">
        <v>26.545572652930055</v>
      </c>
      <c r="Z170" s="9">
        <f t="shared" si="13"/>
        <v>26.545572652930055</v>
      </c>
      <c r="AA170" s="9">
        <v>54.747691171428571</v>
      </c>
      <c r="AB170" s="9">
        <v>17.007160830399993</v>
      </c>
      <c r="AC170">
        <f t="shared" si="14"/>
        <v>0.31064617459659372</v>
      </c>
      <c r="AD170" s="10">
        <v>0.1331</v>
      </c>
      <c r="AE170" s="9">
        <v>0</v>
      </c>
      <c r="AF170" s="9">
        <v>2.3548745577438925</v>
      </c>
      <c r="AG170">
        <v>55236.98</v>
      </c>
      <c r="AH170" s="11">
        <v>51886.845859583722</v>
      </c>
      <c r="AI170" s="9">
        <v>0.32777403499192842</v>
      </c>
      <c r="AJ170" s="9">
        <v>0.99</v>
      </c>
    </row>
    <row r="171" spans="1:36" x14ac:dyDescent="0.35">
      <c r="A171" t="s">
        <v>61</v>
      </c>
      <c r="B171" t="s">
        <v>45</v>
      </c>
      <c r="C171" s="7">
        <v>44109</v>
      </c>
      <c r="D171" s="7" t="s">
        <v>74</v>
      </c>
      <c r="E171" t="s">
        <v>75</v>
      </c>
      <c r="F171" s="8">
        <v>0.45624999999999999</v>
      </c>
      <c r="G171">
        <v>20.8</v>
      </c>
      <c r="H171">
        <v>39</v>
      </c>
      <c r="I171">
        <v>9.7799999999999994</v>
      </c>
      <c r="J171">
        <v>79.8</v>
      </c>
      <c r="K171">
        <v>9.77</v>
      </c>
      <c r="L171">
        <v>1.0034000000000001</v>
      </c>
      <c r="M171">
        <v>8699</v>
      </c>
      <c r="N171">
        <v>8669.7999999999993</v>
      </c>
      <c r="O171">
        <v>5</v>
      </c>
      <c r="P171">
        <v>29</v>
      </c>
      <c r="Q171">
        <f t="shared" si="11"/>
        <v>8640.7999999999993</v>
      </c>
      <c r="R171">
        <f t="shared" si="12"/>
        <v>8694</v>
      </c>
      <c r="S171" s="9">
        <v>2042.834675736694</v>
      </c>
      <c r="T171" s="9">
        <v>280.0144954604848</v>
      </c>
      <c r="U171" s="9">
        <f t="shared" si="15"/>
        <v>7.2954604452788967</v>
      </c>
      <c r="V171" s="9">
        <v>35.841834207203775</v>
      </c>
      <c r="W171" s="9">
        <v>0</v>
      </c>
      <c r="X171" s="9">
        <v>0</v>
      </c>
      <c r="Y171" s="9">
        <v>25.282383964871283</v>
      </c>
      <c r="Z171" s="9">
        <f t="shared" si="13"/>
        <v>25.282383964871283</v>
      </c>
      <c r="AA171" s="9">
        <v>80.767070371428559</v>
      </c>
      <c r="AB171" s="9">
        <v>70.713353999999995</v>
      </c>
      <c r="AC171">
        <f t="shared" si="14"/>
        <v>0.87552208684561772</v>
      </c>
      <c r="AD171" s="10">
        <v>0.59290000000000009</v>
      </c>
      <c r="AE171" s="9">
        <v>0</v>
      </c>
      <c r="AF171" s="9">
        <v>2.5887548391745048</v>
      </c>
      <c r="AG171">
        <v>65690.48</v>
      </c>
      <c r="AH171" s="11">
        <v>62588.50781812286</v>
      </c>
      <c r="AI171" s="9">
        <v>1.12981370646329</v>
      </c>
      <c r="AJ171" s="9">
        <v>1.23</v>
      </c>
    </row>
    <row r="172" spans="1:36" x14ac:dyDescent="0.35">
      <c r="A172" t="s">
        <v>62</v>
      </c>
      <c r="B172" t="s">
        <v>40</v>
      </c>
      <c r="C172" s="7">
        <v>44109</v>
      </c>
      <c r="D172" s="7" t="s">
        <v>74</v>
      </c>
      <c r="E172" t="s">
        <v>75</v>
      </c>
      <c r="F172" s="8">
        <v>0.4597222222222222</v>
      </c>
      <c r="G172">
        <v>20.9</v>
      </c>
      <c r="H172">
        <v>29</v>
      </c>
      <c r="I172">
        <v>10.61</v>
      </c>
      <c r="J172">
        <v>89.7</v>
      </c>
      <c r="K172">
        <v>10.1</v>
      </c>
      <c r="L172">
        <v>2.5720000000000001</v>
      </c>
      <c r="M172">
        <v>15537</v>
      </c>
      <c r="N172">
        <v>6041</v>
      </c>
      <c r="O172">
        <v>11</v>
      </c>
      <c r="P172">
        <v>31</v>
      </c>
      <c r="Q172">
        <f t="shared" si="11"/>
        <v>6010</v>
      </c>
      <c r="R172">
        <f t="shared" si="12"/>
        <v>15526</v>
      </c>
      <c r="S172" s="9">
        <v>2703.5385887608081</v>
      </c>
      <c r="T172" s="9">
        <v>325.87800580289399</v>
      </c>
      <c r="U172" s="9">
        <f t="shared" si="15"/>
        <v>8.2961677088328347</v>
      </c>
      <c r="V172" s="9">
        <v>19.022525115680175</v>
      </c>
      <c r="W172" s="9">
        <v>0</v>
      </c>
      <c r="X172" s="9">
        <v>0</v>
      </c>
      <c r="Y172" s="9">
        <v>27.80876134098882</v>
      </c>
      <c r="Z172" s="9">
        <f t="shared" si="13"/>
        <v>27.80876134098882</v>
      </c>
      <c r="AA172" s="9">
        <v>129.93552157142858</v>
      </c>
      <c r="AB172" s="9">
        <v>161.36035679999998</v>
      </c>
      <c r="AC172">
        <f t="shared" si="14"/>
        <v>1.2418494561650444</v>
      </c>
      <c r="AD172" s="10">
        <v>0.84480000000000011</v>
      </c>
      <c r="AE172" s="9">
        <v>0</v>
      </c>
      <c r="AF172" s="9">
        <v>1.7325151647844663</v>
      </c>
      <c r="AG172">
        <v>93324.92</v>
      </c>
      <c r="AH172" s="11">
        <v>90801.980254271504</v>
      </c>
      <c r="AI172" s="9">
        <v>1.7770576847349016</v>
      </c>
      <c r="AJ172" s="9">
        <v>1.39</v>
      </c>
    </row>
    <row r="173" spans="1:36" x14ac:dyDescent="0.35">
      <c r="A173" t="s">
        <v>63</v>
      </c>
      <c r="B173" t="s">
        <v>36</v>
      </c>
      <c r="C173" s="7">
        <v>44109</v>
      </c>
      <c r="D173" s="7" t="s">
        <v>74</v>
      </c>
      <c r="E173" t="s">
        <v>75</v>
      </c>
      <c r="F173" s="8">
        <v>0.46319444444444446</v>
      </c>
      <c r="G173">
        <v>20.8</v>
      </c>
      <c r="H173">
        <v>56</v>
      </c>
      <c r="I173">
        <v>10.08</v>
      </c>
      <c r="J173">
        <v>80.900000000000006</v>
      </c>
      <c r="K173">
        <v>9.67</v>
      </c>
      <c r="L173">
        <v>0.57589999999999997</v>
      </c>
      <c r="M173">
        <v>5257.6</v>
      </c>
      <c r="N173">
        <v>9128.7000000000007</v>
      </c>
      <c r="O173">
        <v>4</v>
      </c>
      <c r="P173">
        <v>29</v>
      </c>
      <c r="Q173">
        <f t="shared" si="11"/>
        <v>9099.7000000000007</v>
      </c>
      <c r="R173">
        <f t="shared" si="12"/>
        <v>5253.6</v>
      </c>
      <c r="S173" s="9">
        <v>2303.9849427803488</v>
      </c>
      <c r="T173" s="9">
        <v>273.66416325922819</v>
      </c>
      <c r="U173" s="9">
        <f t="shared" si="15"/>
        <v>8.419023212030508</v>
      </c>
      <c r="V173" s="9">
        <v>57.06448173041381</v>
      </c>
      <c r="W173" s="9">
        <v>0</v>
      </c>
      <c r="X173" s="9">
        <v>0</v>
      </c>
      <c r="Y173" s="9">
        <v>32.0193903011847</v>
      </c>
      <c r="Z173" s="9">
        <f t="shared" si="13"/>
        <v>32.0193903011847</v>
      </c>
      <c r="AA173" s="9">
        <v>55.398619971428573</v>
      </c>
      <c r="AB173" s="9">
        <v>48.887004359599985</v>
      </c>
      <c r="AC173">
        <f t="shared" si="14"/>
        <v>0.88245888408074236</v>
      </c>
      <c r="AD173" s="10">
        <v>0.17655000000000001</v>
      </c>
      <c r="AE173" s="9">
        <v>0</v>
      </c>
      <c r="AF173" s="9">
        <v>3.6352699967623296</v>
      </c>
      <c r="AG173">
        <v>75867.64</v>
      </c>
      <c r="AH173" s="11">
        <v>72641.584203417209</v>
      </c>
      <c r="AI173" s="9">
        <v>0.67298923744149619</v>
      </c>
      <c r="AJ173" s="9">
        <v>0.73</v>
      </c>
    </row>
    <row r="174" spans="1:36" x14ac:dyDescent="0.35">
      <c r="A174" t="s">
        <v>64</v>
      </c>
      <c r="B174" t="s">
        <v>45</v>
      </c>
      <c r="C174" s="7">
        <v>44109</v>
      </c>
      <c r="D174" s="7" t="s">
        <v>74</v>
      </c>
      <c r="E174" t="s">
        <v>75</v>
      </c>
      <c r="F174" s="8">
        <v>0.46736111111111112</v>
      </c>
      <c r="G174">
        <v>20.9</v>
      </c>
      <c r="H174">
        <v>34</v>
      </c>
      <c r="I174">
        <v>10.14</v>
      </c>
      <c r="J174">
        <v>81.3</v>
      </c>
      <c r="K174">
        <v>9.81</v>
      </c>
      <c r="L174">
        <v>0.84589999999999999</v>
      </c>
      <c r="M174">
        <v>6015</v>
      </c>
      <c r="N174">
        <v>7110.6</v>
      </c>
      <c r="O174">
        <v>6</v>
      </c>
      <c r="P174">
        <v>29</v>
      </c>
      <c r="Q174">
        <f t="shared" si="11"/>
        <v>7081.6</v>
      </c>
      <c r="R174">
        <f t="shared" si="12"/>
        <v>6009</v>
      </c>
      <c r="S174" s="9">
        <v>1843.0578527464645</v>
      </c>
      <c r="T174" s="9">
        <v>255.31875912226448</v>
      </c>
      <c r="U174" s="9">
        <f t="shared" si="15"/>
        <v>7.2186542778232736</v>
      </c>
      <c r="V174" s="9">
        <v>34.831231944193775</v>
      </c>
      <c r="W174" s="9">
        <v>0</v>
      </c>
      <c r="X174" s="9">
        <v>0</v>
      </c>
      <c r="Y174" s="9">
        <v>8.2293366760779563</v>
      </c>
      <c r="Z174" s="9">
        <f t="shared" si="13"/>
        <v>8.2293366760779563</v>
      </c>
      <c r="AA174" s="9">
        <v>61.318073171428566</v>
      </c>
      <c r="AB174" s="9">
        <v>115.19529239999997</v>
      </c>
      <c r="AC174">
        <f t="shared" si="14"/>
        <v>1.8786515368469821</v>
      </c>
      <c r="AD174" s="10">
        <v>0.37455000000000005</v>
      </c>
      <c r="AE174" s="9">
        <v>0</v>
      </c>
      <c r="AF174" s="9">
        <v>3.0089465312362829</v>
      </c>
      <c r="AG174">
        <v>63895.56</v>
      </c>
      <c r="AH174" s="11">
        <v>63399.239784678859</v>
      </c>
      <c r="AI174" s="9">
        <v>1.8169822349800195</v>
      </c>
      <c r="AJ174" s="9">
        <v>0.96</v>
      </c>
    </row>
    <row r="175" spans="1:36" x14ac:dyDescent="0.35">
      <c r="A175" t="s">
        <v>65</v>
      </c>
      <c r="B175" t="s">
        <v>43</v>
      </c>
      <c r="C175" s="7">
        <v>44109</v>
      </c>
      <c r="D175" s="7" t="s">
        <v>74</v>
      </c>
      <c r="E175" t="s">
        <v>75</v>
      </c>
      <c r="F175" s="8">
        <v>0.47083333333333338</v>
      </c>
      <c r="G175">
        <v>20.9</v>
      </c>
      <c r="H175">
        <v>51</v>
      </c>
      <c r="I175">
        <v>10.11</v>
      </c>
      <c r="J175">
        <v>77.400000000000006</v>
      </c>
      <c r="K175">
        <v>9.48</v>
      </c>
      <c r="L175">
        <v>0.35880000000000001</v>
      </c>
      <c r="M175">
        <v>4329.5</v>
      </c>
      <c r="N175">
        <v>12066</v>
      </c>
      <c r="O175">
        <v>6</v>
      </c>
      <c r="P175">
        <v>28</v>
      </c>
      <c r="Q175">
        <f t="shared" si="11"/>
        <v>12038</v>
      </c>
      <c r="R175">
        <f t="shared" si="12"/>
        <v>4323.5</v>
      </c>
      <c r="S175" s="9">
        <v>1657.6850013197941</v>
      </c>
      <c r="T175" s="9">
        <v>289.18719752896664</v>
      </c>
      <c r="U175" s="9">
        <f t="shared" si="15"/>
        <v>5.7322212583555014</v>
      </c>
      <c r="V175" s="9">
        <v>62.622794176968817</v>
      </c>
      <c r="W175" s="9">
        <v>0</v>
      </c>
      <c r="X175" s="9">
        <v>0</v>
      </c>
      <c r="Y175" s="9">
        <v>9.0714624681171365</v>
      </c>
      <c r="Z175" s="9">
        <f t="shared" si="13"/>
        <v>9.0714624681171365</v>
      </c>
      <c r="AA175" s="9">
        <v>56.258934571428561</v>
      </c>
      <c r="AB175" s="9">
        <v>47.745400799999985</v>
      </c>
      <c r="AC175">
        <f t="shared" si="14"/>
        <v>0.84867232491544153</v>
      </c>
      <c r="AD175" s="10">
        <v>0.14575000000000002</v>
      </c>
      <c r="AE175" s="9">
        <v>0</v>
      </c>
      <c r="AF175" s="9">
        <v>2.4262278639430623</v>
      </c>
      <c r="AG175">
        <v>55311.67</v>
      </c>
      <c r="AH175" s="11">
        <v>54319.041759251704</v>
      </c>
      <c r="AI175" s="9">
        <v>0.87898091081232876</v>
      </c>
      <c r="AJ175" s="9">
        <v>1.02</v>
      </c>
    </row>
    <row r="176" spans="1:36" x14ac:dyDescent="0.35">
      <c r="A176" t="s">
        <v>66</v>
      </c>
      <c r="B176" t="s">
        <v>67</v>
      </c>
      <c r="C176" s="7">
        <v>44109</v>
      </c>
      <c r="D176" s="7" t="s">
        <v>74</v>
      </c>
      <c r="E176" t="s">
        <v>75</v>
      </c>
      <c r="F176" s="8">
        <v>0.47361111111111115</v>
      </c>
      <c r="G176">
        <v>21</v>
      </c>
      <c r="H176">
        <v>35</v>
      </c>
      <c r="I176">
        <v>9.39</v>
      </c>
      <c r="J176">
        <v>77.099999999999994</v>
      </c>
      <c r="K176">
        <v>9.5</v>
      </c>
      <c r="L176">
        <v>0.96919999999999995</v>
      </c>
      <c r="M176">
        <v>5299.5</v>
      </c>
      <c r="N176">
        <v>5468.5</v>
      </c>
      <c r="O176">
        <v>4</v>
      </c>
      <c r="P176">
        <v>38</v>
      </c>
      <c r="Q176">
        <f t="shared" si="11"/>
        <v>5430.5</v>
      </c>
      <c r="R176">
        <f t="shared" si="12"/>
        <v>5295.5</v>
      </c>
      <c r="S176" s="9">
        <v>1369.9186998652153</v>
      </c>
      <c r="T176" s="9">
        <v>209.95924339900262</v>
      </c>
      <c r="U176" s="9">
        <f t="shared" si="15"/>
        <v>6.5246886857076705</v>
      </c>
      <c r="V176" s="9">
        <v>24.725209314093757</v>
      </c>
      <c r="W176" s="9">
        <v>0</v>
      </c>
      <c r="X176" s="9">
        <v>0</v>
      </c>
      <c r="Y176" s="9">
        <v>25.492915412881082</v>
      </c>
      <c r="Z176" s="9">
        <f t="shared" si="13"/>
        <v>25.492915412881082</v>
      </c>
      <c r="AA176" s="9">
        <v>39.736339971428578</v>
      </c>
      <c r="AB176" s="9">
        <v>53.296789190399991</v>
      </c>
      <c r="AC176">
        <f t="shared" si="14"/>
        <v>1.3412606502944588</v>
      </c>
      <c r="AD176" s="10">
        <v>3.2100000000000004E-2</v>
      </c>
      <c r="AE176" s="9">
        <v>0</v>
      </c>
      <c r="AF176" s="9">
        <v>6.7232825261597364</v>
      </c>
      <c r="AG176" t="s">
        <v>41</v>
      </c>
      <c r="AH176" s="11">
        <v>45887.429307069353</v>
      </c>
      <c r="AI176" s="9">
        <v>1.1614681841022017</v>
      </c>
      <c r="AJ176" s="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Gladfelter</dc:creator>
  <cp:lastModifiedBy>Jordan Harshman</cp:lastModifiedBy>
  <dcterms:created xsi:type="dcterms:W3CDTF">2022-03-29T14:54:01Z</dcterms:created>
  <dcterms:modified xsi:type="dcterms:W3CDTF">2022-04-12T20:17:54Z</dcterms:modified>
</cp:coreProperties>
</file>