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uvan Andres\Downloads\"/>
    </mc:Choice>
  </mc:AlternateContent>
  <bookViews>
    <workbookView xWindow="-120" yWindow="-120" windowWidth="29040" windowHeight="15840"/>
  </bookViews>
  <sheets>
    <sheet name="REGISTRO DE TIEMPO" sheetId="1" r:id="rId1"/>
    <sheet name="REGISTRO DE DEFECTOS" sheetId="2" r:id="rId2"/>
    <sheet name="RESUMEN PLAN DE PROYECTO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15" i="3" l="1"/>
  <c r="K16" i="3"/>
  <c r="K17" i="3"/>
  <c r="K18" i="3"/>
  <c r="K14" i="3"/>
  <c r="K7" i="3"/>
  <c r="K8" i="3"/>
  <c r="K9" i="3"/>
  <c r="K10" i="3"/>
  <c r="K6" i="3"/>
  <c r="K26" i="3"/>
  <c r="K23" i="3"/>
  <c r="K24" i="3"/>
  <c r="K25" i="3"/>
  <c r="K22" i="3"/>
  <c r="H28" i="3"/>
  <c r="E28" i="3"/>
  <c r="C28" i="3"/>
  <c r="H20" i="3"/>
  <c r="E20" i="3"/>
  <c r="C20" i="3"/>
  <c r="H12" i="3"/>
  <c r="E12" i="3"/>
  <c r="C12" i="3"/>
</calcChain>
</file>

<file path=xl/sharedStrings.xml><?xml version="1.0" encoding="utf-8"?>
<sst xmlns="http://schemas.openxmlformats.org/spreadsheetml/2006/main" count="120" uniqueCount="72">
  <si>
    <t>Fin</t>
  </si>
  <si>
    <t>Inicio</t>
  </si>
  <si>
    <t>Fecha</t>
  </si>
  <si>
    <t>Tiempo Delta</t>
  </si>
  <si>
    <t>Fase</t>
  </si>
  <si>
    <t>Tiempo de Interrupción</t>
  </si>
  <si>
    <t>Comentarios</t>
  </si>
  <si>
    <t>Planeación</t>
  </si>
  <si>
    <t>Registro de Defectos</t>
  </si>
  <si>
    <t>Número</t>
  </si>
  <si>
    <t>Tipo</t>
  </si>
  <si>
    <t>Eliminado</t>
  </si>
  <si>
    <t>Tiempo de corrección</t>
  </si>
  <si>
    <t>Defecto corregido</t>
  </si>
  <si>
    <t>Plan</t>
  </si>
  <si>
    <t>Hasta la fecha</t>
  </si>
  <si>
    <t>Tiempo por Fase (min.)</t>
  </si>
  <si>
    <t>% Hasta la fecha</t>
  </si>
  <si>
    <t>Planificación</t>
  </si>
  <si>
    <t>Diseño</t>
  </si>
  <si>
    <t>Codificación</t>
  </si>
  <si>
    <t>Compilación</t>
  </si>
  <si>
    <t>Pruebas</t>
  </si>
  <si>
    <t>Postmorten</t>
  </si>
  <si>
    <t>Total</t>
  </si>
  <si>
    <t>Actual</t>
  </si>
  <si>
    <t>%Hasta la fecha</t>
  </si>
  <si>
    <t>Defectos Encontrados</t>
  </si>
  <si>
    <t>Defectos Removidos</t>
  </si>
  <si>
    <t>Programa: 1</t>
  </si>
  <si>
    <t>Fecha: 09/04/2022</t>
  </si>
  <si>
    <t>Programa#: 1</t>
  </si>
  <si>
    <t>Instructor:</t>
  </si>
  <si>
    <t>Lenguaje: Java</t>
  </si>
  <si>
    <r>
      <rPr>
        <sz val="12"/>
        <rFont val="Arial"/>
        <family val="2"/>
      </rPr>
      <t>Investigacion,tomar agua y buscar comida,</t>
    </r>
    <r>
      <rPr>
        <sz val="18"/>
        <rFont val="Arial"/>
        <family val="2"/>
      </rPr>
      <t xml:space="preserve"> </t>
    </r>
  </si>
  <si>
    <t xml:space="preserve"> Tirar envoltorio de la comida, descanso</t>
  </si>
  <si>
    <t>13+2=15min</t>
  </si>
  <si>
    <t>1+15=16min</t>
  </si>
  <si>
    <t>38minutos</t>
  </si>
  <si>
    <t>6minutos</t>
  </si>
  <si>
    <t>Encontrado</t>
  </si>
  <si>
    <t>DISEÑO</t>
  </si>
  <si>
    <t>Descripción: Error de ortografia en el caso de uso de Crear Usuario</t>
  </si>
  <si>
    <t>Fecha:09/04/2022</t>
  </si>
  <si>
    <t>Descripción:Errores en el orden de las oraciones de los casos de uso de modificar usuario y modificar videojuego</t>
  </si>
  <si>
    <t>Diseño(casos de uso textual)</t>
  </si>
  <si>
    <t xml:space="preserve">Programa: </t>
  </si>
  <si>
    <t>Estudiante: Jordan daniel pautt rojas</t>
  </si>
  <si>
    <t>Fecha: 14 / 04 / 2022</t>
  </si>
  <si>
    <t xml:space="preserve">Descripción:  Confunsion al relacionar los diagramas de clases </t>
  </si>
  <si>
    <t xml:space="preserve">Descripción: Error de ortografia en los metodos y atributos del diagrama de clases </t>
  </si>
  <si>
    <t>30minutos</t>
  </si>
  <si>
    <t>Diseño(Diagrama de clases)</t>
  </si>
  <si>
    <t>15+5=20min</t>
  </si>
  <si>
    <t>50minutos</t>
  </si>
  <si>
    <t>Codifificacion</t>
  </si>
  <si>
    <t>comprar comida, estirar el cuerpo</t>
  </si>
  <si>
    <t>40min</t>
  </si>
  <si>
    <t>1 hora y 42min</t>
  </si>
  <si>
    <t>descanso</t>
  </si>
  <si>
    <t>010/04/2022</t>
  </si>
  <si>
    <t xml:space="preserve">               10/04/2022</t>
  </si>
  <si>
    <t>Descripción: El programa donde se estaba realizando el diagrama de clase se cerro solo</t>
  </si>
  <si>
    <t xml:space="preserve">               14/04/2022</t>
  </si>
  <si>
    <t>CODIFICACION</t>
  </si>
  <si>
    <t>Descripción: No se comentario las funciones de crear y modificar usuario</t>
  </si>
  <si>
    <t>Descripción: error, faltaba un punto y coma en una linea de codigo</t>
  </si>
  <si>
    <t>Descripción: el jdk de neetbeans estaba pidienda la version mas actualizada</t>
  </si>
  <si>
    <t>Descripción: el bucle foreach no me estaba dejando modificar el array enla posicion en la que estaba</t>
  </si>
  <si>
    <t>Descripción: mensajes de error mal redactados</t>
  </si>
  <si>
    <t>Descripción: funciones repetidas</t>
  </si>
  <si>
    <t>Descripción: multiples errores al compilar el codigo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</si>
</sst>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6" formatCode="_(* #,##0_);_(* \(#,##0\);_(* &quot;-&quot;??_);_(@_)"/>
  </numFmts>
  <fonts count="17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8"/>
      <name val="Arial"/>
      <family val="2"/>
    </font>
    <font>
      <sz val="18"/>
      <color rgb="FF000000"/>
      <name val="Arial"/>
      <family val="2"/>
    </font>
    <font>
      <sz val="12"/>
      <color theme="1"/>
      <name val="Tahoma"/>
      <family val="2"/>
    </font>
    <font>
      <sz val="10"/>
      <color theme="1"/>
      <name val="Tahoma"/>
      <family val="2"/>
    </font>
    <font>
      <sz val="10"/>
      <color theme="1"/>
      <name val="Times New Roman"/>
      <family val="1"/>
    </font>
    <font>
      <b/>
      <sz val="8"/>
      <color theme="1"/>
      <name val="Tahoma"/>
      <family val="2"/>
    </font>
    <font>
      <sz val="8"/>
      <color theme="1"/>
      <name val="Tahoma"/>
      <family val="2"/>
    </font>
    <font>
      <sz val="7"/>
      <color theme="1"/>
      <name val="Times New Roman"/>
      <family val="1"/>
    </font>
    <font>
      <sz val="11"/>
      <color theme="1"/>
      <name val="Times New Roman"/>
      <family val="1"/>
    </font>
    <font>
      <sz val="12"/>
      <color theme="1"/>
      <name val="Times New Roman"/>
      <family val="1"/>
    </font>
    <font>
      <sz val="12"/>
      <name val="Arial"/>
      <family val="2"/>
    </font>
    <font>
      <sz val="20"/>
      <color rgb="FFFF0000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sz val="14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E6E6E6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79998168889431442"/>
        <bgColor indexed="64"/>
      </patternFill>
    </fill>
  </fills>
  <borders count="36">
    <border>
      <left/>
      <right/>
      <top/>
      <bottom/>
      <diagonal/>
    </border>
    <border>
      <left style="thick">
        <color rgb="FF000000"/>
      </left>
      <right style="medium">
        <color rgb="FF000000"/>
      </right>
      <top style="thick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thick">
        <color rgb="FF000000"/>
      </top>
      <bottom style="medium">
        <color rgb="FF000000"/>
      </bottom>
      <diagonal/>
    </border>
    <border>
      <left style="medium">
        <color rgb="FF000000"/>
      </left>
      <right style="thick">
        <color rgb="FF000000"/>
      </right>
      <top style="thick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thick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thick">
        <color rgb="FF000000"/>
      </bottom>
      <diagonal/>
    </border>
    <border>
      <left style="medium">
        <color rgb="FF000000"/>
      </left>
      <right style="thick">
        <color rgb="FF000000"/>
      </right>
      <top style="medium">
        <color rgb="FF000000"/>
      </top>
      <bottom/>
      <diagonal/>
    </border>
    <border>
      <left style="medium">
        <color rgb="FF000000"/>
      </left>
      <right style="thick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thick">
        <color rgb="FF000000"/>
      </right>
      <top/>
      <bottom style="thick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/>
      <right style="medium">
        <color indexed="64"/>
      </right>
      <top style="medium">
        <color rgb="FF000000"/>
      </top>
      <bottom style="medium">
        <color rgb="FF000000"/>
      </bottom>
      <diagonal/>
    </border>
    <border>
      <left/>
      <right style="medium">
        <color indexed="64"/>
      </right>
      <top style="medium">
        <color rgb="FF000000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rgb="FF000000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rgb="FF000000"/>
      </bottom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rgb="FF000000"/>
      </left>
      <right style="medium">
        <color rgb="FF000000"/>
      </right>
      <top style="medium">
        <color indexed="64"/>
      </top>
      <bottom style="medium">
        <color rgb="FF000000"/>
      </bottom>
      <diagonal/>
    </border>
    <border>
      <left style="medium">
        <color indexed="64"/>
      </left>
      <right/>
      <top style="medium">
        <color rgb="FF000000"/>
      </top>
      <bottom/>
      <diagonal/>
    </border>
    <border>
      <left style="medium">
        <color indexed="64"/>
      </left>
      <right/>
      <top style="medium">
        <color rgb="FF000000"/>
      </top>
      <bottom style="medium">
        <color rgb="FF000000"/>
      </bottom>
      <diagonal/>
    </border>
  </borders>
  <cellStyleXfs count="3">
    <xf numFmtId="0" fontId="0" fillId="0" borderId="0"/>
    <xf numFmtId="43" fontId="15" fillId="0" borderId="0" applyFont="0" applyFill="0" applyBorder="0" applyAlignment="0" applyProtection="0"/>
    <xf numFmtId="9" fontId="15" fillId="0" borderId="0" applyFont="0" applyFill="0" applyBorder="0" applyAlignment="0" applyProtection="0"/>
  </cellStyleXfs>
  <cellXfs count="98">
    <xf numFmtId="0" fontId="0" fillId="0" borderId="0" xfId="0"/>
    <xf numFmtId="0" fontId="3" fillId="0" borderId="1" xfId="0" applyFont="1" applyBorder="1" applyAlignment="1">
      <alignment horizontal="left" vertical="center" wrapText="1" readingOrder="1"/>
    </xf>
    <xf numFmtId="0" fontId="3" fillId="0" borderId="2" xfId="0" applyFont="1" applyBorder="1" applyAlignment="1">
      <alignment horizontal="left" vertical="center" wrapText="1" readingOrder="1"/>
    </xf>
    <xf numFmtId="0" fontId="3" fillId="0" borderId="3" xfId="0" applyFont="1" applyBorder="1" applyAlignment="1">
      <alignment horizontal="left" vertical="center" wrapText="1" readingOrder="1"/>
    </xf>
    <xf numFmtId="0" fontId="5" fillId="0" borderId="7" xfId="0" applyFont="1" applyBorder="1" applyAlignment="1">
      <alignment horizontal="left" vertical="center" wrapText="1" indent="3"/>
    </xf>
    <xf numFmtId="0" fontId="5" fillId="0" borderId="5" xfId="0" applyFont="1" applyBorder="1" applyAlignment="1">
      <alignment horizontal="left" vertical="center" wrapText="1" indent="2"/>
    </xf>
    <xf numFmtId="0" fontId="5" fillId="0" borderId="5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left" vertical="center" wrapText="1" indent="1"/>
    </xf>
    <xf numFmtId="0" fontId="6" fillId="0" borderId="5" xfId="0" applyFont="1" applyBorder="1" applyAlignment="1">
      <alignment vertical="center" wrapText="1"/>
    </xf>
    <xf numFmtId="0" fontId="7" fillId="2" borderId="7" xfId="0" applyFont="1" applyFill="1" applyBorder="1" applyAlignment="1">
      <alignment vertical="center" wrapText="1"/>
    </xf>
    <xf numFmtId="0" fontId="8" fillId="2" borderId="7" xfId="0" applyFont="1" applyFill="1" applyBorder="1" applyAlignment="1">
      <alignment horizontal="left" vertical="center" wrapText="1" indent="1"/>
    </xf>
    <xf numFmtId="0" fontId="8" fillId="2" borderId="7" xfId="0" applyFont="1" applyFill="1" applyBorder="1" applyAlignment="1">
      <alignment horizontal="left" vertical="center" wrapText="1" indent="2"/>
    </xf>
    <xf numFmtId="0" fontId="6" fillId="5" borderId="7" xfId="0" applyFont="1" applyFill="1" applyBorder="1" applyAlignment="1">
      <alignment vertical="center" wrapText="1"/>
    </xf>
    <xf numFmtId="0" fontId="0" fillId="0" borderId="27" xfId="0" applyBorder="1"/>
    <xf numFmtId="0" fontId="0" fillId="0" borderId="21" xfId="0" applyBorder="1"/>
    <xf numFmtId="0" fontId="0" fillId="0" borderId="29" xfId="0" applyBorder="1"/>
    <xf numFmtId="0" fontId="7" fillId="2" borderId="33" xfId="0" applyFont="1" applyFill="1" applyBorder="1" applyAlignment="1">
      <alignment vertical="center" wrapText="1"/>
    </xf>
    <xf numFmtId="0" fontId="1" fillId="0" borderId="0" xfId="0" applyFont="1"/>
    <xf numFmtId="0" fontId="13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14" fontId="11" fillId="3" borderId="7" xfId="0" applyNumberFormat="1" applyFont="1" applyFill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10" fillId="0" borderId="5" xfId="0" applyFont="1" applyBorder="1" applyAlignment="1">
      <alignment horizontal="center" vertical="center" wrapText="1"/>
    </xf>
    <xf numFmtId="0" fontId="11" fillId="0" borderId="5" xfId="0" applyFont="1" applyBorder="1" applyAlignment="1">
      <alignment horizontal="center" vertical="center" wrapText="1"/>
    </xf>
    <xf numFmtId="0" fontId="14" fillId="0" borderId="5" xfId="0" applyFont="1" applyBorder="1" applyAlignment="1">
      <alignment horizontal="center" vertical="center" wrapText="1"/>
    </xf>
    <xf numFmtId="14" fontId="11" fillId="5" borderId="7" xfId="0" applyNumberFormat="1" applyFont="1" applyFill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top" wrapText="1"/>
    </xf>
    <xf numFmtId="0" fontId="2" fillId="0" borderId="11" xfId="0" applyFont="1" applyBorder="1" applyAlignment="1">
      <alignment horizontal="center" vertical="top" wrapText="1"/>
    </xf>
    <xf numFmtId="0" fontId="12" fillId="0" borderId="10" xfId="0" applyFont="1" applyBorder="1" applyAlignment="1">
      <alignment horizontal="center" vertical="top" wrapText="1"/>
    </xf>
    <xf numFmtId="0" fontId="2" fillId="0" borderId="12" xfId="0" applyFont="1" applyBorder="1" applyAlignment="1">
      <alignment horizontal="center" vertical="top" wrapText="1"/>
    </xf>
    <xf numFmtId="0" fontId="2" fillId="0" borderId="8" xfId="0" applyFont="1" applyBorder="1" applyAlignment="1">
      <alignment horizontal="center" vertical="top" wrapText="1"/>
    </xf>
    <xf numFmtId="0" fontId="2" fillId="0" borderId="7" xfId="0" applyFont="1" applyBorder="1" applyAlignment="1">
      <alignment horizontal="center" vertical="top" wrapText="1"/>
    </xf>
    <xf numFmtId="0" fontId="2" fillId="0" borderId="9" xfId="0" applyFont="1" applyBorder="1" applyAlignment="1">
      <alignment horizontal="center" vertical="top" wrapText="1"/>
    </xf>
    <xf numFmtId="0" fontId="3" fillId="0" borderId="8" xfId="0" applyNumberFormat="1" applyFont="1" applyBorder="1" applyAlignment="1">
      <alignment horizontal="center" vertical="center" wrapText="1" readingOrder="1"/>
    </xf>
    <xf numFmtId="0" fontId="3" fillId="0" borderId="7" xfId="0" applyNumberFormat="1" applyFont="1" applyBorder="1" applyAlignment="1">
      <alignment horizontal="center" vertical="center" wrapText="1" readingOrder="1"/>
    </xf>
    <xf numFmtId="0" fontId="0" fillId="0" borderId="0" xfId="0" applyAlignment="1">
      <alignment horizontal="center"/>
    </xf>
    <xf numFmtId="16" fontId="3" fillId="0" borderId="4" xfId="0" applyNumberFormat="1" applyFont="1" applyBorder="1" applyAlignment="1">
      <alignment horizontal="center" vertical="center" wrapText="1" readingOrder="1"/>
    </xf>
    <xf numFmtId="0" fontId="3" fillId="0" borderId="5" xfId="0" applyFont="1" applyBorder="1" applyAlignment="1">
      <alignment horizontal="center" vertical="center" wrapText="1" readingOrder="1"/>
    </xf>
    <xf numFmtId="0" fontId="3" fillId="0" borderId="4" xfId="0" applyFont="1" applyBorder="1" applyAlignment="1">
      <alignment horizontal="center" vertical="center" wrapText="1" readingOrder="1"/>
    </xf>
    <xf numFmtId="0" fontId="3" fillId="0" borderId="6" xfId="0" applyFont="1" applyBorder="1" applyAlignment="1">
      <alignment horizontal="center" vertical="center" wrapText="1" readingOrder="1"/>
    </xf>
    <xf numFmtId="20" fontId="3" fillId="0" borderId="8" xfId="0" applyNumberFormat="1" applyFont="1" applyBorder="1" applyAlignment="1">
      <alignment horizontal="center" vertical="center" wrapText="1" readingOrder="1"/>
    </xf>
    <xf numFmtId="0" fontId="3" fillId="0" borderId="7" xfId="0" applyFont="1" applyBorder="1" applyAlignment="1">
      <alignment horizontal="center" vertical="center" wrapText="1" readingOrder="1"/>
    </xf>
    <xf numFmtId="20" fontId="2" fillId="0" borderId="8" xfId="0" applyNumberFormat="1" applyFont="1" applyBorder="1" applyAlignment="1">
      <alignment horizontal="center" vertical="top" wrapText="1"/>
    </xf>
    <xf numFmtId="0" fontId="5" fillId="0" borderId="13" xfId="0" applyFont="1" applyBorder="1" applyAlignment="1">
      <alignment vertical="center" wrapText="1"/>
    </xf>
    <xf numFmtId="0" fontId="5" fillId="0" borderId="14" xfId="0" applyFont="1" applyBorder="1" applyAlignment="1">
      <alignment vertical="center" wrapText="1"/>
    </xf>
    <xf numFmtId="0" fontId="5" fillId="0" borderId="15" xfId="0" applyFont="1" applyBorder="1" applyAlignment="1">
      <alignment vertical="center" wrapText="1"/>
    </xf>
    <xf numFmtId="0" fontId="4" fillId="0" borderId="1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15" xfId="0" applyFont="1" applyBorder="1" applyAlignment="1">
      <alignment horizontal="center" vertical="center" wrapText="1"/>
    </xf>
    <xf numFmtId="0" fontId="5" fillId="0" borderId="22" xfId="0" applyFont="1" applyBorder="1" applyAlignment="1">
      <alignment vertical="center" wrapText="1"/>
    </xf>
    <xf numFmtId="0" fontId="5" fillId="0" borderId="23" xfId="0" applyFont="1" applyBorder="1" applyAlignment="1">
      <alignment vertical="center" wrapText="1"/>
    </xf>
    <xf numFmtId="0" fontId="5" fillId="0" borderId="20" xfId="0" applyFont="1" applyBorder="1" applyAlignment="1">
      <alignment vertical="center" wrapText="1"/>
    </xf>
    <xf numFmtId="0" fontId="0" fillId="0" borderId="17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34" xfId="0" applyBorder="1" applyAlignment="1">
      <alignment horizontal="center"/>
    </xf>
    <xf numFmtId="0" fontId="0" fillId="0" borderId="30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24" xfId="0" applyBorder="1" applyAlignment="1">
      <alignment horizontal="left"/>
    </xf>
    <xf numFmtId="0" fontId="0" fillId="0" borderId="25" xfId="0" applyBorder="1" applyAlignment="1">
      <alignment horizontal="left"/>
    </xf>
    <xf numFmtId="0" fontId="0" fillId="0" borderId="26" xfId="0" applyBorder="1" applyAlignment="1">
      <alignment horizontal="left"/>
    </xf>
    <xf numFmtId="0" fontId="0" fillId="0" borderId="24" xfId="0" applyBorder="1" applyAlignment="1">
      <alignment horizontal="center"/>
    </xf>
    <xf numFmtId="0" fontId="0" fillId="0" borderId="25" xfId="0" applyBorder="1" applyAlignment="1">
      <alignment horizontal="center"/>
    </xf>
    <xf numFmtId="0" fontId="0" fillId="0" borderId="26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28" xfId="0" applyBorder="1" applyAlignment="1">
      <alignment horizontal="left"/>
    </xf>
    <xf numFmtId="0" fontId="0" fillId="0" borderId="32" xfId="0" applyBorder="1" applyAlignment="1">
      <alignment horizontal="left"/>
    </xf>
    <xf numFmtId="0" fontId="0" fillId="0" borderId="31" xfId="0" applyBorder="1" applyAlignment="1">
      <alignment horizontal="left"/>
    </xf>
    <xf numFmtId="0" fontId="9" fillId="0" borderId="13" xfId="0" applyFont="1" applyBorder="1" applyAlignment="1">
      <alignment vertical="center" wrapText="1"/>
    </xf>
    <xf numFmtId="0" fontId="9" fillId="0" borderId="15" xfId="0" applyFont="1" applyBorder="1" applyAlignment="1">
      <alignment vertical="center" wrapText="1"/>
    </xf>
    <xf numFmtId="0" fontId="9" fillId="0" borderId="14" xfId="0" applyFont="1" applyBorder="1" applyAlignment="1">
      <alignment vertical="center" wrapText="1"/>
    </xf>
    <xf numFmtId="0" fontId="7" fillId="2" borderId="14" xfId="0" applyFont="1" applyFill="1" applyBorder="1" applyAlignment="1">
      <alignment horizontal="center" vertical="center" wrapText="1"/>
    </xf>
    <xf numFmtId="0" fontId="7" fillId="2" borderId="15" xfId="0" applyFont="1" applyFill="1" applyBorder="1" applyAlignment="1">
      <alignment horizontal="center" vertical="center" wrapText="1"/>
    </xf>
    <xf numFmtId="0" fontId="7" fillId="2" borderId="13" xfId="0" applyFont="1" applyFill="1" applyBorder="1" applyAlignment="1">
      <alignment horizontal="center" vertical="center" wrapText="1"/>
    </xf>
    <xf numFmtId="0" fontId="7" fillId="2" borderId="18" xfId="0" applyFont="1" applyFill="1" applyBorder="1" applyAlignment="1">
      <alignment horizontal="center" vertical="center" wrapText="1"/>
    </xf>
    <xf numFmtId="0" fontId="10" fillId="0" borderId="13" xfId="0" applyFont="1" applyBorder="1" applyAlignment="1">
      <alignment vertical="center" wrapText="1"/>
    </xf>
    <xf numFmtId="0" fontId="10" fillId="0" borderId="15" xfId="0" applyFont="1" applyBorder="1" applyAlignment="1">
      <alignment vertical="center" wrapText="1"/>
    </xf>
    <xf numFmtId="0" fontId="10" fillId="0" borderId="14" xfId="0" applyFont="1" applyBorder="1" applyAlignment="1">
      <alignment vertical="center" wrapText="1"/>
    </xf>
    <xf numFmtId="0" fontId="10" fillId="0" borderId="13" xfId="0" applyFont="1" applyBorder="1" applyAlignment="1">
      <alignment horizontal="center" vertical="center" wrapText="1"/>
    </xf>
    <xf numFmtId="0" fontId="10" fillId="0" borderId="15" xfId="0" applyFont="1" applyBorder="1" applyAlignment="1">
      <alignment horizontal="center" vertical="center" wrapText="1"/>
    </xf>
    <xf numFmtId="0" fontId="10" fillId="0" borderId="14" xfId="0" applyFont="1" applyBorder="1" applyAlignment="1">
      <alignment horizontal="center" vertical="center" wrapText="1"/>
    </xf>
    <xf numFmtId="14" fontId="6" fillId="5" borderId="7" xfId="0" applyNumberFormat="1" applyFont="1" applyFill="1" applyBorder="1" applyAlignment="1">
      <alignment horizontal="center" vertical="center" wrapText="1"/>
    </xf>
    <xf numFmtId="0" fontId="12" fillId="0" borderId="11" xfId="0" applyFont="1" applyBorder="1" applyAlignment="1">
      <alignment horizontal="center" vertical="top" wrapText="1"/>
    </xf>
    <xf numFmtId="0" fontId="16" fillId="0" borderId="10" xfId="0" applyFont="1" applyBorder="1" applyAlignment="1">
      <alignment horizontal="center" vertical="top" wrapText="1"/>
    </xf>
    <xf numFmtId="0" fontId="16" fillId="0" borderId="11" xfId="0" applyFont="1" applyBorder="1" applyAlignment="1">
      <alignment horizontal="center" vertical="top" wrapText="1"/>
    </xf>
    <xf numFmtId="0" fontId="10" fillId="0" borderId="18" xfId="0" applyFont="1" applyBorder="1" applyAlignment="1">
      <alignment horizontal="center" vertical="center" wrapText="1"/>
    </xf>
    <xf numFmtId="0" fontId="9" fillId="0" borderId="35" xfId="0" applyFont="1" applyBorder="1" applyAlignment="1">
      <alignment vertical="center" wrapText="1"/>
    </xf>
    <xf numFmtId="166" fontId="10" fillId="0" borderId="13" xfId="1" applyNumberFormat="1" applyFont="1" applyBorder="1" applyAlignment="1">
      <alignment horizontal="center" vertical="center" wrapText="1"/>
    </xf>
    <xf numFmtId="166" fontId="10" fillId="0" borderId="15" xfId="1" applyNumberFormat="1" applyFont="1" applyBorder="1" applyAlignment="1">
      <alignment horizontal="center" vertical="center" wrapText="1"/>
    </xf>
    <xf numFmtId="0" fontId="10" fillId="4" borderId="13" xfId="0" applyFont="1" applyFill="1" applyBorder="1" applyAlignment="1">
      <alignment horizontal="center" vertical="center" wrapText="1"/>
    </xf>
    <xf numFmtId="0" fontId="10" fillId="4" borderId="15" xfId="0" applyFont="1" applyFill="1" applyBorder="1" applyAlignment="1">
      <alignment horizontal="center" vertical="center" wrapText="1"/>
    </xf>
    <xf numFmtId="0" fontId="10" fillId="4" borderId="14" xfId="0" applyFont="1" applyFill="1" applyBorder="1" applyAlignment="1">
      <alignment horizontal="center" vertical="center" wrapText="1"/>
    </xf>
    <xf numFmtId="2" fontId="10" fillId="0" borderId="13" xfId="2" applyNumberFormat="1" applyFont="1" applyBorder="1" applyAlignment="1">
      <alignment horizontal="center" vertical="center" wrapText="1"/>
    </xf>
    <xf numFmtId="2" fontId="10" fillId="0" borderId="15" xfId="2" applyNumberFormat="1" applyFont="1" applyBorder="1" applyAlignment="1">
      <alignment horizontal="center" vertical="center" wrapText="1"/>
    </xf>
  </cellXfs>
  <cellStyles count="3">
    <cellStyle name="Millares" xfId="1" builtinId="3"/>
    <cellStyle name="Normal" xfId="0" builtinId="0"/>
    <cellStyle name="Porcentaje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57150</xdr:colOff>
      <xdr:row>0</xdr:row>
      <xdr:rowOff>66675</xdr:rowOff>
    </xdr:from>
    <xdr:to>
      <xdr:col>4</xdr:col>
      <xdr:colOff>273050</xdr:colOff>
      <xdr:row>3</xdr:row>
      <xdr:rowOff>101472</xdr:rowOff>
    </xdr:to>
    <xdr:sp macro="" textlink="">
      <xdr:nvSpPr>
        <xdr:cNvPr id="2" name="Text Box 45">
          <a:extLst>
            <a:ext uri="{FF2B5EF4-FFF2-40B4-BE49-F238E27FC236}">
              <a16:creationId xmlns="" xmlns:a16="http://schemas.microsoft.com/office/drawing/2014/main" id="{1345E9E6-6371-4DC9-8666-F420AAE1768F}"/>
            </a:ext>
          </a:extLst>
        </xdr:cNvPr>
        <xdr:cNvSpPr txBox="1">
          <a:spLocks noChangeArrowheads="1"/>
        </xdr:cNvSpPr>
      </xdr:nvSpPr>
      <xdr:spPr bwMode="auto">
        <a:xfrm>
          <a:off x="57150" y="66675"/>
          <a:ext cx="8203293" cy="75597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wrap="square">
          <a:spAutoFit/>
        </a:bodyPr>
        <a:lstStyle>
          <a:defPPr>
            <a:defRPr lang="es-ES"/>
          </a:defPPr>
          <a:lvl1pPr algn="l" rtl="0" fontAlgn="base">
            <a:spcBef>
              <a:spcPct val="0"/>
            </a:spcBef>
            <a:spcAft>
              <a:spcPct val="0"/>
            </a:spcAft>
            <a:defRPr sz="1200"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sz="1200"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sz="1200"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sz="1200"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sz="1200"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5pPr>
          <a:lvl6pPr marL="2286000" algn="l" defTabSz="914400" rtl="0" eaLnBrk="1" latinLnBrk="0" hangingPunct="1">
            <a:defRPr sz="1200"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6pPr>
          <a:lvl7pPr marL="2743200" algn="l" defTabSz="914400" rtl="0" eaLnBrk="1" latinLnBrk="0" hangingPunct="1">
            <a:defRPr sz="1200"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7pPr>
          <a:lvl8pPr marL="3200400" algn="l" defTabSz="914400" rtl="0" eaLnBrk="1" latinLnBrk="0" hangingPunct="1">
            <a:defRPr sz="1200"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8pPr>
          <a:lvl9pPr marL="3657600" algn="l" defTabSz="914400" rtl="0" eaLnBrk="1" latinLnBrk="0" hangingPunct="1">
            <a:defRPr sz="1200"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9pPr>
        </a:lstStyle>
        <a:p>
          <a:pPr eaLnBrk="1" hangingPunct="1">
            <a:spcBef>
              <a:spcPct val="50000"/>
            </a:spcBef>
          </a:pPr>
          <a:r>
            <a:rPr lang="es-ES" altLang="es-CO" sz="1800"/>
            <a:t>Estudiante:</a:t>
          </a:r>
          <a:r>
            <a:rPr lang="es-ES" altLang="es-CO" sz="1800" baseline="0"/>
            <a:t> Jordan daniel pautt </a:t>
          </a:r>
          <a:r>
            <a:rPr lang="es-ES" altLang="es-CO" sz="1800"/>
            <a:t>		Fecha: 09</a:t>
          </a:r>
          <a:r>
            <a:rPr lang="es-ES" altLang="es-CO" sz="1800" baseline="0"/>
            <a:t> / 04 / 2022</a:t>
          </a:r>
          <a:endParaRPr lang="es-ES" altLang="es-CO" sz="1800"/>
        </a:p>
        <a:p>
          <a:pPr eaLnBrk="1" hangingPunct="1">
            <a:spcBef>
              <a:spcPct val="50000"/>
            </a:spcBef>
          </a:pPr>
          <a:r>
            <a:rPr lang="es-ES" altLang="es-CO" sz="1800"/>
            <a:t>Instructor:</a:t>
          </a:r>
          <a:r>
            <a:rPr lang="es-ES" altLang="es-CO" sz="1800" baseline="0"/>
            <a:t> Jordan daniel pautt </a:t>
          </a:r>
          <a:r>
            <a:rPr lang="es-ES" altLang="es-CO" sz="1800"/>
            <a:t>		Programa #: 1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443442</xdr:colOff>
      <xdr:row>3</xdr:row>
      <xdr:rowOff>148166</xdr:rowOff>
    </xdr:from>
    <xdr:to>
      <xdr:col>15</xdr:col>
      <xdr:colOff>576013</xdr:colOff>
      <xdr:row>17</xdr:row>
      <xdr:rowOff>165787</xdr:rowOff>
    </xdr:to>
    <xdr:pic>
      <xdr:nvPicPr>
        <xdr:cNvPr id="2" name="Imagen 1">
          <a:extLst>
            <a:ext uri="{FF2B5EF4-FFF2-40B4-BE49-F238E27FC236}">
              <a16:creationId xmlns="" xmlns:a16="http://schemas.microsoft.com/office/drawing/2014/main" id="{C3F6ACCA-555D-4975-8A22-FCC9A731D71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370609" y="740833"/>
          <a:ext cx="6228571" cy="299153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tabSelected="1" zoomScale="50" zoomScaleNormal="50" workbookViewId="0">
      <selection activeCell="E12" sqref="E12:E13"/>
    </sheetView>
  </sheetViews>
  <sheetFormatPr baseColWidth="10" defaultRowHeight="15" x14ac:dyDescent="0.25"/>
  <cols>
    <col min="1" max="2" width="30.85546875" customWidth="1"/>
    <col min="3" max="3" width="23.42578125" customWidth="1"/>
    <col min="4" max="4" width="34.7109375" customWidth="1"/>
    <col min="5" max="5" width="35.42578125" customWidth="1"/>
    <col min="6" max="6" width="31.42578125" customWidth="1"/>
    <col min="7" max="7" width="34.85546875" customWidth="1"/>
  </cols>
  <sheetData>
    <row r="1" spans="1:7" x14ac:dyDescent="0.25">
      <c r="A1" s="35"/>
      <c r="B1" s="35"/>
      <c r="C1" s="35"/>
      <c r="D1" s="35"/>
    </row>
    <row r="2" spans="1:7" ht="26.25" x14ac:dyDescent="0.4">
      <c r="A2" s="35"/>
      <c r="B2" s="35"/>
      <c r="C2" s="35"/>
      <c r="D2" s="35"/>
      <c r="E2" s="17"/>
      <c r="F2" s="18"/>
      <c r="G2" s="19"/>
    </row>
    <row r="3" spans="1:7" x14ac:dyDescent="0.25">
      <c r="A3" s="35"/>
      <c r="B3" s="35"/>
      <c r="C3" s="35"/>
      <c r="D3" s="35"/>
    </row>
    <row r="4" spans="1:7" x14ac:dyDescent="0.25">
      <c r="A4" s="35"/>
      <c r="B4" s="35"/>
      <c r="C4" s="35"/>
      <c r="D4" s="35"/>
    </row>
    <row r="5" spans="1:7" x14ac:dyDescent="0.25">
      <c r="A5" s="35"/>
      <c r="B5" s="35"/>
      <c r="C5" s="35"/>
      <c r="D5" s="35"/>
    </row>
    <row r="6" spans="1:7" ht="15.75" thickBot="1" x14ac:dyDescent="0.3"/>
    <row r="7" spans="1:7" ht="48" thickTop="1" thickBot="1" x14ac:dyDescent="0.3">
      <c r="A7" s="1" t="s">
        <v>2</v>
      </c>
      <c r="B7" s="2" t="s">
        <v>1</v>
      </c>
      <c r="C7" s="2" t="s">
        <v>0</v>
      </c>
      <c r="D7" s="2" t="s">
        <v>5</v>
      </c>
      <c r="E7" s="2" t="s">
        <v>3</v>
      </c>
      <c r="F7" s="2" t="s">
        <v>4</v>
      </c>
      <c r="G7" s="3" t="s">
        <v>6</v>
      </c>
    </row>
    <row r="8" spans="1:7" ht="24" customHeight="1" x14ac:dyDescent="0.25">
      <c r="A8" s="36">
        <v>44660</v>
      </c>
      <c r="B8" s="40">
        <v>0.64166666666666672</v>
      </c>
      <c r="C8" s="40">
        <v>0.65625</v>
      </c>
      <c r="D8" s="33" t="s">
        <v>36</v>
      </c>
      <c r="E8" s="30" t="s">
        <v>39</v>
      </c>
      <c r="F8" s="30" t="s">
        <v>7</v>
      </c>
      <c r="G8" s="26" t="s">
        <v>34</v>
      </c>
    </row>
    <row r="9" spans="1:7" ht="15.75" customHeight="1" thickBot="1" x14ac:dyDescent="0.3">
      <c r="A9" s="37"/>
      <c r="B9" s="41"/>
      <c r="C9" s="41"/>
      <c r="D9" s="34"/>
      <c r="E9" s="31"/>
      <c r="F9" s="31"/>
      <c r="G9" s="27"/>
    </row>
    <row r="10" spans="1:7" ht="23.25" customHeight="1" x14ac:dyDescent="0.25">
      <c r="A10" s="36">
        <v>44661</v>
      </c>
      <c r="B10" s="40">
        <v>0.65625</v>
      </c>
      <c r="C10" s="42">
        <v>0.69374999999999998</v>
      </c>
      <c r="D10" s="30" t="s">
        <v>37</v>
      </c>
      <c r="E10" s="30" t="s">
        <v>38</v>
      </c>
      <c r="F10" s="30" t="s">
        <v>45</v>
      </c>
      <c r="G10" s="28" t="s">
        <v>35</v>
      </c>
    </row>
    <row r="11" spans="1:7" ht="24.75" customHeight="1" thickBot="1" x14ac:dyDescent="0.3">
      <c r="A11" s="37"/>
      <c r="B11" s="41"/>
      <c r="C11" s="31"/>
      <c r="D11" s="31"/>
      <c r="E11" s="31"/>
      <c r="F11" s="31"/>
      <c r="G11" s="27"/>
    </row>
    <row r="12" spans="1:7" ht="23.25" customHeight="1" x14ac:dyDescent="0.25">
      <c r="A12" s="36">
        <v>44661</v>
      </c>
      <c r="B12" s="42">
        <v>0.70833333333333337</v>
      </c>
      <c r="C12" s="42">
        <v>0.72916666666666663</v>
      </c>
      <c r="D12" s="30"/>
      <c r="E12" s="30" t="s">
        <v>51</v>
      </c>
      <c r="F12" s="30" t="s">
        <v>52</v>
      </c>
      <c r="G12" s="26"/>
    </row>
    <row r="13" spans="1:7" ht="24" customHeight="1" thickBot="1" x14ac:dyDescent="0.3">
      <c r="A13" s="39"/>
      <c r="B13" s="32"/>
      <c r="C13" s="32"/>
      <c r="D13" s="32"/>
      <c r="E13" s="32"/>
      <c r="F13" s="32"/>
      <c r="G13" s="29"/>
    </row>
    <row r="14" spans="1:7" ht="15.75" thickTop="1" x14ac:dyDescent="0.25">
      <c r="A14" s="36">
        <v>44662</v>
      </c>
      <c r="B14" s="40">
        <v>0.83333333333333337</v>
      </c>
      <c r="C14" s="40">
        <v>0.92361111111111116</v>
      </c>
      <c r="D14" s="33" t="s">
        <v>53</v>
      </c>
      <c r="E14" s="30" t="s">
        <v>54</v>
      </c>
      <c r="F14" s="30" t="s">
        <v>55</v>
      </c>
      <c r="G14" s="87" t="s">
        <v>56</v>
      </c>
    </row>
    <row r="15" spans="1:7" ht="15.75" thickBot="1" x14ac:dyDescent="0.3">
      <c r="A15" s="37"/>
      <c r="B15" s="41"/>
      <c r="C15" s="41"/>
      <c r="D15" s="34"/>
      <c r="E15" s="31"/>
      <c r="F15" s="31"/>
      <c r="G15" s="88"/>
    </row>
    <row r="16" spans="1:7" ht="15" customHeight="1" x14ac:dyDescent="0.25">
      <c r="A16" s="36">
        <v>44665</v>
      </c>
      <c r="B16" s="40">
        <v>0.75</v>
      </c>
      <c r="C16" s="42">
        <v>0.84861111111111109</v>
      </c>
      <c r="D16" s="30" t="s">
        <v>57</v>
      </c>
      <c r="E16" s="30" t="s">
        <v>58</v>
      </c>
      <c r="F16" s="30" t="s">
        <v>55</v>
      </c>
      <c r="G16" s="28" t="s">
        <v>59</v>
      </c>
    </row>
    <row r="17" spans="1:7" ht="15.75" customHeight="1" thickBot="1" x14ac:dyDescent="0.3">
      <c r="A17" s="37"/>
      <c r="B17" s="41"/>
      <c r="C17" s="31"/>
      <c r="D17" s="31"/>
      <c r="E17" s="31"/>
      <c r="F17" s="31"/>
      <c r="G17" s="86"/>
    </row>
    <row r="18" spans="1:7" x14ac:dyDescent="0.25">
      <c r="A18" s="38"/>
      <c r="B18" s="30"/>
      <c r="C18" s="30"/>
      <c r="D18" s="30"/>
      <c r="E18" s="30"/>
      <c r="F18" s="30"/>
      <c r="G18" s="26"/>
    </row>
    <row r="19" spans="1:7" ht="15.75" thickBot="1" x14ac:dyDescent="0.3">
      <c r="A19" s="39"/>
      <c r="B19" s="32"/>
      <c r="C19" s="32"/>
      <c r="D19" s="32"/>
      <c r="E19" s="32"/>
      <c r="F19" s="32"/>
      <c r="G19" s="29"/>
    </row>
    <row r="20" spans="1:7" ht="15.75" thickTop="1" x14ac:dyDescent="0.25"/>
  </sheetData>
  <mergeCells count="43">
    <mergeCell ref="F18:F19"/>
    <mergeCell ref="G18:G19"/>
    <mergeCell ref="A18:A19"/>
    <mergeCell ref="B18:B19"/>
    <mergeCell ref="C18:C19"/>
    <mergeCell ref="D18:D19"/>
    <mergeCell ref="E18:E19"/>
    <mergeCell ref="F14:F15"/>
    <mergeCell ref="G14:G15"/>
    <mergeCell ref="A16:A17"/>
    <mergeCell ref="B16:B17"/>
    <mergeCell ref="C16:C17"/>
    <mergeCell ref="D16:D17"/>
    <mergeCell ref="E16:E17"/>
    <mergeCell ref="F16:F17"/>
    <mergeCell ref="G16:G17"/>
    <mergeCell ref="A14:A15"/>
    <mergeCell ref="B14:B15"/>
    <mergeCell ref="C14:C15"/>
    <mergeCell ref="D14:D15"/>
    <mergeCell ref="E14:E15"/>
    <mergeCell ref="D8:D9"/>
    <mergeCell ref="D10:D11"/>
    <mergeCell ref="D12:D13"/>
    <mergeCell ref="A1:D5"/>
    <mergeCell ref="A8:A9"/>
    <mergeCell ref="A10:A11"/>
    <mergeCell ref="A12:A13"/>
    <mergeCell ref="B8:B9"/>
    <mergeCell ref="B10:B11"/>
    <mergeCell ref="B12:B13"/>
    <mergeCell ref="C8:C9"/>
    <mergeCell ref="C10:C11"/>
    <mergeCell ref="C12:C13"/>
    <mergeCell ref="G8:G9"/>
    <mergeCell ref="G10:G11"/>
    <mergeCell ref="G12:G13"/>
    <mergeCell ref="E8:E9"/>
    <mergeCell ref="E12:E13"/>
    <mergeCell ref="E10:E11"/>
    <mergeCell ref="F8:F9"/>
    <mergeCell ref="F10:F11"/>
    <mergeCell ref="F12:F13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"/>
  <sheetViews>
    <sheetView zoomScale="90" zoomScaleNormal="90" workbookViewId="0">
      <selection activeCell="A30" sqref="A30:G30"/>
    </sheetView>
  </sheetViews>
  <sheetFormatPr baseColWidth="10" defaultRowHeight="15" x14ac:dyDescent="0.25"/>
  <cols>
    <col min="1" max="1" width="25.7109375" customWidth="1"/>
    <col min="2" max="2" width="23.42578125" customWidth="1"/>
    <col min="3" max="3" width="18.42578125" customWidth="1"/>
    <col min="4" max="4" width="20.5703125" customWidth="1"/>
    <col min="5" max="5" width="15.42578125" customWidth="1"/>
    <col min="6" max="6" width="21.140625" customWidth="1"/>
    <col min="7" max="7" width="24.140625" customWidth="1"/>
  </cols>
  <sheetData>
    <row r="1" spans="1:7" ht="15.75" thickBot="1" x14ac:dyDescent="0.3"/>
    <row r="2" spans="1:7" ht="15.75" customHeight="1" thickBot="1" x14ac:dyDescent="0.3">
      <c r="A2" s="46" t="s">
        <v>8</v>
      </c>
      <c r="B2" s="47"/>
      <c r="C2" s="47"/>
      <c r="D2" s="47"/>
      <c r="E2" s="47"/>
      <c r="F2" s="47"/>
      <c r="G2" s="48"/>
    </row>
    <row r="3" spans="1:7" x14ac:dyDescent="0.25">
      <c r="A3" s="52" t="s">
        <v>47</v>
      </c>
      <c r="B3" s="53"/>
      <c r="C3" s="56" t="s">
        <v>43</v>
      </c>
      <c r="D3" s="52"/>
      <c r="E3" s="52"/>
      <c r="F3" s="52" t="s">
        <v>29</v>
      </c>
      <c r="G3" s="52"/>
    </row>
    <row r="4" spans="1:7" ht="26.25" customHeight="1" thickBot="1" x14ac:dyDescent="0.3">
      <c r="A4" s="54"/>
      <c r="B4" s="55"/>
      <c r="C4" s="57"/>
      <c r="D4" s="58"/>
      <c r="E4" s="58"/>
      <c r="F4" s="59"/>
      <c r="G4" s="59"/>
    </row>
    <row r="5" spans="1:7" ht="15.75" thickBot="1" x14ac:dyDescent="0.3">
      <c r="A5" s="49" t="s">
        <v>29</v>
      </c>
      <c r="B5" s="50"/>
      <c r="C5" s="50"/>
      <c r="D5" s="50"/>
      <c r="E5" s="51"/>
      <c r="F5" s="44" t="s">
        <v>48</v>
      </c>
      <c r="G5" s="45"/>
    </row>
    <row r="6" spans="1:7" ht="15.75" thickBot="1" x14ac:dyDescent="0.3">
      <c r="A6" s="4" t="s">
        <v>2</v>
      </c>
      <c r="B6" s="5" t="s">
        <v>9</v>
      </c>
      <c r="C6" s="6" t="s">
        <v>10</v>
      </c>
      <c r="D6" s="6" t="s">
        <v>40</v>
      </c>
      <c r="E6" s="6" t="s">
        <v>11</v>
      </c>
      <c r="F6" s="7" t="s">
        <v>12</v>
      </c>
      <c r="G6" s="5" t="s">
        <v>13</v>
      </c>
    </row>
    <row r="7" spans="1:7" ht="16.5" thickBot="1" x14ac:dyDescent="0.3">
      <c r="A7" s="20">
        <v>44660</v>
      </c>
      <c r="B7" s="23">
        <v>1</v>
      </c>
      <c r="C7" s="21">
        <v>20</v>
      </c>
      <c r="D7" s="24" t="s">
        <v>41</v>
      </c>
      <c r="E7" s="24" t="s">
        <v>41</v>
      </c>
      <c r="F7" s="22">
        <v>5</v>
      </c>
      <c r="G7" s="8"/>
    </row>
    <row r="8" spans="1:7" ht="15.75" thickBot="1" x14ac:dyDescent="0.3">
      <c r="A8" s="43" t="s">
        <v>42</v>
      </c>
      <c r="B8" s="44"/>
      <c r="C8" s="44"/>
      <c r="D8" s="44"/>
      <c r="E8" s="44"/>
      <c r="F8" s="44"/>
      <c r="G8" s="45"/>
    </row>
    <row r="9" spans="1:7" ht="16.5" thickBot="1" x14ac:dyDescent="0.3">
      <c r="A9" s="25">
        <v>44660</v>
      </c>
      <c r="B9" s="21">
        <v>2</v>
      </c>
      <c r="C9" s="21">
        <v>20</v>
      </c>
      <c r="D9" s="24" t="s">
        <v>41</v>
      </c>
      <c r="E9" s="24" t="s">
        <v>41</v>
      </c>
      <c r="F9" s="21">
        <v>10</v>
      </c>
      <c r="G9" s="8"/>
    </row>
    <row r="10" spans="1:7" ht="15.75" thickBot="1" x14ac:dyDescent="0.3">
      <c r="A10" s="43" t="s">
        <v>44</v>
      </c>
      <c r="B10" s="44"/>
      <c r="C10" s="44"/>
      <c r="D10" s="44"/>
      <c r="E10" s="44"/>
      <c r="F10" s="44"/>
      <c r="G10" s="45"/>
    </row>
    <row r="11" spans="1:7" ht="15.75" thickBot="1" x14ac:dyDescent="0.3">
      <c r="A11" s="85" t="s">
        <v>60</v>
      </c>
      <c r="B11" s="21">
        <v>3</v>
      </c>
      <c r="C11" s="21">
        <v>80</v>
      </c>
      <c r="D11" s="21" t="s">
        <v>41</v>
      </c>
      <c r="E11" s="21" t="s">
        <v>41</v>
      </c>
      <c r="F11" s="21">
        <v>30</v>
      </c>
      <c r="G11" s="8"/>
    </row>
    <row r="12" spans="1:7" ht="15.75" thickBot="1" x14ac:dyDescent="0.3">
      <c r="A12" s="43" t="s">
        <v>49</v>
      </c>
      <c r="B12" s="44"/>
      <c r="C12" s="44"/>
      <c r="D12" s="44"/>
      <c r="E12" s="44"/>
      <c r="F12" s="44"/>
      <c r="G12" s="45"/>
    </row>
    <row r="13" spans="1:7" ht="15.75" thickBot="1" x14ac:dyDescent="0.3">
      <c r="A13" s="12" t="s">
        <v>61</v>
      </c>
      <c r="B13" s="21">
        <v>4</v>
      </c>
      <c r="C13" s="21">
        <v>20</v>
      </c>
      <c r="D13" s="21" t="s">
        <v>41</v>
      </c>
      <c r="E13" s="21" t="s">
        <v>41</v>
      </c>
      <c r="F13" s="21">
        <v>5</v>
      </c>
      <c r="G13" s="8"/>
    </row>
    <row r="14" spans="1:7" ht="15.75" thickBot="1" x14ac:dyDescent="0.3">
      <c r="A14" s="43" t="s">
        <v>50</v>
      </c>
      <c r="B14" s="44"/>
      <c r="C14" s="44"/>
      <c r="D14" s="44"/>
      <c r="E14" s="44"/>
      <c r="F14" s="44"/>
      <c r="G14" s="45"/>
    </row>
    <row r="15" spans="1:7" ht="15.75" thickBot="1" x14ac:dyDescent="0.3">
      <c r="A15" s="12" t="s">
        <v>61</v>
      </c>
      <c r="B15" s="21">
        <v>5</v>
      </c>
      <c r="C15" s="21">
        <v>100</v>
      </c>
      <c r="D15" s="21" t="s">
        <v>41</v>
      </c>
      <c r="E15" s="21" t="s">
        <v>41</v>
      </c>
      <c r="F15" s="21">
        <v>40</v>
      </c>
      <c r="G15" s="8"/>
    </row>
    <row r="16" spans="1:7" ht="15.75" thickBot="1" x14ac:dyDescent="0.3">
      <c r="A16" s="43" t="s">
        <v>62</v>
      </c>
      <c r="B16" s="44"/>
      <c r="C16" s="44"/>
      <c r="D16" s="44"/>
      <c r="E16" s="44"/>
      <c r="F16" s="44"/>
      <c r="G16" s="45"/>
    </row>
    <row r="17" spans="1:7" ht="15.75" thickBot="1" x14ac:dyDescent="0.3">
      <c r="A17" s="12" t="s">
        <v>63</v>
      </c>
      <c r="B17" s="21">
        <v>6</v>
      </c>
      <c r="C17" s="21">
        <v>10</v>
      </c>
      <c r="D17" s="21" t="s">
        <v>64</v>
      </c>
      <c r="E17" s="21" t="s">
        <v>64</v>
      </c>
      <c r="F17" s="21">
        <v>5</v>
      </c>
      <c r="G17" s="8"/>
    </row>
    <row r="18" spans="1:7" ht="15.75" thickBot="1" x14ac:dyDescent="0.3">
      <c r="A18" s="43" t="s">
        <v>65</v>
      </c>
      <c r="B18" s="44"/>
      <c r="C18" s="44"/>
      <c r="D18" s="44"/>
      <c r="E18" s="44"/>
      <c r="F18" s="44"/>
      <c r="G18" s="45"/>
    </row>
    <row r="19" spans="1:7" ht="15.75" thickBot="1" x14ac:dyDescent="0.3">
      <c r="A19" s="85">
        <v>44665</v>
      </c>
      <c r="B19" s="21">
        <v>7</v>
      </c>
      <c r="C19" s="21">
        <v>20</v>
      </c>
      <c r="D19" s="21" t="s">
        <v>64</v>
      </c>
      <c r="E19" s="8" t="s">
        <v>64</v>
      </c>
      <c r="F19" s="21">
        <v>20</v>
      </c>
      <c r="G19" s="8"/>
    </row>
    <row r="20" spans="1:7" ht="15.75" thickBot="1" x14ac:dyDescent="0.3">
      <c r="A20" s="43" t="s">
        <v>66</v>
      </c>
      <c r="B20" s="44"/>
      <c r="C20" s="44"/>
      <c r="D20" s="44"/>
      <c r="E20" s="44"/>
      <c r="F20" s="44"/>
      <c r="G20" s="45"/>
    </row>
    <row r="21" spans="1:7" ht="15.75" thickBot="1" x14ac:dyDescent="0.3">
      <c r="A21" s="85">
        <v>44665</v>
      </c>
      <c r="B21" s="21">
        <v>8</v>
      </c>
      <c r="C21" s="21">
        <v>30</v>
      </c>
      <c r="D21" s="21" t="s">
        <v>64</v>
      </c>
      <c r="E21" s="8" t="s">
        <v>64</v>
      </c>
      <c r="F21" s="21">
        <v>50</v>
      </c>
      <c r="G21" s="8"/>
    </row>
    <row r="22" spans="1:7" ht="15.75" thickBot="1" x14ac:dyDescent="0.3">
      <c r="A22" s="43" t="s">
        <v>67</v>
      </c>
      <c r="B22" s="44"/>
      <c r="C22" s="44"/>
      <c r="D22" s="44"/>
      <c r="E22" s="44"/>
      <c r="F22" s="44"/>
      <c r="G22" s="45"/>
    </row>
    <row r="23" spans="1:7" ht="15.75" thickBot="1" x14ac:dyDescent="0.3">
      <c r="A23" s="85">
        <v>44665</v>
      </c>
      <c r="B23" s="21">
        <v>9</v>
      </c>
      <c r="C23" s="21">
        <v>80</v>
      </c>
      <c r="D23" s="21" t="s">
        <v>64</v>
      </c>
      <c r="E23" s="8" t="s">
        <v>64</v>
      </c>
      <c r="F23" s="21">
        <v>20</v>
      </c>
      <c r="G23" s="8"/>
    </row>
    <row r="24" spans="1:7" ht="15.75" thickBot="1" x14ac:dyDescent="0.3">
      <c r="A24" s="43" t="s">
        <v>68</v>
      </c>
      <c r="B24" s="44"/>
      <c r="C24" s="44"/>
      <c r="D24" s="44"/>
      <c r="E24" s="44"/>
      <c r="F24" s="44"/>
      <c r="G24" s="45"/>
    </row>
    <row r="25" spans="1:7" ht="15.75" thickBot="1" x14ac:dyDescent="0.3">
      <c r="A25" s="85">
        <v>44665</v>
      </c>
      <c r="B25" s="21">
        <v>10</v>
      </c>
      <c r="C25" s="21">
        <v>20</v>
      </c>
      <c r="D25" s="21" t="s">
        <v>64</v>
      </c>
      <c r="E25" s="8" t="s">
        <v>64</v>
      </c>
      <c r="F25" s="21">
        <v>3</v>
      </c>
      <c r="G25" s="8"/>
    </row>
    <row r="26" spans="1:7" ht="15.75" thickBot="1" x14ac:dyDescent="0.3">
      <c r="A26" s="43" t="s">
        <v>69</v>
      </c>
      <c r="B26" s="44"/>
      <c r="C26" s="44"/>
      <c r="D26" s="44"/>
      <c r="E26" s="44"/>
      <c r="F26" s="44"/>
      <c r="G26" s="45"/>
    </row>
    <row r="27" spans="1:7" ht="15.75" thickBot="1" x14ac:dyDescent="0.3">
      <c r="A27" s="85">
        <v>44665</v>
      </c>
      <c r="B27" s="21">
        <v>11</v>
      </c>
      <c r="C27" s="21">
        <v>40</v>
      </c>
      <c r="D27" s="21" t="s">
        <v>64</v>
      </c>
      <c r="E27" s="8" t="s">
        <v>64</v>
      </c>
      <c r="F27" s="21">
        <v>10</v>
      </c>
      <c r="G27" s="8"/>
    </row>
    <row r="28" spans="1:7" ht="15.75" thickBot="1" x14ac:dyDescent="0.3">
      <c r="A28" s="43" t="s">
        <v>70</v>
      </c>
      <c r="B28" s="44"/>
      <c r="C28" s="44"/>
      <c r="D28" s="44"/>
      <c r="E28" s="44"/>
      <c r="F28" s="44"/>
      <c r="G28" s="45"/>
    </row>
    <row r="29" spans="1:7" ht="15.75" thickBot="1" x14ac:dyDescent="0.3">
      <c r="A29" s="85">
        <v>44665</v>
      </c>
      <c r="B29" s="21">
        <v>12</v>
      </c>
      <c r="C29" s="21">
        <v>100</v>
      </c>
      <c r="D29" s="21" t="s">
        <v>64</v>
      </c>
      <c r="E29" s="8" t="s">
        <v>64</v>
      </c>
      <c r="F29" s="8">
        <v>40</v>
      </c>
      <c r="G29" s="8"/>
    </row>
    <row r="30" spans="1:7" ht="15.75" thickBot="1" x14ac:dyDescent="0.3">
      <c r="A30" s="43" t="s">
        <v>71</v>
      </c>
      <c r="B30" s="44"/>
      <c r="C30" s="44"/>
      <c r="D30" s="44"/>
      <c r="E30" s="44"/>
      <c r="F30" s="44"/>
      <c r="G30" s="45"/>
    </row>
  </sheetData>
  <mergeCells count="18">
    <mergeCell ref="A2:G2"/>
    <mergeCell ref="A5:E5"/>
    <mergeCell ref="F5:G5"/>
    <mergeCell ref="A3:B4"/>
    <mergeCell ref="C3:E4"/>
    <mergeCell ref="F3:G4"/>
    <mergeCell ref="A8:G8"/>
    <mergeCell ref="A14:G14"/>
    <mergeCell ref="A16:G16"/>
    <mergeCell ref="A18:G18"/>
    <mergeCell ref="A20:G20"/>
    <mergeCell ref="A26:G26"/>
    <mergeCell ref="A28:G28"/>
    <mergeCell ref="A30:G30"/>
    <mergeCell ref="A12:G12"/>
    <mergeCell ref="A10:G10"/>
    <mergeCell ref="A22:G22"/>
    <mergeCell ref="A24:G24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8"/>
  <sheetViews>
    <sheetView workbookViewId="0">
      <selection activeCell="N23" sqref="N23"/>
    </sheetView>
  </sheetViews>
  <sheetFormatPr baseColWidth="10" defaultRowHeight="15" x14ac:dyDescent="0.25"/>
  <cols>
    <col min="3" max="3" width="23.28515625" customWidth="1"/>
  </cols>
  <sheetData>
    <row r="1" spans="1:13" ht="15.75" thickBot="1" x14ac:dyDescent="0.3">
      <c r="D1" s="15"/>
      <c r="E1" s="15"/>
      <c r="H1" s="15"/>
      <c r="I1" s="15"/>
      <c r="J1" s="15"/>
      <c r="L1" s="15"/>
    </row>
    <row r="2" spans="1:13" ht="15.75" thickBot="1" x14ac:dyDescent="0.3">
      <c r="A2" s="14"/>
      <c r="B2" s="60" t="s">
        <v>47</v>
      </c>
      <c r="C2" s="61"/>
      <c r="D2" s="61"/>
      <c r="E2" s="61"/>
      <c r="F2" s="61"/>
      <c r="G2" s="62"/>
      <c r="H2" s="63" t="s">
        <v>30</v>
      </c>
      <c r="I2" s="64"/>
      <c r="J2" s="64"/>
      <c r="K2" s="64"/>
      <c r="L2" s="65"/>
      <c r="M2" s="13"/>
    </row>
    <row r="3" spans="1:13" ht="15.75" thickBot="1" x14ac:dyDescent="0.3">
      <c r="A3" s="14"/>
      <c r="B3" s="60" t="s">
        <v>46</v>
      </c>
      <c r="C3" s="61"/>
      <c r="D3" s="61"/>
      <c r="E3" s="61"/>
      <c r="F3" s="61"/>
      <c r="G3" s="62"/>
      <c r="H3" s="63" t="s">
        <v>31</v>
      </c>
      <c r="I3" s="64"/>
      <c r="J3" s="64"/>
      <c r="K3" s="64"/>
      <c r="L3" s="65"/>
      <c r="M3" s="13"/>
    </row>
    <row r="4" spans="1:13" ht="15.75" thickBot="1" x14ac:dyDescent="0.3">
      <c r="A4" s="14"/>
      <c r="B4" s="69" t="s">
        <v>32</v>
      </c>
      <c r="C4" s="70"/>
      <c r="D4" s="70"/>
      <c r="E4" s="70"/>
      <c r="F4" s="70"/>
      <c r="G4" s="71"/>
      <c r="H4" s="66" t="s">
        <v>33</v>
      </c>
      <c r="I4" s="67"/>
      <c r="J4" s="67"/>
      <c r="K4" s="67"/>
      <c r="L4" s="68"/>
      <c r="M4" s="13"/>
    </row>
    <row r="5" spans="1:13" ht="21.75" thickBot="1" x14ac:dyDescent="0.3">
      <c r="B5" s="16" t="s">
        <v>16</v>
      </c>
      <c r="C5" s="77" t="s">
        <v>14</v>
      </c>
      <c r="D5" s="76"/>
      <c r="E5" s="77" t="s">
        <v>25</v>
      </c>
      <c r="F5" s="75"/>
      <c r="G5" s="76"/>
      <c r="H5" s="77" t="s">
        <v>15</v>
      </c>
      <c r="I5" s="75"/>
      <c r="J5" s="76"/>
      <c r="K5" s="77" t="s">
        <v>17</v>
      </c>
      <c r="L5" s="76"/>
    </row>
    <row r="6" spans="1:13" ht="15.75" thickBot="1" x14ac:dyDescent="0.3">
      <c r="B6" s="10" t="s">
        <v>18</v>
      </c>
      <c r="C6" s="82">
        <v>30</v>
      </c>
      <c r="D6" s="83"/>
      <c r="E6" s="82">
        <v>20</v>
      </c>
      <c r="F6" s="84"/>
      <c r="G6" s="83"/>
      <c r="H6" s="82">
        <v>30</v>
      </c>
      <c r="I6" s="84"/>
      <c r="J6" s="83"/>
      <c r="K6" s="96">
        <f>H6/1205*100</f>
        <v>2.4896265560165975</v>
      </c>
      <c r="L6" s="97"/>
    </row>
    <row r="7" spans="1:13" ht="15.75" thickBot="1" x14ac:dyDescent="0.3">
      <c r="B7" s="10" t="s">
        <v>19</v>
      </c>
      <c r="C7" s="82">
        <v>240</v>
      </c>
      <c r="D7" s="83"/>
      <c r="E7" s="82">
        <v>120</v>
      </c>
      <c r="F7" s="84"/>
      <c r="G7" s="83"/>
      <c r="H7" s="82">
        <v>230</v>
      </c>
      <c r="I7" s="84"/>
      <c r="J7" s="83"/>
      <c r="K7" s="96">
        <f t="shared" ref="K7:K10" si="0">H7/1205*100</f>
        <v>19.087136929460581</v>
      </c>
      <c r="L7" s="97"/>
    </row>
    <row r="8" spans="1:13" ht="15.75" thickBot="1" x14ac:dyDescent="0.3">
      <c r="B8" s="10" t="s">
        <v>20</v>
      </c>
      <c r="C8" s="82">
        <v>600</v>
      </c>
      <c r="D8" s="83"/>
      <c r="E8" s="82">
        <v>740</v>
      </c>
      <c r="F8" s="84"/>
      <c r="G8" s="83"/>
      <c r="H8" s="82">
        <v>900</v>
      </c>
      <c r="I8" s="84"/>
      <c r="J8" s="83"/>
      <c r="K8" s="96">
        <f t="shared" si="0"/>
        <v>74.68879668049793</v>
      </c>
      <c r="L8" s="97"/>
    </row>
    <row r="9" spans="1:13" ht="15.75" thickBot="1" x14ac:dyDescent="0.3">
      <c r="B9" s="10" t="s">
        <v>21</v>
      </c>
      <c r="C9" s="82">
        <v>40</v>
      </c>
      <c r="D9" s="83"/>
      <c r="E9" s="82">
        <v>20</v>
      </c>
      <c r="F9" s="84"/>
      <c r="G9" s="83"/>
      <c r="H9" s="82">
        <v>30</v>
      </c>
      <c r="I9" s="84"/>
      <c r="J9" s="83"/>
      <c r="K9" s="96">
        <f t="shared" si="0"/>
        <v>2.4896265560165975</v>
      </c>
      <c r="L9" s="97"/>
    </row>
    <row r="10" spans="1:13" ht="15.75" thickBot="1" x14ac:dyDescent="0.3">
      <c r="B10" s="10" t="s">
        <v>22</v>
      </c>
      <c r="C10" s="82">
        <v>20</v>
      </c>
      <c r="D10" s="83"/>
      <c r="E10" s="82">
        <v>5</v>
      </c>
      <c r="F10" s="84"/>
      <c r="G10" s="83"/>
      <c r="H10" s="82">
        <v>15</v>
      </c>
      <c r="I10" s="84"/>
      <c r="J10" s="83"/>
      <c r="K10" s="96">
        <f t="shared" si="0"/>
        <v>1.2448132780082988</v>
      </c>
      <c r="L10" s="97"/>
    </row>
    <row r="11" spans="1:13" ht="15.75" thickBot="1" x14ac:dyDescent="0.3">
      <c r="B11" s="10" t="s">
        <v>23</v>
      </c>
      <c r="C11" s="82"/>
      <c r="D11" s="83"/>
      <c r="E11" s="82"/>
      <c r="F11" s="84"/>
      <c r="G11" s="83"/>
      <c r="H11" s="79"/>
      <c r="I11" s="81"/>
      <c r="J11" s="80"/>
      <c r="K11" s="72"/>
      <c r="L11" s="73"/>
    </row>
    <row r="12" spans="1:13" ht="15.75" thickBot="1" x14ac:dyDescent="0.3">
      <c r="B12" s="11" t="s">
        <v>24</v>
      </c>
      <c r="C12" s="82">
        <f>SUM(C6:D11)</f>
        <v>930</v>
      </c>
      <c r="D12" s="83"/>
      <c r="E12" s="82">
        <f>SUM(E6:G11)</f>
        <v>905</v>
      </c>
      <c r="F12" s="84"/>
      <c r="G12" s="83"/>
      <c r="H12" s="82">
        <f>SUM(H6:J11)</f>
        <v>1205</v>
      </c>
      <c r="I12" s="84"/>
      <c r="J12" s="89"/>
      <c r="K12" s="90"/>
      <c r="L12" s="73"/>
    </row>
    <row r="13" spans="1:13" ht="21.75" thickBot="1" x14ac:dyDescent="0.3">
      <c r="B13" s="9" t="s">
        <v>27</v>
      </c>
      <c r="C13" s="77" t="s">
        <v>14</v>
      </c>
      <c r="D13" s="76"/>
      <c r="E13" s="77" t="s">
        <v>25</v>
      </c>
      <c r="F13" s="75"/>
      <c r="G13" s="76"/>
      <c r="H13" s="77" t="s">
        <v>15</v>
      </c>
      <c r="I13" s="75"/>
      <c r="J13" s="78"/>
      <c r="K13" s="75" t="s">
        <v>26</v>
      </c>
      <c r="L13" s="76"/>
    </row>
    <row r="14" spans="1:13" ht="15.75" thickBot="1" x14ac:dyDescent="0.3">
      <c r="B14" s="10" t="s">
        <v>18</v>
      </c>
      <c r="C14" s="82">
        <v>4</v>
      </c>
      <c r="D14" s="83"/>
      <c r="E14" s="82">
        <v>7</v>
      </c>
      <c r="F14" s="84"/>
      <c r="G14" s="83"/>
      <c r="H14" s="82">
        <v>16</v>
      </c>
      <c r="I14" s="84"/>
      <c r="J14" s="83"/>
      <c r="K14" s="96">
        <f>H14/115*100</f>
        <v>13.913043478260869</v>
      </c>
      <c r="L14" s="97"/>
    </row>
    <row r="15" spans="1:13" ht="15.75" thickBot="1" x14ac:dyDescent="0.3">
      <c r="B15" s="10" t="s">
        <v>19</v>
      </c>
      <c r="C15" s="82">
        <v>2</v>
      </c>
      <c r="D15" s="83"/>
      <c r="E15" s="82">
        <v>4</v>
      </c>
      <c r="F15" s="84"/>
      <c r="G15" s="83"/>
      <c r="H15" s="82">
        <v>20</v>
      </c>
      <c r="I15" s="84"/>
      <c r="J15" s="83"/>
      <c r="K15" s="96">
        <f t="shared" ref="K15:K18" si="1">H15/115*100</f>
        <v>17.391304347826086</v>
      </c>
      <c r="L15" s="97"/>
    </row>
    <row r="16" spans="1:13" ht="15.75" thickBot="1" x14ac:dyDescent="0.3">
      <c r="B16" s="10" t="s">
        <v>20</v>
      </c>
      <c r="C16" s="82">
        <v>30</v>
      </c>
      <c r="D16" s="83"/>
      <c r="E16" s="82">
        <v>12</v>
      </c>
      <c r="F16" s="84"/>
      <c r="G16" s="83"/>
      <c r="H16" s="82">
        <v>40</v>
      </c>
      <c r="I16" s="84"/>
      <c r="J16" s="83"/>
      <c r="K16" s="96">
        <f t="shared" si="1"/>
        <v>34.782608695652172</v>
      </c>
      <c r="L16" s="97"/>
    </row>
    <row r="17" spans="2:12" ht="15.75" thickBot="1" x14ac:dyDescent="0.3">
      <c r="B17" s="10" t="s">
        <v>21</v>
      </c>
      <c r="C17" s="82">
        <v>3</v>
      </c>
      <c r="D17" s="83"/>
      <c r="E17" s="82">
        <v>10</v>
      </c>
      <c r="F17" s="84"/>
      <c r="G17" s="83"/>
      <c r="H17" s="82">
        <v>33</v>
      </c>
      <c r="I17" s="84"/>
      <c r="J17" s="83"/>
      <c r="K17" s="96">
        <f t="shared" si="1"/>
        <v>28.695652173913043</v>
      </c>
      <c r="L17" s="97"/>
    </row>
    <row r="18" spans="2:12" ht="15.75" thickBot="1" x14ac:dyDescent="0.3">
      <c r="B18" s="10" t="s">
        <v>22</v>
      </c>
      <c r="C18" s="82">
        <v>1</v>
      </c>
      <c r="D18" s="83"/>
      <c r="E18" s="82">
        <v>2</v>
      </c>
      <c r="F18" s="84"/>
      <c r="G18" s="83"/>
      <c r="H18" s="82">
        <v>6</v>
      </c>
      <c r="I18" s="84"/>
      <c r="J18" s="83"/>
      <c r="K18" s="96">
        <f t="shared" si="1"/>
        <v>5.2173913043478262</v>
      </c>
      <c r="L18" s="97"/>
    </row>
    <row r="19" spans="2:12" ht="15.75" thickBot="1" x14ac:dyDescent="0.3">
      <c r="B19" s="10" t="s">
        <v>23</v>
      </c>
      <c r="C19" s="72"/>
      <c r="D19" s="73"/>
      <c r="E19" s="72"/>
      <c r="F19" s="74"/>
      <c r="G19" s="73"/>
      <c r="H19" s="72"/>
      <c r="I19" s="74"/>
      <c r="J19" s="73"/>
      <c r="K19" s="82"/>
      <c r="L19" s="83"/>
    </row>
    <row r="20" spans="2:12" ht="15.75" thickBot="1" x14ac:dyDescent="0.3">
      <c r="B20" s="11" t="s">
        <v>24</v>
      </c>
      <c r="C20" s="82">
        <f>SUM(C14:D19)</f>
        <v>40</v>
      </c>
      <c r="D20" s="83"/>
      <c r="E20" s="82">
        <f>SUM(E14:G19)</f>
        <v>35</v>
      </c>
      <c r="F20" s="84"/>
      <c r="G20" s="83"/>
      <c r="H20" s="82">
        <f>SUM(H14:J19)</f>
        <v>115</v>
      </c>
      <c r="I20" s="84"/>
      <c r="J20" s="83"/>
      <c r="K20" s="72"/>
      <c r="L20" s="73"/>
    </row>
    <row r="21" spans="2:12" ht="21.75" thickBot="1" x14ac:dyDescent="0.3">
      <c r="B21" s="9" t="s">
        <v>28</v>
      </c>
      <c r="C21" s="77" t="s">
        <v>14</v>
      </c>
      <c r="D21" s="76"/>
      <c r="E21" s="77" t="s">
        <v>25</v>
      </c>
      <c r="F21" s="75"/>
      <c r="G21" s="76"/>
      <c r="H21" s="77" t="s">
        <v>15</v>
      </c>
      <c r="I21" s="75"/>
      <c r="J21" s="78"/>
      <c r="K21" s="75" t="s">
        <v>26</v>
      </c>
      <c r="L21" s="76"/>
    </row>
    <row r="22" spans="2:12" ht="15.75" thickBot="1" x14ac:dyDescent="0.3">
      <c r="B22" s="10" t="s">
        <v>18</v>
      </c>
      <c r="C22" s="82">
        <v>4</v>
      </c>
      <c r="D22" s="83"/>
      <c r="E22" s="82">
        <v>3</v>
      </c>
      <c r="F22" s="84"/>
      <c r="G22" s="83"/>
      <c r="H22" s="82">
        <v>12</v>
      </c>
      <c r="I22" s="84"/>
      <c r="J22" s="83"/>
      <c r="K22" s="91">
        <f>H22/68*100</f>
        <v>17.647058823529413</v>
      </c>
      <c r="L22" s="92"/>
    </row>
    <row r="23" spans="2:12" ht="15.75" thickBot="1" x14ac:dyDescent="0.3">
      <c r="B23" s="10" t="s">
        <v>19</v>
      </c>
      <c r="C23" s="82">
        <v>2</v>
      </c>
      <c r="D23" s="83"/>
      <c r="E23" s="82">
        <v>2</v>
      </c>
      <c r="F23" s="84"/>
      <c r="G23" s="83"/>
      <c r="H23" s="82">
        <v>6</v>
      </c>
      <c r="I23" s="84"/>
      <c r="J23" s="83"/>
      <c r="K23" s="91">
        <f t="shared" ref="K23:K25" si="2">H23/68*100</f>
        <v>8.8235294117647065</v>
      </c>
      <c r="L23" s="92"/>
    </row>
    <row r="24" spans="2:12" ht="15.75" thickBot="1" x14ac:dyDescent="0.3">
      <c r="B24" s="10" t="s">
        <v>20</v>
      </c>
      <c r="C24" s="82">
        <v>30</v>
      </c>
      <c r="D24" s="83"/>
      <c r="E24" s="82">
        <v>22</v>
      </c>
      <c r="F24" s="84"/>
      <c r="G24" s="83"/>
      <c r="H24" s="82">
        <v>40</v>
      </c>
      <c r="I24" s="84"/>
      <c r="J24" s="83"/>
      <c r="K24" s="91">
        <f t="shared" si="2"/>
        <v>58.82352941176471</v>
      </c>
      <c r="L24" s="92"/>
    </row>
    <row r="25" spans="2:12" ht="15.75" thickBot="1" x14ac:dyDescent="0.3">
      <c r="B25" s="10" t="s">
        <v>21</v>
      </c>
      <c r="C25" s="82">
        <v>3</v>
      </c>
      <c r="D25" s="83"/>
      <c r="E25" s="82">
        <v>3</v>
      </c>
      <c r="F25" s="84"/>
      <c r="G25" s="83"/>
      <c r="H25" s="82">
        <v>6</v>
      </c>
      <c r="I25" s="84"/>
      <c r="J25" s="83"/>
      <c r="K25" s="91">
        <f t="shared" si="2"/>
        <v>8.8235294117647065</v>
      </c>
      <c r="L25" s="92"/>
    </row>
    <row r="26" spans="2:12" ht="15.75" thickBot="1" x14ac:dyDescent="0.3">
      <c r="B26" s="10" t="s">
        <v>22</v>
      </c>
      <c r="C26" s="82">
        <v>1</v>
      </c>
      <c r="D26" s="83"/>
      <c r="E26" s="82">
        <v>1</v>
      </c>
      <c r="F26" s="84"/>
      <c r="G26" s="83"/>
      <c r="H26" s="82">
        <v>4</v>
      </c>
      <c r="I26" s="84"/>
      <c r="J26" s="83"/>
      <c r="K26" s="91">
        <f>H26/68*100</f>
        <v>5.8823529411764701</v>
      </c>
      <c r="L26" s="92"/>
    </row>
    <row r="27" spans="2:12" ht="15.75" thickBot="1" x14ac:dyDescent="0.3">
      <c r="B27" s="10" t="s">
        <v>23</v>
      </c>
      <c r="C27" s="82"/>
      <c r="D27" s="83"/>
      <c r="E27" s="82"/>
      <c r="F27" s="84"/>
      <c r="G27" s="83"/>
      <c r="H27" s="82"/>
      <c r="I27" s="84"/>
      <c r="J27" s="83"/>
      <c r="K27" s="82"/>
      <c r="L27" s="83"/>
    </row>
    <row r="28" spans="2:12" ht="15.75" thickBot="1" x14ac:dyDescent="0.3">
      <c r="B28" s="11" t="s">
        <v>24</v>
      </c>
      <c r="C28" s="93">
        <f>SUM(C22:D27)</f>
        <v>40</v>
      </c>
      <c r="D28" s="94"/>
      <c r="E28" s="93">
        <f>SUM(E22:G27)</f>
        <v>31</v>
      </c>
      <c r="F28" s="95"/>
      <c r="G28" s="94"/>
      <c r="H28" s="93">
        <f>SUM(H22:J27)</f>
        <v>68</v>
      </c>
      <c r="I28" s="95"/>
      <c r="J28" s="94"/>
      <c r="K28" s="93"/>
      <c r="L28" s="94"/>
    </row>
  </sheetData>
  <mergeCells count="102">
    <mergeCell ref="K9:L9"/>
    <mergeCell ref="K8:L8"/>
    <mergeCell ref="K7:L7"/>
    <mergeCell ref="K6:L6"/>
    <mergeCell ref="H7:J7"/>
    <mergeCell ref="C8:D8"/>
    <mergeCell ref="E8:G8"/>
    <mergeCell ref="H8:J8"/>
    <mergeCell ref="C5:D5"/>
    <mergeCell ref="E5:G5"/>
    <mergeCell ref="H5:J5"/>
    <mergeCell ref="C6:D6"/>
    <mergeCell ref="E6:G6"/>
    <mergeCell ref="H6:J6"/>
    <mergeCell ref="K5:L5"/>
    <mergeCell ref="K15:L15"/>
    <mergeCell ref="K16:L16"/>
    <mergeCell ref="K17:L17"/>
    <mergeCell ref="C28:D28"/>
    <mergeCell ref="E28:G28"/>
    <mergeCell ref="H28:J28"/>
    <mergeCell ref="K28:L28"/>
    <mergeCell ref="C25:D25"/>
    <mergeCell ref="E25:G25"/>
    <mergeCell ref="H25:J25"/>
    <mergeCell ref="K25:L25"/>
    <mergeCell ref="E20:G20"/>
    <mergeCell ref="E17:G17"/>
    <mergeCell ref="E18:G18"/>
    <mergeCell ref="E19:G19"/>
    <mergeCell ref="E15:G15"/>
    <mergeCell ref="E16:G16"/>
    <mergeCell ref="H18:J18"/>
    <mergeCell ref="H19:J19"/>
    <mergeCell ref="H20:J20"/>
    <mergeCell ref="H21:J21"/>
    <mergeCell ref="C15:D15"/>
    <mergeCell ref="C16:D16"/>
    <mergeCell ref="C17:D17"/>
    <mergeCell ref="C13:D13"/>
    <mergeCell ref="H13:J13"/>
    <mergeCell ref="K13:L13"/>
    <mergeCell ref="C7:D7"/>
    <mergeCell ref="K12:L12"/>
    <mergeCell ref="K11:L11"/>
    <mergeCell ref="K10:L10"/>
    <mergeCell ref="K14:L14"/>
    <mergeCell ref="E13:G13"/>
    <mergeCell ref="E14:G14"/>
    <mergeCell ref="C12:D12"/>
    <mergeCell ref="E12:G12"/>
    <mergeCell ref="H12:J12"/>
    <mergeCell ref="C11:D11"/>
    <mergeCell ref="E11:G11"/>
    <mergeCell ref="H11:J11"/>
    <mergeCell ref="E9:G9"/>
    <mergeCell ref="H9:J9"/>
    <mergeCell ref="C10:D10"/>
    <mergeCell ref="E10:G10"/>
    <mergeCell ref="H10:J10"/>
    <mergeCell ref="C9:D9"/>
    <mergeCell ref="E7:G7"/>
    <mergeCell ref="C14:D14"/>
    <mergeCell ref="C18:D18"/>
    <mergeCell ref="C19:D19"/>
    <mergeCell ref="C20:D20"/>
    <mergeCell ref="C27:D27"/>
    <mergeCell ref="E27:G27"/>
    <mergeCell ref="H27:J27"/>
    <mergeCell ref="K27:L27"/>
    <mergeCell ref="C23:D23"/>
    <mergeCell ref="E23:G23"/>
    <mergeCell ref="H23:J23"/>
    <mergeCell ref="K23:L23"/>
    <mergeCell ref="C24:D24"/>
    <mergeCell ref="E24:G24"/>
    <mergeCell ref="H24:J24"/>
    <mergeCell ref="K24:L24"/>
    <mergeCell ref="B2:G2"/>
    <mergeCell ref="H2:L2"/>
    <mergeCell ref="B3:G3"/>
    <mergeCell ref="H3:L3"/>
    <mergeCell ref="H4:L4"/>
    <mergeCell ref="B4:G4"/>
    <mergeCell ref="C26:D26"/>
    <mergeCell ref="E26:G26"/>
    <mergeCell ref="H26:J26"/>
    <mergeCell ref="K26:L26"/>
    <mergeCell ref="K18:L18"/>
    <mergeCell ref="K19:L19"/>
    <mergeCell ref="K20:L20"/>
    <mergeCell ref="K21:L21"/>
    <mergeCell ref="E21:G21"/>
    <mergeCell ref="C22:D22"/>
    <mergeCell ref="E22:G22"/>
    <mergeCell ref="H22:J22"/>
    <mergeCell ref="K22:L22"/>
    <mergeCell ref="C21:D21"/>
    <mergeCell ref="H14:J14"/>
    <mergeCell ref="H15:J15"/>
    <mergeCell ref="H16:J16"/>
    <mergeCell ref="H17:J1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REGISTRO DE TIEMPO</vt:lpstr>
      <vt:lpstr>REGISTRO DE DEFECTOS</vt:lpstr>
      <vt:lpstr>RESUMEN PLAN DE PROYECTO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Duvan Andres</cp:lastModifiedBy>
  <dcterms:created xsi:type="dcterms:W3CDTF">2022-04-09T19:15:53Z</dcterms:created>
  <dcterms:modified xsi:type="dcterms:W3CDTF">2022-04-15T00:18:48Z</dcterms:modified>
</cp:coreProperties>
</file>