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75" yWindow="180" windowWidth="17235" windowHeight="11580" tabRatio="791" activeTab="5"/>
  </bookViews>
  <sheets>
    <sheet name="Figure 1" sheetId="1" r:id="rId1"/>
    <sheet name="Figure 2" sheetId="17" r:id="rId2"/>
    <sheet name="Figure 3" sheetId="18" r:id="rId3"/>
    <sheet name="Table 1" sheetId="10" r:id="rId4"/>
    <sheet name="Figure 4" sheetId="19" r:id="rId5"/>
    <sheet name="Figure 5" sheetId="25" r:id="rId6"/>
    <sheet name="Figure 6" sheetId="9" r:id="rId7"/>
    <sheet name="Figure 7" sheetId="21" r:id="rId8"/>
    <sheet name="Figure 8" sheetId="22" r:id="rId9"/>
    <sheet name="Figure 9" sheetId="24" r:id="rId10"/>
  </sheets>
  <calcPr calcId="145621"/>
</workbook>
</file>

<file path=xl/calcChain.xml><?xml version="1.0" encoding="utf-8"?>
<calcChain xmlns="http://schemas.openxmlformats.org/spreadsheetml/2006/main">
  <c r="F11" i="21" l="1"/>
  <c r="G11" i="18" l="1"/>
  <c r="G43" i="21" l="1"/>
  <c r="G42" i="21"/>
  <c r="G41" i="21"/>
  <c r="G40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F43" i="21" l="1"/>
  <c r="F42" i="21"/>
  <c r="F41" i="21"/>
  <c r="F40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4" i="18" l="1"/>
  <c r="F12" i="21" l="1"/>
  <c r="F11" i="18"/>
  <c r="G10" i="18"/>
  <c r="F10" i="18"/>
  <c r="G43" i="18"/>
  <c r="F43" i="18"/>
  <c r="G42" i="18"/>
  <c r="F42" i="18"/>
  <c r="G41" i="18"/>
  <c r="F41" i="18"/>
  <c r="G40" i="18"/>
  <c r="F40" i="18"/>
  <c r="G39" i="18"/>
  <c r="F39" i="18"/>
  <c r="G38" i="18"/>
  <c r="F38" i="18"/>
  <c r="G37" i="18"/>
  <c r="F37" i="18"/>
  <c r="G36" i="18"/>
  <c r="F36" i="18"/>
  <c r="G35" i="18"/>
  <c r="F35" i="18"/>
  <c r="G34" i="18"/>
  <c r="F34" i="18"/>
  <c r="G33" i="18"/>
  <c r="F33" i="18"/>
  <c r="G32" i="18"/>
  <c r="F32" i="18"/>
  <c r="G31" i="18"/>
  <c r="F31" i="18"/>
  <c r="G30" i="18"/>
  <c r="F30" i="18"/>
  <c r="G29" i="18"/>
  <c r="F29" i="18"/>
  <c r="G28" i="18"/>
  <c r="F28" i="18"/>
  <c r="G27" i="18"/>
  <c r="F27" i="18"/>
  <c r="G26" i="18"/>
  <c r="F26" i="18"/>
  <c r="G25" i="18"/>
  <c r="F25" i="18"/>
  <c r="G24" i="18"/>
  <c r="F24" i="18"/>
  <c r="G23" i="18"/>
  <c r="F23" i="18"/>
  <c r="G22" i="18"/>
  <c r="F22" i="18"/>
  <c r="G21" i="18"/>
  <c r="F21" i="18"/>
  <c r="G20" i="18"/>
  <c r="F20" i="18"/>
  <c r="G19" i="18"/>
  <c r="F19" i="18"/>
  <c r="G18" i="18"/>
  <c r="F18" i="18"/>
  <c r="G17" i="18"/>
  <c r="F17" i="18"/>
  <c r="G16" i="18"/>
  <c r="F16" i="18"/>
  <c r="G15" i="18"/>
  <c r="F15" i="18"/>
  <c r="G14" i="18"/>
  <c r="G13" i="18"/>
  <c r="F13" i="18"/>
  <c r="G12" i="18"/>
  <c r="F12" i="18"/>
</calcChain>
</file>

<file path=xl/sharedStrings.xml><?xml version="1.0" encoding="utf-8"?>
<sst xmlns="http://schemas.openxmlformats.org/spreadsheetml/2006/main" count="604" uniqueCount="180">
  <si>
    <t>Afghanistan</t>
  </si>
  <si>
    <t>Russia</t>
  </si>
  <si>
    <t>Somalia</t>
  </si>
  <si>
    <t>Iraq</t>
  </si>
  <si>
    <t>Georgia</t>
  </si>
  <si>
    <t>Nigeria</t>
  </si>
  <si>
    <t>Pakistan</t>
  </si>
  <si>
    <t>Iran</t>
  </si>
  <si>
    <t>Turkey</t>
  </si>
  <si>
    <t>Bangladesh</t>
  </si>
  <si>
    <t>Eritrea</t>
  </si>
  <si>
    <t>Population</t>
  </si>
  <si>
    <t>Asylum</t>
  </si>
  <si>
    <t>FYR of Macedonia</t>
  </si>
  <si>
    <t>START</t>
  </si>
  <si>
    <t>Syria</t>
  </si>
  <si>
    <t>Guinea</t>
  </si>
  <si>
    <t>Algeria</t>
  </si>
  <si>
    <t>Vietnam</t>
  </si>
  <si>
    <t>Albania</t>
  </si>
  <si>
    <t>Sudan</t>
  </si>
  <si>
    <t>Other</t>
  </si>
  <si>
    <t>Serbia</t>
  </si>
  <si>
    <t>(%)</t>
  </si>
  <si>
    <t>Total</t>
  </si>
  <si>
    <t>65 and over</t>
  </si>
  <si>
    <t>Slovakia</t>
  </si>
  <si>
    <t>Rejected</t>
  </si>
  <si>
    <t>Refugee status</t>
  </si>
  <si>
    <t>Subsidiary protection</t>
  </si>
  <si>
    <t>Austria</t>
  </si>
  <si>
    <t>Belgium</t>
  </si>
  <si>
    <t>Bulgaria</t>
  </si>
  <si>
    <t>Switzerland</t>
  </si>
  <si>
    <t>Cyprus</t>
  </si>
  <si>
    <t>Czech Republic</t>
  </si>
  <si>
    <t>Germany</t>
  </si>
  <si>
    <t>Denmark</t>
  </si>
  <si>
    <t>Estonia</t>
  </si>
  <si>
    <t>Greece</t>
  </si>
  <si>
    <t>Spain</t>
  </si>
  <si>
    <t>Finland</t>
  </si>
  <si>
    <t>France</t>
  </si>
  <si>
    <t>Hungary</t>
  </si>
  <si>
    <t>Ireland</t>
  </si>
  <si>
    <t>Italy</t>
  </si>
  <si>
    <t>Liechtenstein</t>
  </si>
  <si>
    <t>Lithuania</t>
  </si>
  <si>
    <t>Luxembourg</t>
  </si>
  <si>
    <t>Latvia</t>
  </si>
  <si>
    <t>Malta</t>
  </si>
  <si>
    <t>Netherlands</t>
  </si>
  <si>
    <t>Norway</t>
  </si>
  <si>
    <t>Poland</t>
  </si>
  <si>
    <t>Portugal</t>
  </si>
  <si>
    <t>Romania</t>
  </si>
  <si>
    <t>Sweden</t>
  </si>
  <si>
    <t>Slovenia</t>
  </si>
  <si>
    <t>Ukraine</t>
  </si>
  <si>
    <t>United Kingdom</t>
  </si>
  <si>
    <t>Libya</t>
  </si>
  <si>
    <t>Iceland</t>
  </si>
  <si>
    <t>Bookmarks:</t>
  </si>
  <si>
    <t>Bookmark:</t>
  </si>
  <si>
    <t>Accompanied</t>
  </si>
  <si>
    <t>Croatia</t>
  </si>
  <si>
    <t>Humanitarian reasons</t>
  </si>
  <si>
    <t>0–13</t>
  </si>
  <si>
    <t>14–17</t>
  </si>
  <si>
    <t>18–34</t>
  </si>
  <si>
    <t>35–64</t>
  </si>
  <si>
    <t>EU-28</t>
  </si>
  <si>
    <t>Unaccompanied</t>
  </si>
  <si>
    <t>Other non-EU-28</t>
  </si>
  <si>
    <t>Palestine</t>
  </si>
  <si>
    <t>Cuba</t>
  </si>
  <si>
    <t>India</t>
  </si>
  <si>
    <t>(thousands)</t>
  </si>
  <si>
    <t>Age unknown</t>
  </si>
  <si>
    <t>http://appsso.eurostat.ec.europa.eu/nui/show.do?query=BOOKMARK_DS-057066_QID_9582B99_UID_-3F171EB0&amp;layout=TIME,C,X,0;ASYL_APP,L,Y,0;CITIZEN,L,Z,0;SEX,L,Z,1;AGE,L,Z,2;GEO,L,Z,3;UNIT,L,Z,4;INDICATORS,C,Z,5;&amp;zSelection=DS-057066CITIZEN,EXT_EU28;DS-057066UNIT,PER;DS-057066INDICATORS,OBS_FLAG;DS-057066SEX,T;DS-057066GEO,EU28;DS-057066AGE,TOTAL;&amp;rankName1=UNIT_1_2_-1_2&amp;rankName2=AGE_1_2_-1_2&amp;rankName3=CITIZEN_1_2_-1_2&amp;rankName4=INDICATORS_1_2_-1_2&amp;rankName5=SEX_1_2_-1_2&amp;rankName6=GEO_1_2_0_1&amp;rankName7=TIME_1_0_0_0&amp;rankName8=ASYL-APP_1_2_0_1&amp;sortC=ASC_-1_FIRST&amp;rStp=&amp;cStp=&amp;rDCh=&amp;cDCh=&amp;rDM=true&amp;cDM=true&amp;footnes=false&amp;empty=false&amp;wai=false&amp;time_mode=ROLLING&amp;time_most_recent=true&amp;lang=EN&amp;cfo=%23%23%23%2C%23%23%23.%23%23%23</t>
  </si>
  <si>
    <t>(thousands of first time applicants)</t>
  </si>
  <si>
    <t>(number of first time applicants, rounded figures)</t>
  </si>
  <si>
    <t>http://appsso.eurostat.ec.europa.eu/nui/show.do?query=BOOKMARK_DS-057074_QID_-2C5B528D_UID_-3F171EB0&amp;layout=SEX,L,X,0;TIME,C,Y,0;CITIZEN,L,Z,0;GEO,L,Z,1;AGE,L,Z,2;UNIT,L,Z,3;INDICATORS,C,Z,4;&amp;zSelection=DS-057074CITIZEN,EXT_EU28;DS-057074UNIT,PER;DS-057074AGE,TOTAL;DS-057074INDICATORS,OBS_FLAG;DS-057074GEO,EU28;&amp;rankName1=UNIT_1_2_-1_2&amp;rankName2=AGE_1_2_-1_2&amp;rankName3=CITIZEN_1_2_-1_2&amp;rankName4=INDICATORS_1_2_-1_2&amp;rankName5=GEO_1_0_0_1&amp;rankName6=SEX_1_2_0_0&amp;rankName7=TIME_1_0_0_1&amp;sortR=ASC_-1_FIRST&amp;rStp=&amp;cStp=&amp;rDCh=&amp;cDCh=&amp;rDM=true&amp;cDM=true&amp;footnes=false&amp;empty=false&amp;wai=false&amp;time_mode=ROLLING&amp;time_most_recent=true&amp;lang=EN&amp;cfo=%23%23%23%2C%23%23%23.%23%23%23</t>
  </si>
  <si>
    <t>http://appsso.eurostat.ec.europa.eu/nui/show.do?query=BOOKMARK_DS-057066_QID_7E7BB40B_UID_-3F171EB0&amp;layout=SEX,L,X,0;AGE,L,Y,0;ASYL_APP,L,Z,0;GEO,L,Z,1;CITIZEN,L,Z,2;UNIT,L,Z,3;TIME,C,Z,4;INDICATORS,C,Z,5;&amp;zSelection=DS-057066CITIZEN,EXT_EU28;DS-057066UNIT,PER;DS-057066ASYL_APP,ASY_APP;DS-057066INDICATORS,OBS_FLAG;DS-057066TIME,2015;DS-057066GEO,EU28;&amp;rankName1=TIME_1_0_-1_2&amp;rankName2=UNIT_1_2_-1_2&amp;rankName3=GEO_1_2_-1_2&amp;rankName4=CITIZEN_1_2_-1_2&amp;rankName5=INDICATORS_1_2_-1_2&amp;rankName6=ASYL-APP_1_2_-1_2&amp;rankName7=SEX_1_2_0_0&amp;rankName8=AGE_1_2_0_1&amp;rStp=&amp;cStp=&amp;rDCh=&amp;cDCh=&amp;rDM=true&amp;cDM=true&amp;footnes=false&amp;empty=false&amp;wai=false&amp;time_mode=ROLLING&amp;time_most_recent=true&amp;lang=EN&amp;cfo=%23%23%23%2C%23%23%23.%23%23%23</t>
  </si>
  <si>
    <t>http://appsso.eurostat.ec.europa.eu/nui/show.do?query=BOOKMARK_DS-057070_QID_7362FB7D_UID_-3F171EB0&amp;layout=TIME,C,X,0;GEO,L,Y,0;CITIZEN,L,Z,0;SEX,L,Z,1;AGE,L,Z,2;DECISION,L,Z,3;UNIT,L,Z,4;INDICATORS,C,Z,5;&amp;zSelection=DS-057070CITIZEN,EXT_EU28;DS-057070INDICATORS,OBS_FLAG;DS-057070SEX,T;DS-057070DECISION,TOTAL;DS-057070AGE,TOTAL;DS-057070UNIT,PER;&amp;rankName1=UNIT_1_2_-1_2&amp;rankName2=AGE_1_2_-1_2&amp;rankName3=DECISION_1_2_-1_2&amp;rankName4=CITIZEN_1_2_-1_2&amp;rankName5=INDICATORS_1_2_-1_2&amp;rankName6=SEX_1_2_-1_2&amp;rankName7=TIME_1_0_0_0&amp;rankName8=GEO_1_2_0_1&amp;sortC=ASC_-1_FIRST&amp;rStp=&amp;cStp=&amp;rDCh=&amp;cDCh=&amp;rDM=true&amp;cDM=true&amp;footnes=false&amp;empty=false&amp;wai=false&amp;time_mode=ROLLING&amp;time_most_recent=true&amp;lang=EN&amp;cfo=%23%23%23%2C%23%23%23.%23%23%23</t>
  </si>
  <si>
    <t>http://appsso.eurostat.ec.europa.eu/nui/show.do?query=BOOKMARK_DS-057070_QID_-341213C1_UID_-3F171EB0&amp;layout=TIME,C,X,0;DECISION,L,X,1;GEO,L,Y,0;CITIZEN,L,Z,0;SEX,L,Z,1;AGE,L,Z,2;UNIT,L,Z,3;INDICATORS,C,Z,4;&amp;zSelection=DS-057070CITIZEN,EXT_EU28;DS-057070INDICATORS,OBS_FLAG;DS-057070SEX,T;DS-057070AGE,TOTAL;DS-057070UNIT,PER;&amp;rankName1=UNIT_1_2_-1_2&amp;rankName2=AGE_1_2_-1_2&amp;rankName3=CITIZEN_1_2_-1_2&amp;rankName4=INDICATORS_1_2_-1_2&amp;rankName5=SEX_1_2_-1_2&amp;rankName6=TIME_1_0_0_0&amp;rankName7=DECISION_1_2_1_0&amp;rankName8=GEO_1_2_0_1&amp;sortC=ASC_-1_FIRST&amp;rStp=&amp;cStp=&amp;rDCh=&amp;cDCh=&amp;rDM=true&amp;cDM=true&amp;footnes=false&amp;empty=false&amp;wai=false&amp;time_mode=ROLLING&amp;time_most_recent=true&amp;lang=EN&amp;cfo=%23%23%23%2C%23%23%23.%23%23%23</t>
  </si>
  <si>
    <t>Venezuela</t>
  </si>
  <si>
    <t>Tajikistan</t>
  </si>
  <si>
    <t>First time applicant (²)</t>
  </si>
  <si>
    <t>First instance decisions</t>
  </si>
  <si>
    <t>http://appsso.eurostat.ec.europa.eu/nui/show.do?query=BOOKMARK_DS-057074_QID_-16709A86_UID_-3F171EB0&amp;layout=TIME,C,X,0;GEO,L,Y,0;CITIZEN,L,Z,0;SEX,L,Z,1;AGE,L,Z,2;UNIT,L,Z,3;INDICATORS,C,Z,4;&amp;zSelection=DS-057074UNIT,PER;DS-057074CITIZEN,EXT_EU28;DS-057074INDICATORS,OBS_FLAG;DS-057074SEX,T;DS-057074AGE,TOTAL;&amp;rankName1=UNIT_1_2_-1_2&amp;rankName2=AGE_1_2_-1_2&amp;rankName3=CITIZEN_1_2_-1_2&amp;rankName4=INDICATORS_1_2_-1_2&amp;rankName5=SEX_1_2_-1_2&amp;rankName6=TIME_1_0_0_0&amp;rankName7=GEO_1_2_0_1&amp;sortC=ASC_-1_FIRST&amp;rStp=&amp;cStp=&amp;rDCh=&amp;cDCh=&amp;rDM=true&amp;cDM=true&amp;footnes=false&amp;empty=false&amp;wai=false&amp;time_mode=ROLLING&amp;time_most_recent=true&amp;lang=EN&amp;cfo=%23%23%23%2C%23%23%23.%23%23%23</t>
  </si>
  <si>
    <t>(¹) 2006 and 2007: EU-27 and extra-EU-27.</t>
  </si>
  <si>
    <t>(²) 2006 and 2007: not available.</t>
  </si>
  <si>
    <t>Morocco</t>
  </si>
  <si>
    <t>Armenia</t>
  </si>
  <si>
    <t>:</t>
  </si>
  <si>
    <t>Note: the y-axis is interrupted with a different interval above the interruption from that below it.</t>
  </si>
  <si>
    <t>Note: due to the use of rounded figures in these calculations the sum of all age groups does not always equal 100 %.</t>
  </si>
  <si>
    <t>Note: the y-axis is interrupted.</t>
  </si>
  <si>
    <t>Colombia</t>
  </si>
  <si>
    <t>Haiti</t>
  </si>
  <si>
    <t>Congo</t>
  </si>
  <si>
    <t>DR Congo</t>
  </si>
  <si>
    <t>Belarus</t>
  </si>
  <si>
    <t>Total (¹)</t>
  </si>
  <si>
    <t>Estonia (¹)</t>
  </si>
  <si>
    <t>Liechtenstein (³)</t>
  </si>
  <si>
    <t>Note: based on original (not rounded) figures.</t>
  </si>
  <si>
    <t>http://appsso.eurostat.ec.europa.eu/nui/show.do?query=BOOKMARK_DS-057068_QID_-3FF45836_UID_-3F171EB0&amp;layout=TIME,C,X,0;DECISION,L,X,1;GEO,L,Y,0;CITIZEN,L,Z,0;SEX,L,Z,1;AGE,L,Z,2;UNIT,L,Z,3;INDICATORS,C,Z,4;&amp;zSelection=DS-057068AGE,TOTAL;DS-057068CITIZEN,EXT_EU28;DS-057068INDICATORS,OBS_FLAG;DS-057068UNIT,PER;DS-057068SEX,T;&amp;rankName1=UNIT_1_2_-1_2&amp;rankName2=AGE_1_2_-1_2&amp;rankName3=CITIZEN_1_2_-1_2&amp;rankName4=INDICATORS_1_2_-1_2&amp;rankName5=SEX_1_2_-1_2&amp;rankName6=TIME_1_0_0_0&amp;rankName7=DECISION_1_2_1_0&amp;rankName8=GEO_1_2_0_1&amp;sortC=ASC_-1_FIRST&amp;rStp=&amp;cStp=&amp;rDCh=&amp;cDCh=&amp;rDM=true&amp;cDM=true&amp;footnes=false&amp;empty=false&amp;wai=false&amp;time_mode=ROLLING&amp;time_most_recent=true&amp;lang=EN&amp;cfo=%23%23%23%2C%23%23%23.%23%23%23</t>
  </si>
  <si>
    <t>Final decisions</t>
  </si>
  <si>
    <t>http://appsso.eurostat.ec.europa.eu/nui/show.do?query=BOOKMARK_DS-054424_QID_-DAA58D8_UID_-3F171EB0&amp;layout=TIME,C,X,0;GEO,L,Y,0;CITIZEN,L,Z,0;UNIT,L,Z,1;INDICATORS,C,Z,2;&amp;zSelection=DS-054424CITIZEN,TOTAL;DS-054424UNIT,PER;DS-054424INDICATORS,OBS_FLAG;&amp;rankName1=UNIT_1_2_-1_2&amp;rankName2=CITIZEN_1_2_-1_2&amp;rankName3=INDICATORS_1_2_-1_2&amp;rankName4=TIME_1_0_0_0&amp;rankName5=GEO_1_2_0_1&amp;sortC=ASC_-1_FIRST&amp;rStp=&amp;cStp=&amp;rDCh=&amp;cDCh=&amp;rDM=true&amp;cDM=true&amp;footnes=false&amp;empty=false&amp;wai=false&amp;time_mode=ROLLING&amp;time_most_recent=true&amp;lang=EN&amp;cfo=%23%23%23%2C%23%23%23.%23%23%23aa</t>
  </si>
  <si>
    <t>Figure 1: Asylum applications (non-EU) in the EU-28 Member States, 2006–2017</t>
  </si>
  <si>
    <t>Figure 2: Countries of origin of (non-EU) asylum seekers in the EU-28 Member States, 2016 and 2017</t>
  </si>
  <si>
    <t>http://appsso.eurostat.ec.europa.eu/nui/show.do?query=BOOKMARK_DS-057066_QID_589AE85A_UID_-3F171EB0&amp;layout=TIME,C,X,0;CITIZEN,B,Y,0;ASYL_APP,L,Z,0;SEX,L,Z,1;AGE,L,Z,2;GEO,L,Z,3;UNIT,L,Z,4;INDICATORS,C,Z,5;&amp;zSelection=DS-057066SEX,T;DS-057066AGE,TOTAL;DS-057066UNIT,PER;DS-057066ASYL_APP,NASY_APP;DS-057066INDICATORS,OBS_FLAG;DS-057066GEO,EU28;&amp;rankName1=UNIT_1_2_-1_2&amp;rankName2=GEO_1_2_-1_2&amp;rankName3=AGE_1_2_-1_2&amp;rankName4=INDICATORS_1_2_-1_2&amp;rankName5=ASYL-APP_1_2_-1_2&amp;rankName6=SEX_1_2_-1_2&amp;rankName7=TIME_1_0_0_0&amp;rankName8=CITIZEN_1_2_0_1&amp;sortC=ASC_-1_FIRST&amp;rStp=&amp;cStp=&amp;rDCh=&amp;cDCh=&amp;rDM=true&amp;cDM=true&amp;footnes=false&amp;empty=false&amp;wai=false&amp;time_mode=ROLLING&amp;time_most_recent=true&amp;lang=EN&amp;cfo=%23%23%23%2C%23%23%23.%23%23%23</t>
  </si>
  <si>
    <t>2016</t>
  </si>
  <si>
    <t>2017</t>
  </si>
  <si>
    <t xml:space="preserve"> Syria</t>
  </si>
  <si>
    <t xml:space="preserve"> Iraq</t>
  </si>
  <si>
    <t xml:space="preserve"> Afghanistan</t>
  </si>
  <si>
    <t xml:space="preserve"> Nigeria</t>
  </si>
  <si>
    <t xml:space="preserve"> Pakistan</t>
  </si>
  <si>
    <t xml:space="preserve"> Eritrea</t>
  </si>
  <si>
    <t xml:space="preserve"> Albania</t>
  </si>
  <si>
    <t xml:space="preserve"> Bangladesh</t>
  </si>
  <si>
    <t xml:space="preserve"> Guinea</t>
  </si>
  <si>
    <t xml:space="preserve"> Iran</t>
  </si>
  <si>
    <t xml:space="preserve"> Turkey</t>
  </si>
  <si>
    <t xml:space="preserve"> Côte d'Ivoire</t>
  </si>
  <si>
    <t xml:space="preserve"> Somalia</t>
  </si>
  <si>
    <t xml:space="preserve"> Russia</t>
  </si>
  <si>
    <t xml:space="preserve"> Gambia, The</t>
  </si>
  <si>
    <t xml:space="preserve"> Venezuela</t>
  </si>
  <si>
    <t xml:space="preserve"> Mali</t>
  </si>
  <si>
    <t xml:space="preserve"> Senegal</t>
  </si>
  <si>
    <t xml:space="preserve"> Georgia</t>
  </si>
  <si>
    <t xml:space="preserve"> Algeria</t>
  </si>
  <si>
    <t xml:space="preserve"> Sudan</t>
  </si>
  <si>
    <t xml:space="preserve"> Ukraine</t>
  </si>
  <si>
    <t xml:space="preserve"> Morocco</t>
  </si>
  <si>
    <t xml:space="preserve"> Armenia</t>
  </si>
  <si>
    <t xml:space="preserve"> Ghana</t>
  </si>
  <si>
    <t xml:space="preserve"> Democratic Republic of the Congo</t>
  </si>
  <si>
    <t xml:space="preserve"> Cameroon</t>
  </si>
  <si>
    <t xml:space="preserve"> Haiti</t>
  </si>
  <si>
    <t xml:space="preserve"> Serbia</t>
  </si>
  <si>
    <t>http://appsso.eurostat.ec.europa.eu/nui/show.do?query=BOOKMARK_DS-057066_QID_7740FC67_UID_-3F171EB0&amp;layout=TIME,C,X,0;GEO,L,Y,0;ASYL_APP,L,Z,0;SEX,L,Z,1;AGE,L,Z,2;CITIZEN,L,Z,3;UNIT,L,Z,4;INDICATORS,C,Z,5;&amp;zSelection=DS-057066SEX,T;DS-057066AGE,TOTAL;DS-057066CITIZEN,EXT_EU28;DS-057066UNIT,PER;DS-057066ASYL_APP,NASY_APP;DS-057066INDICATORS,OBS_FLAG;&amp;rankName1=UNIT_1_2_-1_2&amp;rankName2=AGE_1_2_-1_2&amp;rankName3=CITIZEN_1_2_-1_2&amp;rankName4=INDICATORS_1_2_-1_2&amp;rankName5=ASYL-APP_1_2_-1_2&amp;rankName6=SEX_1_2_-1_2&amp;rankName7=TIME_1_0_0_0&amp;rankName8=GEO_1_2_0_1&amp;sortC=ASC_-1_FIRST&amp;rStp=&amp;cStp=&amp;rDCh=&amp;cDCh=&amp;rDM=true&amp;cDM=true&amp;footnes=false&amp;empty=false&amp;wai=false&amp;time_mode=ROLLING&amp;time_most_recent=true&amp;lang=EN&amp;cfo=%23%23%23%2C%23%23%23.%23%23%23</t>
  </si>
  <si>
    <t>Figure 3: Number of (non-EU) asylum seekers in the EU and EFTA Member States, 2016 and 2017</t>
  </si>
  <si>
    <t>(¹) 2017: not available.</t>
  </si>
  <si>
    <t>Table 1: Five main citizenships of (non-EU) asylum applicants, 2017</t>
  </si>
  <si>
    <t>http://appsso.eurostat.ec.europa.eu/nui/show.do?query=BOOKMARK_DS-057066_QID_34291650_UID_-3F171EB0&amp;layout=TIME,C,X,0;GEO,L,Y,0;CITIZEN,L,Y,1;ASYL_APP,L,Z,0;SEX,L,Z,1;AGE,L,Z,2;UNIT,L,Z,3;INDICATORS,C,Z,4;&amp;zSelection=DS-057066SEX,T;DS-057066AGE,TOTAL;DS-057066UNIT,PER;DS-057066ASYL_APP,NASY_APP;DS-057066INDICATORS,OBS_FLAG;&amp;rankName1=UNIT_1_2_-1_2&amp;rankName2=AGE_1_2_-1_2&amp;rankName3=INDICATORS_1_2_-1_2&amp;rankName4=ASYL-APP_1_2_-1_2&amp;rankName5=SEX_1_2_-1_2&amp;rankName6=TIME_1_0_0_0&amp;rankName7=GEO_1_2_0_1&amp;rankName8=CITIZEN_1_0_1_1&amp;sortC=ASC_-1_FIRST&amp;rStp=&amp;cStp=&amp;rDCh=&amp;cDCh=&amp;rDM=true&amp;cDM=true&amp;footnes=false&amp;empty=false&amp;wai=false&amp;time_mode=ROLLING&amp;time_most_recent=true&amp;lang=EN&amp;cfo=%23%23%23%2C%23%23%23.%23%23%23</t>
  </si>
  <si>
    <t>Azerbaijan</t>
  </si>
  <si>
    <t>(¹) Afghanista, Iran, Albania, Egypt, Sri Lanka, Belarus, Venezuela, Cuba: also 5.</t>
  </si>
  <si>
    <t>Gambia</t>
  </si>
  <si>
    <t>Ivory Coast</t>
  </si>
  <si>
    <t>Egypt</t>
  </si>
  <si>
    <t>Kazakhstan</t>
  </si>
  <si>
    <t>Angola</t>
  </si>
  <si>
    <t>(²) Syria: also 10.</t>
  </si>
  <si>
    <t>(³) data not available</t>
  </si>
  <si>
    <t>http://appsso.eurostat.ec.europa.eu/nui/show.do?query=BOOKMARK_DS-057066_QID_2AF412A7_UID_-3F171EB0&amp;layout=AGE,L,X,0;GEO,L,Y,0;ASYL_APP,L,Z,0;SEX,L,Z,1;TIME,C,Z,2;CITIZEN,L,Z,3;UNIT,L,Z,4;INDICATORS,C,Z,5;&amp;zSelection=DS-057066TIME,2017;DS-057066SEX,T;DS-057066CITIZEN,EXT_EU28;DS-057066UNIT,PER;DS-057066ASYL_APP,NASY_APP;DS-057066INDICATORS,OBS_FLAG;&amp;rankName1=TIME_1_0_-1_2&amp;rankName2=UNIT_1_2_-1_2&amp;rankName3=CITIZEN_1_2_-1_2&amp;rankName4=INDICATORS_1_2_-1_2&amp;rankName5=ASYL-APP_1_2_-1_2&amp;rankName6=SEX_1_2_-1_2&amp;rankName7=AGE_1_2_0_0&amp;rankName8=GEO_1_2_0_1&amp;rStp=&amp;cStp=&amp;rDCh=&amp;cDCh=&amp;rDM=true&amp;cDM=true&amp;footnes=false&amp;empty=false&amp;wai=false&amp;time_mode=ROLLING&amp;time_most_recent=true&amp;lang=EN&amp;cfo=%23%23%23%2C%23%23%23.%23%23%23</t>
  </si>
  <si>
    <t>: data not available</t>
  </si>
  <si>
    <t>Figure 4: Distribution by age of (non-EU) first time asylum applicants in the EU and EFTA Member States, 2017</t>
  </si>
  <si>
    <t>Figure 6: Share of male (non-EU) first time asylum applicants in the EU-28 Member States, by age group, 2017</t>
  </si>
  <si>
    <t>http://appsso.eurostat.ec.europa.eu/nui/show.do?query=BOOKMARK_DS-057066_QID_5CDDA0FA_UID_-3F171EB0&amp;layout=SEX,L,X,0;AGE,L,Y,0;ASYL_APP,L,Z,0;GEO,L,Z,1;CITIZEN,L,Z,2;UNIT,L,Z,3;TIME,C,Z,4;INDICATORS,C,Z,5;&amp;zSelection=DS-057066TIME,2017;DS-057066UNIT,PER;DS-057066CITIZEN,EXT_EU28;DS-057066ASYL_APP,NASY_APP;DS-057066INDICATORS,OBS_FLAG;DS-057066GEO,EU28;&amp;rankName1=UNIT_1_2_-1_2&amp;rankName2=CITIZEN_1_2_-1_2&amp;rankName3=INDICATORS_1_2_-1_2&amp;rankName4=ASYL-APP_1_2_-1_2&amp;rankName5=TIME_1_0_0_0&amp;rankName6=GEO_1_0_0_0&amp;rankName7=SEX_1_2_0_0&amp;rankName8=AGE_1_2_0_1&amp;rStp=&amp;cStp=&amp;rDCh=&amp;cDCh=&amp;rDM=true&amp;cDM=true&amp;footnes=false&amp;empty=false&amp;wai=false&amp;time_mode=ROLLING&amp;time_most_recent=true&amp;lang=EN&amp;cfo=%23%23%23%2C%23%23%23.%23%23%23</t>
  </si>
  <si>
    <t>Figure 8: Distribution of first instance decisions on (non-EU) asylum applications, 2017</t>
  </si>
  <si>
    <r>
      <t>Slovakia (</t>
    </r>
    <r>
      <rPr>
        <b/>
        <vertAlign val="superscript"/>
        <sz val="9"/>
        <rFont val="Arial"/>
        <family val="2"/>
      </rPr>
      <t>2</t>
    </r>
    <r>
      <rPr>
        <b/>
        <sz val="9"/>
        <rFont val="Arial"/>
        <family val="2"/>
      </rPr>
      <t>)</t>
    </r>
  </si>
  <si>
    <t xml:space="preserve"> Kosovo*</t>
  </si>
  <si>
    <t>(*) This designation is without prejudice to positions on status, and is in line with UNSCR 1244/1999 and the ICJ Opinion on the Kosovo Declaration of Independence</t>
  </si>
  <si>
    <t>Figure 9: Distribution of final decisions on (non-EU) asylum applications, 2017</t>
  </si>
  <si>
    <t>Figure 5: Distribution by status of (non-EU) asylum applicants from minors in the EU and EFTA Member States, 2017</t>
  </si>
  <si>
    <t>Figure 7: Number of first instance and final decisions on (non-EU) asylum applications, 2017</t>
  </si>
  <si>
    <r>
      <t>Source:</t>
    </r>
    <r>
      <rPr>
        <sz val="9"/>
        <rFont val="Arial"/>
        <family val="2"/>
      </rPr>
      <t xml:space="preserve"> Eurostat (online data codes: migr_asyctz and migr_asyappctza)</t>
    </r>
  </si>
  <si>
    <r>
      <t>Source:</t>
    </r>
    <r>
      <rPr>
        <sz val="9"/>
        <rFont val="Arial"/>
        <family val="2"/>
      </rPr>
      <t xml:space="preserve"> Eurostat (online data code: migr_asyappctza)</t>
    </r>
  </si>
  <si>
    <r>
      <t>Liechtenstein (</t>
    </r>
    <r>
      <rPr>
        <vertAlign val="superscript"/>
        <sz val="9"/>
        <rFont val="Arial"/>
        <family val="2"/>
      </rPr>
      <t>1</t>
    </r>
    <r>
      <rPr>
        <sz val="9"/>
        <rFont val="Arial"/>
        <family val="2"/>
      </rPr>
      <t>)</t>
    </r>
  </si>
  <si>
    <r>
      <t>Source:</t>
    </r>
    <r>
      <rPr>
        <sz val="9"/>
        <rFont val="Arial"/>
        <family val="2"/>
      </rPr>
      <t xml:space="preserve"> Eurostat (online data codes: migr_asyappctza and migr_asyunaa)</t>
    </r>
  </si>
  <si>
    <r>
      <t>Source:</t>
    </r>
    <r>
      <rPr>
        <sz val="9"/>
        <rFont val="Arial"/>
        <family val="2"/>
      </rPr>
      <t xml:space="preserve"> Eurostat (online data codes: migr_asydcfsta)</t>
    </r>
  </si>
  <si>
    <r>
      <t>Source:</t>
    </r>
    <r>
      <rPr>
        <sz val="9"/>
        <rFont val="Arial"/>
        <family val="2"/>
      </rPr>
      <t xml:space="preserve"> Eurostat (online data code: migr_asydcfsta)</t>
    </r>
  </si>
  <si>
    <r>
      <t>Source:</t>
    </r>
    <r>
      <rPr>
        <sz val="9"/>
        <rFont val="Arial"/>
        <family val="2"/>
      </rPr>
      <t xml:space="preserve"> Eurostat (online data code: migr_asydcfina)</t>
    </r>
  </si>
  <si>
    <t>http://appsso.eurostat.ec.europa.eu/nui/show.do?query=BOOKMARK_DS-057068_QID_-3E5BCB8E_UID_-3F171EB0&amp;layout=TIME,C,X,0;GEO,L,Y,0;CITIZEN,L,Z,0;SEX,L,Z,1;AGE,L,Z,2;UNIT,L,Z,3;DECISION,L,Z,4;INDICATORS,C,Z,5;&amp;zSelection=DS-057068AGE,TOTAL;DS-057068CITIZEN,EXT_EU28;DS-057068INDICATORS,OBS_FLAG;DS-057068DECISION,TOTAL;DS-057068UNIT,PER;DS-057068SEX,T;&amp;rankName1=UNIT_1_2_-1_2&amp;rankName2=AGE_1_2_-1_2&amp;rankName3=CITIZEN_1_2_-1_2&amp;rankName4=INDICATORS_1_2_-1_2&amp;rankName5=SEX_1_2_-1_2&amp;rankName6=DECISION_1_2_1_0&amp;rankName7=TIME_1_0_0_0&amp;rankName8=GEO_1_2_0_1&amp;sortC=ASC_-1_FIRST&amp;rStp=&amp;cStp=&amp;rDCh=&amp;cDCh=&amp;rDM=true&amp;cDM=true&amp;footnes=false&amp;empty=false&amp;wai=false&amp;time_mode=ROLLING&amp;time_most_recent=true&amp;lang=EN&amp;cfo=%23%23%23%2C%23%23%23.%23%23%23</t>
  </si>
  <si>
    <t>http://appsso.eurostat.ec.europa.eu/nui/show.do?query=BOOKMARK_DS-057066_QID_37BBC290_UID_-3F171EB0&amp;layout=TIME,C,X,0;AGE,L,X,1;GEO,L,Y,0;ASYL_APP,L,Z,0;SEX,L,Z,1;CITIZEN,L,Z,2;UNIT,L,Z,3;INDICATORS,C,Z,4;&amp;zSelection=DS-057066SEX,T;DS-057066CITIZEN,EXT_EU28;DS-057066UNIT,PER;DS-057066ASYL_APP,ASY_APP;DS-057066INDICATORS,OBS_FLAG;&amp;rankName1=UNIT_1_2_-1_2&amp;rankName2=CITIZEN_1_2_-1_2&amp;rankName3=INDICATORS_1_2_-1_2&amp;rankName4=ASYL-APP_1_2_-1_2&amp;rankName5=SEX_1_2_-1_2&amp;rankName6=TIME_1_0_0_0&amp;rankName7=AGE_1_2_1_0&amp;rankName8=GEO_1_2_0_1&amp;sortC=ASC_-1_FIRST&amp;rStp=&amp;cStp=&amp;rDCh=&amp;cDCh=&amp;rDM=true&amp;cDM=true&amp;footnes=false&amp;empty=false&amp;wai=false&amp;time_mode=ROLLING&amp;time_most_recent=true&amp;lang=EN&amp;cfo=%23%23%23%2C%23%23%23.%23%23%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</si>
</sst>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64" formatCode="0.0"/>
    <numFmt numFmtId="165" formatCode="#,##0.0"/>
    <numFmt numFmtId="166" formatCode="#,##0_i"/>
    <numFmt numFmtId="167" formatCode="_(* #,##0_);_(* \(#,##0\);_(* &quot;-&quot;_);_(@_)"/>
    <numFmt numFmtId="168" formatCode="_(* #,##0.00_);_(* \(#,##0.00\);_(* &quot;-&quot;??_);_(@_)"/>
    <numFmt numFmtId="169" formatCode="#,##0&quot; F&quot;;[Red]\-#,##0&quot; F&quot;"/>
    <numFmt numFmtId="170" formatCode="0.000"/>
    <numFmt numFmtId="171" formatCode="0.0%"/>
  </numFmts>
  <fonts count="24" x14ac:knownFonts="1">
    <font>
      <sz val="9"/>
      <name val="Arial"/>
      <family val="2"/>
    </font>
    <font>
      <sz val="8"/>
      <name val="Arial"/>
      <family val="2"/>
    </font>
    <font>
      <sz val="10"/>
      <name val="Helv"/>
    </font>
    <font>
      <sz val="9"/>
      <color indexed="18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color theme="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18"/>
      <name val="Arial"/>
      <family val="2"/>
    </font>
    <font>
      <b/>
      <sz val="9"/>
      <color indexed="8"/>
      <name val="Arial"/>
      <family val="2"/>
    </font>
    <font>
      <b/>
      <sz val="9"/>
      <color indexed="63"/>
      <name val="Arial"/>
      <family val="2"/>
    </font>
    <font>
      <sz val="9"/>
      <color indexed="51"/>
      <name val="Arial"/>
      <family val="2"/>
    </font>
    <font>
      <sz val="9"/>
      <color indexed="63"/>
      <name val="Arial"/>
      <family val="2"/>
    </font>
    <font>
      <sz val="9"/>
      <color indexed="62"/>
      <name val="Arial"/>
      <family val="2"/>
    </font>
    <font>
      <b/>
      <vertAlign val="superscript"/>
      <sz val="10"/>
      <name val="Times New Roman"/>
      <family val="1"/>
    </font>
    <font>
      <sz val="10"/>
      <name val="Helvetica"/>
      <family val="2"/>
    </font>
    <font>
      <i/>
      <sz val="10"/>
      <name val="Helvetica"/>
      <family val="2"/>
    </font>
    <font>
      <sz val="10"/>
      <name val="MS Sans Serif"/>
      <family val="2"/>
    </font>
    <font>
      <sz val="14"/>
      <name val="Arial"/>
      <family val="2"/>
    </font>
    <font>
      <sz val="9"/>
      <color rgb="FFFF0000"/>
      <name val="Arial"/>
      <family val="2"/>
    </font>
    <font>
      <vertAlign val="superscript"/>
      <sz val="9"/>
      <name val="Arial"/>
      <family val="2"/>
    </font>
    <font>
      <b/>
      <vertAlign val="superscript"/>
      <sz val="9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23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7">
    <xf numFmtId="0" fontId="0" fillId="0" borderId="0" applyNumberFormat="0" applyFill="0" applyBorder="0" applyProtection="0">
      <alignment vertical="center"/>
    </xf>
    <xf numFmtId="0" fontId="2" fillId="0" borderId="0"/>
    <xf numFmtId="0" fontId="8" fillId="0" borderId="0"/>
    <xf numFmtId="165" fontId="15" fillId="0" borderId="0">
      <alignment horizontal="right"/>
    </xf>
    <xf numFmtId="0" fontId="16" fillId="3" borderId="6" applyNumberFormat="0" applyFont="0" applyBorder="0" applyAlignment="0" applyProtection="0"/>
    <xf numFmtId="167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17" fillId="0" borderId="0" applyFont="0"/>
    <xf numFmtId="38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7" fillId="0" borderId="0"/>
    <xf numFmtId="0" fontId="7" fillId="0" borderId="0"/>
    <xf numFmtId="0" fontId="19" fillId="0" borderId="0" applyNumberFormat="0" applyFont="0" applyFill="0" applyBorder="0" applyAlignment="0">
      <alignment vertical="center"/>
      <protection hidden="1"/>
    </xf>
    <xf numFmtId="0" fontId="7" fillId="0" borderId="0"/>
    <xf numFmtId="42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3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4" xfId="0" applyNumberFormat="1" applyFont="1" applyFill="1" applyBorder="1" applyAlignment="1">
      <alignment vertical="center"/>
    </xf>
    <xf numFmtId="166" fontId="0" fillId="0" borderId="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3" fontId="0" fillId="0" borderId="0" xfId="0" quotePrefix="1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166" fontId="0" fillId="0" borderId="3" xfId="0" applyNumberFormat="1" applyFont="1" applyFill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3" xfId="0" applyNumberFormat="1" applyFont="1" applyFill="1" applyBorder="1" applyAlignment="1">
      <alignment vertical="center"/>
    </xf>
    <xf numFmtId="166" fontId="0" fillId="0" borderId="3" xfId="0" applyNumberFormat="1" applyFont="1" applyFill="1" applyBorder="1" applyAlignment="1">
      <alignment vertical="center"/>
    </xf>
    <xf numFmtId="166" fontId="0" fillId="0" borderId="4" xfId="0" applyNumberFormat="1" applyFont="1" applyFill="1" applyBorder="1" applyAlignment="1">
      <alignment vertical="center"/>
    </xf>
    <xf numFmtId="0" fontId="0" fillId="0" borderId="5" xfId="0" applyNumberFormat="1" applyFont="1" applyFill="1" applyBorder="1" applyAlignment="1">
      <alignment vertical="center"/>
    </xf>
    <xf numFmtId="166" fontId="0" fillId="0" borderId="5" xfId="0" applyNumberFormat="1" applyFont="1" applyFill="1" applyBorder="1" applyAlignment="1">
      <alignment horizontal="right" vertical="center"/>
    </xf>
    <xf numFmtId="166" fontId="0" fillId="0" borderId="5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3" xfId="0" applyNumberFormat="1" applyFont="1" applyFill="1" applyBorder="1" applyAlignment="1">
      <alignment horizontal="left" vertical="center"/>
    </xf>
    <xf numFmtId="0" fontId="8" fillId="0" borderId="0" xfId="2" applyFont="1" applyFill="1" applyBorder="1" applyAlignment="1">
      <alignment vertical="center"/>
    </xf>
    <xf numFmtId="0" fontId="8" fillId="0" borderId="0" xfId="2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8" fillId="0" borderId="0" xfId="2" applyNumberFormat="1" applyFont="1" applyFill="1" applyBorder="1" applyAlignment="1"/>
    <xf numFmtId="0" fontId="8" fillId="0" borderId="0" xfId="2" applyFont="1" applyFill="1" applyBorder="1" applyAlignment="1">
      <alignment horizontal="right" vertical="center"/>
    </xf>
    <xf numFmtId="0" fontId="11" fillId="0" borderId="0" xfId="2" applyFont="1" applyFill="1" applyBorder="1" applyAlignment="1">
      <alignment vertical="center"/>
    </xf>
    <xf numFmtId="0" fontId="12" fillId="0" borderId="0" xfId="2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4" fillId="0" borderId="0" xfId="2" applyFont="1" applyFill="1" applyBorder="1" applyAlignment="1">
      <alignment horizontal="left" vertical="center" wrapText="1"/>
    </xf>
    <xf numFmtId="0" fontId="3" fillId="0" borderId="0" xfId="2" applyFont="1" applyFill="1" applyBorder="1" applyAlignment="1">
      <alignment vertical="center"/>
    </xf>
    <xf numFmtId="0" fontId="4" fillId="0" borderId="0" xfId="2" applyFont="1" applyAlignment="1">
      <alignment vertical="center"/>
    </xf>
    <xf numFmtId="0" fontId="8" fillId="0" borderId="0" xfId="2" applyFont="1" applyFill="1" applyBorder="1" applyAlignment="1">
      <alignment horizontal="right" vertical="center" wrapText="1"/>
    </xf>
    <xf numFmtId="0" fontId="20" fillId="0" borderId="0" xfId="0" applyFont="1" applyAlignment="1">
      <alignment vertical="center"/>
    </xf>
    <xf numFmtId="164" fontId="8" fillId="0" borderId="0" xfId="2" applyNumberFormat="1" applyFont="1" applyFill="1" applyBorder="1" applyAlignment="1">
      <alignment horizontal="right" vertical="center" wrapText="1"/>
    </xf>
    <xf numFmtId="3" fontId="0" fillId="0" borderId="0" xfId="0" applyNumberFormat="1" applyFont="1" applyAlignment="1">
      <alignment horizontal="left" vertical="center"/>
    </xf>
    <xf numFmtId="1" fontId="8" fillId="0" borderId="0" xfId="2" applyNumberFormat="1" applyFont="1" applyFill="1" applyBorder="1" applyAlignment="1">
      <alignment vertical="center"/>
    </xf>
    <xf numFmtId="0" fontId="20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horizontal="right"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" fontId="0" fillId="0" borderId="0" xfId="0" applyNumberFormat="1" applyFont="1" applyFill="1" applyAlignment="1">
      <alignment vertical="center"/>
    </xf>
    <xf numFmtId="164" fontId="8" fillId="0" borderId="0" xfId="2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164" fontId="8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1" fontId="8" fillId="0" borderId="0" xfId="2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164" fontId="4" fillId="0" borderId="0" xfId="2" applyNumberFormat="1" applyFont="1" applyFill="1" applyBorder="1" applyAlignment="1">
      <alignment vertical="center"/>
    </xf>
    <xf numFmtId="2" fontId="8" fillId="0" borderId="0" xfId="2" applyNumberFormat="1" applyFont="1" applyFill="1" applyBorder="1" applyAlignment="1">
      <alignment horizontal="left" vertical="center"/>
    </xf>
    <xf numFmtId="164" fontId="8" fillId="0" borderId="0" xfId="2" applyNumberFormat="1" applyFont="1" applyFill="1" applyBorder="1" applyAlignment="1">
      <alignment horizontal="left" vertical="center"/>
    </xf>
    <xf numFmtId="164" fontId="6" fillId="0" borderId="0" xfId="2" applyNumberFormat="1" applyFont="1" applyFill="1" applyBorder="1" applyAlignment="1">
      <alignment vertical="center"/>
    </xf>
    <xf numFmtId="0" fontId="0" fillId="0" borderId="0" xfId="2" applyFont="1" applyFill="1" applyBorder="1" applyAlignment="1">
      <alignment vertical="center"/>
    </xf>
    <xf numFmtId="0" fontId="0" fillId="0" borderId="4" xfId="0" applyNumberFormat="1" applyFont="1" applyFill="1" applyBorder="1" applyAlignment="1">
      <alignment horizontal="left" vertical="center"/>
    </xf>
    <xf numFmtId="0" fontId="0" fillId="0" borderId="5" xfId="0" applyNumberFormat="1" applyFont="1" applyFill="1" applyBorder="1" applyAlignment="1">
      <alignment horizontal="left" vertical="center"/>
    </xf>
    <xf numFmtId="170" fontId="0" fillId="0" borderId="0" xfId="0" applyNumberFormat="1" applyFont="1" applyAlignment="1">
      <alignment vertical="center"/>
    </xf>
    <xf numFmtId="171" fontId="8" fillId="0" borderId="0" xfId="16" applyNumberFormat="1" applyFont="1" applyFill="1" applyBorder="1" applyAlignment="1">
      <alignment horizontal="right" vertical="center"/>
    </xf>
    <xf numFmtId="9" fontId="8" fillId="0" borderId="0" xfId="16" applyFont="1" applyFill="1" applyBorder="1" applyAlignment="1">
      <alignment vertical="center"/>
    </xf>
    <xf numFmtId="171" fontId="8" fillId="0" borderId="0" xfId="16" applyNumberFormat="1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4" fillId="0" borderId="0" xfId="2" applyFont="1" applyFill="1" applyBorder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NumberFormat="1" applyFont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/>
    <xf numFmtId="0" fontId="23" fillId="0" borderId="0" xfId="0" applyFont="1">
      <alignment vertical="center"/>
    </xf>
    <xf numFmtId="0" fontId="4" fillId="0" borderId="0" xfId="2" applyFont="1" applyFill="1" applyAlignment="1">
      <alignment horizontal="left" vertical="center"/>
    </xf>
    <xf numFmtId="3" fontId="8" fillId="0" borderId="0" xfId="0" quotePrefix="1" applyNumberFormat="1" applyFont="1" applyAlignment="1">
      <alignment horizontal="left" vertical="center"/>
    </xf>
    <xf numFmtId="3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7">
    <cellStyle name="2tabellen" xfId="3"/>
    <cellStyle name="color gray" xfId="4"/>
    <cellStyle name="Dezimal [0]_tabquestmig99v.95" xfId="5"/>
    <cellStyle name="Dezimal_tabquestmig99v.95" xfId="6"/>
    <cellStyle name="grey" xfId="7"/>
    <cellStyle name="Milliers [0]" xfId="8"/>
    <cellStyle name="Monétaire [0]" xfId="9"/>
    <cellStyle name="Normal" xfId="0" builtinId="0" customBuiltin="1"/>
    <cellStyle name="Normal 2" xfId="2"/>
    <cellStyle name="Normal 3" xfId="10"/>
    <cellStyle name="normální_List1" xfId="11"/>
    <cellStyle name="Percent" xfId="16" builtinId="5"/>
    <cellStyle name="SDMX_protected" xfId="12"/>
    <cellStyle name="Standaard_Asyl 2000 EU" xfId="13"/>
    <cellStyle name="Style 1" xfId="1"/>
    <cellStyle name="Währung [0]_tabquestmig99v.95" xfId="14"/>
    <cellStyle name="Währung_tabquestmig99v.95" xfId="15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A85C2"/>
      <rgbColor rgb="00FF0000"/>
      <rgbColor rgb="004D4D4D"/>
      <rgbColor rgb="00FF0000"/>
      <rgbColor rgb="00000000"/>
      <rgbColor rgb="00FF0000"/>
      <rgbColor rgb="00FF0000"/>
      <rgbColor rgb="00FF0000"/>
      <rgbColor rgb="00BDD52F"/>
      <rgbColor rgb="00E2EBAC"/>
      <rgbColor rgb="00FFFFFF"/>
      <rgbColor rgb="00D6E387"/>
      <rgbColor rgb="00C0C0C0"/>
      <rgbColor rgb="00F5F8E7"/>
      <rgbColor rgb="00FF0000"/>
      <rgbColor rgb="0000FF00"/>
      <rgbColor rgb="007B86C2"/>
      <rgbColor rgb="00BED730"/>
      <rgbColor rgb="00F5E69D"/>
      <rgbColor rgb="00588944"/>
      <rgbColor rgb="00854337"/>
      <rgbColor rgb="00C3C6E3"/>
      <rgbColor rgb="00DEDFF0"/>
      <rgbColor rgb="00DDE89A"/>
      <rgbColor rgb="007B86C2"/>
      <rgbColor rgb="00BED730"/>
      <rgbColor rgb="00F5E69D"/>
      <rgbColor rgb="00588944"/>
      <rgbColor rgb="00854337"/>
      <rgbColor rgb="00C3C6E3"/>
      <rgbColor rgb="00DEDFF0"/>
      <rgbColor rgb="00DDE89A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B2B2B2"/>
      <rgbColor rgb="00969696"/>
      <rgbColor rgb="00777777"/>
      <rgbColor rgb="00FF0000"/>
      <rgbColor rgb="005F5F5F"/>
      <rgbColor rgb="00CADD5C"/>
      <rgbColor rgb="0000FF00"/>
      <rgbColor rgb="00EAEAEA"/>
      <rgbColor rgb="00DEDFEF"/>
      <rgbColor rgb="00808080"/>
      <rgbColor rgb="00C2C5E2"/>
      <rgbColor rgb="00A8AED9"/>
      <rgbColor rgb="009199CA"/>
      <rgbColor rgb="00FF0000"/>
      <rgbColor rgb="00000000"/>
      <rgbColor rgb="00FF000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728224162418823E-2"/>
          <c:y val="6.8292845590809809E-2"/>
          <c:w val="0.93668699205473127"/>
          <c:h val="0.78983209876543214"/>
        </c:manualLayout>
      </c:layout>
      <c:lineChart>
        <c:grouping val="standard"/>
        <c:varyColors val="0"/>
        <c:ser>
          <c:idx val="1"/>
          <c:order val="0"/>
          <c:tx>
            <c:strRef>
              <c:f>'Figure 1'!$C$11</c:f>
              <c:strCache>
                <c:ptCount val="1"/>
                <c:pt idx="0">
                  <c:v>Total (¹)</c:v>
                </c:pt>
              </c:strCache>
            </c:strRef>
          </c:tx>
          <c:spPr>
            <a:ln w="28575" cap="rnd" cmpd="sng" algn="ctr">
              <a:solidFill>
                <a:srgbClr val="FCB716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'Figure 1'!$D$10:$O$10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'Figure 1'!$D$11:$O$11</c:f>
              <c:numCache>
                <c:formatCode>#\ ##0.0</c:formatCode>
                <c:ptCount val="12"/>
                <c:pt idx="0">
                  <c:v>197.41</c:v>
                </c:pt>
                <c:pt idx="1">
                  <c:v>222.63499999999999</c:v>
                </c:pt>
                <c:pt idx="2">
                  <c:v>225.15</c:v>
                </c:pt>
                <c:pt idx="3">
                  <c:v>263.83499999999998</c:v>
                </c:pt>
                <c:pt idx="4">
                  <c:v>259.39999999999998</c:v>
                </c:pt>
                <c:pt idx="5">
                  <c:v>309.04000000000002</c:v>
                </c:pt>
                <c:pt idx="6">
                  <c:v>335.29</c:v>
                </c:pt>
                <c:pt idx="7">
                  <c:v>431.09</c:v>
                </c:pt>
                <c:pt idx="8">
                  <c:v>626.96</c:v>
                </c:pt>
                <c:pt idx="9">
                  <c:v>1322.825</c:v>
                </c:pt>
                <c:pt idx="10">
                  <c:v>1260.9100000000001</c:v>
                </c:pt>
                <c:pt idx="11">
                  <c:v>704.625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'Figure 1'!$C$12</c:f>
              <c:strCache>
                <c:ptCount val="1"/>
                <c:pt idx="0">
                  <c:v>First time applicant (²)</c:v>
                </c:pt>
              </c:strCache>
            </c:strRef>
          </c:tx>
          <c:spPr>
            <a:ln w="28575" cap="rnd" cmpd="sng" algn="ctr">
              <a:solidFill>
                <a:srgbClr val="005581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'Figure 1'!$D$10:$O$10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'Figure 1'!$D$12:$O$12</c:f>
              <c:numCache>
                <c:formatCode>#\ ##0.0</c:formatCode>
                <c:ptCount val="12"/>
                <c:pt idx="2">
                  <c:v>152.88999999999999</c:v>
                </c:pt>
                <c:pt idx="3">
                  <c:v>195.84</c:v>
                </c:pt>
                <c:pt idx="4">
                  <c:v>206.88</c:v>
                </c:pt>
                <c:pt idx="5">
                  <c:v>263.16000000000003</c:v>
                </c:pt>
                <c:pt idx="6">
                  <c:v>278.27999999999997</c:v>
                </c:pt>
                <c:pt idx="7">
                  <c:v>367.82499999999999</c:v>
                </c:pt>
                <c:pt idx="8">
                  <c:v>562.67999999999995</c:v>
                </c:pt>
                <c:pt idx="9">
                  <c:v>1257.03</c:v>
                </c:pt>
                <c:pt idx="10">
                  <c:v>1206.1199999999999</c:v>
                </c:pt>
                <c:pt idx="11">
                  <c:v>649.85500000000002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63520"/>
        <c:axId val="162765056"/>
      </c:lineChart>
      <c:catAx>
        <c:axId val="16276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276505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6276505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2763520"/>
        <c:crosses val="autoZero"/>
        <c:crossBetween val="between"/>
        <c:minorUnit val="10"/>
      </c:valAx>
    </c:plotArea>
    <c:legend>
      <c:legendPos val="b"/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641791044776122E-2"/>
          <c:y val="2.3795524691358025E-2"/>
          <c:w val="0.84383610185888169"/>
          <c:h val="0.751530439565868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8'!$D$10</c:f>
              <c:strCache>
                <c:ptCount val="1"/>
                <c:pt idx="0">
                  <c:v>Refugee status</c:v>
                </c:pt>
              </c:strCache>
            </c:strRef>
          </c:tx>
          <c:spPr>
            <a:solidFill>
              <a:srgbClr val="FAA519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8'!$C$11:$C$45</c:f>
              <c:strCache>
                <c:ptCount val="35"/>
                <c:pt idx="0">
                  <c:v>EU-28</c:v>
                </c:pt>
                <c:pt idx="2">
                  <c:v>Ireland</c:v>
                </c:pt>
                <c:pt idx="3">
                  <c:v>Lithuania</c:v>
                </c:pt>
                <c:pt idx="4">
                  <c:v>Latvia</c:v>
                </c:pt>
                <c:pt idx="5">
                  <c:v>Malta</c:v>
                </c:pt>
                <c:pt idx="6">
                  <c:v>Slovakia</c:v>
                </c:pt>
                <c:pt idx="7">
                  <c:v>Luxembourg</c:v>
                </c:pt>
                <c:pt idx="8">
                  <c:v>Slovenia</c:v>
                </c:pt>
                <c:pt idx="9">
                  <c:v>Estonia</c:v>
                </c:pt>
                <c:pt idx="10">
                  <c:v>Romania</c:v>
                </c:pt>
                <c:pt idx="11">
                  <c:v>Austria</c:v>
                </c:pt>
                <c:pt idx="12">
                  <c:v>Portugal</c:v>
                </c:pt>
                <c:pt idx="13">
                  <c:v>Belgium</c:v>
                </c:pt>
                <c:pt idx="14">
                  <c:v>Cyprus</c:v>
                </c:pt>
                <c:pt idx="15">
                  <c:v>Germany</c:v>
                </c:pt>
                <c:pt idx="16">
                  <c:v>Netherlands</c:v>
                </c:pt>
                <c:pt idx="17">
                  <c:v>Finland</c:v>
                </c:pt>
                <c:pt idx="18">
                  <c:v>Sweden</c:v>
                </c:pt>
                <c:pt idx="19">
                  <c:v>Greece</c:v>
                </c:pt>
                <c:pt idx="20">
                  <c:v>Italy</c:v>
                </c:pt>
                <c:pt idx="21">
                  <c:v>Bulgaria</c:v>
                </c:pt>
                <c:pt idx="22">
                  <c:v>Spain</c:v>
                </c:pt>
                <c:pt idx="23">
                  <c:v>Denmark</c:v>
                </c:pt>
                <c:pt idx="24">
                  <c:v>Croatia</c:v>
                </c:pt>
                <c:pt idx="25">
                  <c:v>Hungary</c:v>
                </c:pt>
                <c:pt idx="26">
                  <c:v>United Kingdom</c:v>
                </c:pt>
                <c:pt idx="27">
                  <c:v>France</c:v>
                </c:pt>
                <c:pt idx="28">
                  <c:v>Poland</c:v>
                </c:pt>
                <c:pt idx="29">
                  <c:v>Czech Republic</c:v>
                </c:pt>
                <c:pt idx="31">
                  <c:v>Switzerland</c:v>
                </c:pt>
                <c:pt idx="32">
                  <c:v>Norway</c:v>
                </c:pt>
                <c:pt idx="33">
                  <c:v>Liechtenstein</c:v>
                </c:pt>
                <c:pt idx="34">
                  <c:v>Iceland</c:v>
                </c:pt>
              </c:strCache>
            </c:strRef>
          </c:cat>
          <c:val>
            <c:numRef>
              <c:f>'Figure 8'!$D$11:$D$45</c:f>
              <c:numCache>
                <c:formatCode>0.0</c:formatCode>
                <c:ptCount val="35"/>
                <c:pt idx="0">
                  <c:v>22.786085284930039</c:v>
                </c:pt>
                <c:pt idx="2">
                  <c:v>75.505050505050505</c:v>
                </c:pt>
                <c:pt idx="3">
                  <c:v>73.983739837398375</c:v>
                </c:pt>
                <c:pt idx="4">
                  <c:v>9.1666666666666661</c:v>
                </c:pt>
                <c:pt idx="5">
                  <c:v>15.058611361587015</c:v>
                </c:pt>
                <c:pt idx="6">
                  <c:v>1.098901098901099</c:v>
                </c:pt>
                <c:pt idx="7">
                  <c:v>63.228438228438236</c:v>
                </c:pt>
                <c:pt idx="8">
                  <c:v>57.676348547717836</c:v>
                </c:pt>
                <c:pt idx="9">
                  <c:v>31.612903225806448</c:v>
                </c:pt>
                <c:pt idx="10">
                  <c:v>41.965150048402712</c:v>
                </c:pt>
                <c:pt idx="11">
                  <c:v>37.90818320719184</c:v>
                </c:pt>
                <c:pt idx="12">
                  <c:v>12.48688352570829</c:v>
                </c:pt>
                <c:pt idx="13">
                  <c:v>40.153878145144525</c:v>
                </c:pt>
                <c:pt idx="14">
                  <c:v>9.0612244897959187</c:v>
                </c:pt>
                <c:pt idx="15">
                  <c:v>23.635884972128213</c:v>
                </c:pt>
                <c:pt idx="16">
                  <c:v>18.998933701310918</c:v>
                </c:pt>
                <c:pt idx="17">
                  <c:v>33.449428810253551</c:v>
                </c:pt>
                <c:pt idx="18">
                  <c:v>21.826280623608017</c:v>
                </c:pt>
                <c:pt idx="19">
                  <c:v>38.430780529601371</c:v>
                </c:pt>
                <c:pt idx="20">
                  <c:v>7.5323380540927447</c:v>
                </c:pt>
                <c:pt idx="21">
                  <c:v>16.86009706689175</c:v>
                </c:pt>
                <c:pt idx="22">
                  <c:v>4.4507717668215196</c:v>
                </c:pt>
                <c:pt idx="23">
                  <c:v>18.600930773705642</c:v>
                </c:pt>
                <c:pt idx="24">
                  <c:v>25.420168067226889</c:v>
                </c:pt>
                <c:pt idx="25">
                  <c:v>2.5413569887317191</c:v>
                </c:pt>
                <c:pt idx="26">
                  <c:v>26.915874387784498</c:v>
                </c:pt>
                <c:pt idx="27">
                  <c:v>16.901610659966799</c:v>
                </c:pt>
                <c:pt idx="28">
                  <c:v>7.2815533980582519</c:v>
                </c:pt>
                <c:pt idx="29">
                  <c:v>2.1043771043771047</c:v>
                </c:pt>
                <c:pt idx="31">
                  <c:v>38.473865877712029</c:v>
                </c:pt>
                <c:pt idx="32">
                  <c:v>57.24518728547978</c:v>
                </c:pt>
                <c:pt idx="33">
                  <c:v>40</c:v>
                </c:pt>
                <c:pt idx="34">
                  <c:v>12.371134020618557</c:v>
                </c:pt>
              </c:numCache>
            </c:numRef>
          </c:val>
        </c:ser>
        <c:ser>
          <c:idx val="1"/>
          <c:order val="1"/>
          <c:tx>
            <c:strRef>
              <c:f>'Figure 8'!$E$10</c:f>
              <c:strCache>
                <c:ptCount val="1"/>
                <c:pt idx="0">
                  <c:v>Subsidiary protection</c:v>
                </c:pt>
              </c:strCache>
            </c:strRef>
          </c:tx>
          <c:spPr>
            <a:solidFill>
              <a:schemeClr val="accent2"/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8'!$C$11:$C$45</c:f>
              <c:strCache>
                <c:ptCount val="35"/>
                <c:pt idx="0">
                  <c:v>EU-28</c:v>
                </c:pt>
                <c:pt idx="2">
                  <c:v>Ireland</c:v>
                </c:pt>
                <c:pt idx="3">
                  <c:v>Lithuania</c:v>
                </c:pt>
                <c:pt idx="4">
                  <c:v>Latvia</c:v>
                </c:pt>
                <c:pt idx="5">
                  <c:v>Malta</c:v>
                </c:pt>
                <c:pt idx="6">
                  <c:v>Slovakia</c:v>
                </c:pt>
                <c:pt idx="7">
                  <c:v>Luxembourg</c:v>
                </c:pt>
                <c:pt idx="8">
                  <c:v>Slovenia</c:v>
                </c:pt>
                <c:pt idx="9">
                  <c:v>Estonia</c:v>
                </c:pt>
                <c:pt idx="10">
                  <c:v>Romania</c:v>
                </c:pt>
                <c:pt idx="11">
                  <c:v>Austria</c:v>
                </c:pt>
                <c:pt idx="12">
                  <c:v>Portugal</c:v>
                </c:pt>
                <c:pt idx="13">
                  <c:v>Belgium</c:v>
                </c:pt>
                <c:pt idx="14">
                  <c:v>Cyprus</c:v>
                </c:pt>
                <c:pt idx="15">
                  <c:v>Germany</c:v>
                </c:pt>
                <c:pt idx="16">
                  <c:v>Netherlands</c:v>
                </c:pt>
                <c:pt idx="17">
                  <c:v>Finland</c:v>
                </c:pt>
                <c:pt idx="18">
                  <c:v>Sweden</c:v>
                </c:pt>
                <c:pt idx="19">
                  <c:v>Greece</c:v>
                </c:pt>
                <c:pt idx="20">
                  <c:v>Italy</c:v>
                </c:pt>
                <c:pt idx="21">
                  <c:v>Bulgaria</c:v>
                </c:pt>
                <c:pt idx="22">
                  <c:v>Spain</c:v>
                </c:pt>
                <c:pt idx="23">
                  <c:v>Denmark</c:v>
                </c:pt>
                <c:pt idx="24">
                  <c:v>Croatia</c:v>
                </c:pt>
                <c:pt idx="25">
                  <c:v>Hungary</c:v>
                </c:pt>
                <c:pt idx="26">
                  <c:v>United Kingdom</c:v>
                </c:pt>
                <c:pt idx="27">
                  <c:v>France</c:v>
                </c:pt>
                <c:pt idx="28">
                  <c:v>Poland</c:v>
                </c:pt>
                <c:pt idx="29">
                  <c:v>Czech Republic</c:v>
                </c:pt>
                <c:pt idx="31">
                  <c:v>Switzerland</c:v>
                </c:pt>
                <c:pt idx="32">
                  <c:v>Norway</c:v>
                </c:pt>
                <c:pt idx="33">
                  <c:v>Liechtenstein</c:v>
                </c:pt>
                <c:pt idx="34">
                  <c:v>Iceland</c:v>
                </c:pt>
              </c:strCache>
            </c:strRef>
          </c:cat>
          <c:val>
            <c:numRef>
              <c:f>'Figure 8'!$E$11:$E$45</c:f>
              <c:numCache>
                <c:formatCode>0.0</c:formatCode>
                <c:ptCount val="35"/>
                <c:pt idx="0">
                  <c:v>16.29719311000618</c:v>
                </c:pt>
                <c:pt idx="2">
                  <c:v>5.808080808080808</c:v>
                </c:pt>
                <c:pt idx="3">
                  <c:v>3.5230352303523031</c:v>
                </c:pt>
                <c:pt idx="4">
                  <c:v>65</c:v>
                </c:pt>
                <c:pt idx="5">
                  <c:v>52.569882777276824</c:v>
                </c:pt>
                <c:pt idx="6">
                  <c:v>24.175824175824175</c:v>
                </c:pt>
                <c:pt idx="7">
                  <c:v>2.3310023310023311</c:v>
                </c:pt>
                <c:pt idx="8">
                  <c:v>5.394190871369295</c:v>
                </c:pt>
                <c:pt idx="9">
                  <c:v>29.032258064516132</c:v>
                </c:pt>
                <c:pt idx="10">
                  <c:v>18.296224588576958</c:v>
                </c:pt>
                <c:pt idx="11">
                  <c:v>14.561347404327895</c:v>
                </c:pt>
                <c:pt idx="12">
                  <c:v>39.874081846799584</c:v>
                </c:pt>
                <c:pt idx="13">
                  <c:v>12.181326679143273</c:v>
                </c:pt>
                <c:pt idx="14">
                  <c:v>41.714285714285715</c:v>
                </c:pt>
                <c:pt idx="15">
                  <c:v>18.70843555531815</c:v>
                </c:pt>
                <c:pt idx="16">
                  <c:v>25.94869221601957</c:v>
                </c:pt>
                <c:pt idx="17">
                  <c:v>9.0415157425466699</c:v>
                </c:pt>
                <c:pt idx="18">
                  <c:v>20.085484082274334</c:v>
                </c:pt>
                <c:pt idx="19">
                  <c:v>4.2310987800399849</c:v>
                </c:pt>
                <c:pt idx="20">
                  <c:v>8.1624827445165913</c:v>
                </c:pt>
                <c:pt idx="21">
                  <c:v>18.928043891116271</c:v>
                </c:pt>
                <c:pt idx="22">
                  <c:v>30.555971826764573</c:v>
                </c:pt>
                <c:pt idx="23">
                  <c:v>15.168702734147759</c:v>
                </c:pt>
                <c:pt idx="24">
                  <c:v>5.8823529411764701</c:v>
                </c:pt>
                <c:pt idx="25">
                  <c:v>26.612323183888755</c:v>
                </c:pt>
                <c:pt idx="26">
                  <c:v>0.90031691155286664</c:v>
                </c:pt>
                <c:pt idx="27">
                  <c:v>12.921171878505092</c:v>
                </c:pt>
                <c:pt idx="28">
                  <c:v>16.50485436893204</c:v>
                </c:pt>
                <c:pt idx="29">
                  <c:v>9.8484848484848477</c:v>
                </c:pt>
                <c:pt idx="31">
                  <c:v>6.6013313609467454</c:v>
                </c:pt>
                <c:pt idx="32">
                  <c:v>2.253395015669303</c:v>
                </c:pt>
                <c:pt idx="33">
                  <c:v>17.5</c:v>
                </c:pt>
                <c:pt idx="34">
                  <c:v>4.8969072164948457</c:v>
                </c:pt>
              </c:numCache>
            </c:numRef>
          </c:val>
        </c:ser>
        <c:ser>
          <c:idx val="2"/>
          <c:order val="2"/>
          <c:tx>
            <c:strRef>
              <c:f>'Figure 8'!$F$10</c:f>
              <c:strCache>
                <c:ptCount val="1"/>
                <c:pt idx="0">
                  <c:v>Humanitarian reasons</c:v>
                </c:pt>
              </c:strCache>
            </c:strRef>
          </c:tx>
          <c:spPr>
            <a:solidFill>
              <a:schemeClr val="accent3"/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8'!$C$11:$C$45</c:f>
              <c:strCache>
                <c:ptCount val="35"/>
                <c:pt idx="0">
                  <c:v>EU-28</c:v>
                </c:pt>
                <c:pt idx="2">
                  <c:v>Ireland</c:v>
                </c:pt>
                <c:pt idx="3">
                  <c:v>Lithuania</c:v>
                </c:pt>
                <c:pt idx="4">
                  <c:v>Latvia</c:v>
                </c:pt>
                <c:pt idx="5">
                  <c:v>Malta</c:v>
                </c:pt>
                <c:pt idx="6">
                  <c:v>Slovakia</c:v>
                </c:pt>
                <c:pt idx="7">
                  <c:v>Luxembourg</c:v>
                </c:pt>
                <c:pt idx="8">
                  <c:v>Slovenia</c:v>
                </c:pt>
                <c:pt idx="9">
                  <c:v>Estonia</c:v>
                </c:pt>
                <c:pt idx="10">
                  <c:v>Romania</c:v>
                </c:pt>
                <c:pt idx="11">
                  <c:v>Austria</c:v>
                </c:pt>
                <c:pt idx="12">
                  <c:v>Portugal</c:v>
                </c:pt>
                <c:pt idx="13">
                  <c:v>Belgium</c:v>
                </c:pt>
                <c:pt idx="14">
                  <c:v>Cyprus</c:v>
                </c:pt>
                <c:pt idx="15">
                  <c:v>Germany</c:v>
                </c:pt>
                <c:pt idx="16">
                  <c:v>Netherlands</c:v>
                </c:pt>
                <c:pt idx="17">
                  <c:v>Finland</c:v>
                </c:pt>
                <c:pt idx="18">
                  <c:v>Sweden</c:v>
                </c:pt>
                <c:pt idx="19">
                  <c:v>Greece</c:v>
                </c:pt>
                <c:pt idx="20">
                  <c:v>Italy</c:v>
                </c:pt>
                <c:pt idx="21">
                  <c:v>Bulgaria</c:v>
                </c:pt>
                <c:pt idx="22">
                  <c:v>Spain</c:v>
                </c:pt>
                <c:pt idx="23">
                  <c:v>Denmark</c:v>
                </c:pt>
                <c:pt idx="24">
                  <c:v>Croatia</c:v>
                </c:pt>
                <c:pt idx="25">
                  <c:v>Hungary</c:v>
                </c:pt>
                <c:pt idx="26">
                  <c:v>United Kingdom</c:v>
                </c:pt>
                <c:pt idx="27">
                  <c:v>France</c:v>
                </c:pt>
                <c:pt idx="28">
                  <c:v>Poland</c:v>
                </c:pt>
                <c:pt idx="29">
                  <c:v>Czech Republic</c:v>
                </c:pt>
                <c:pt idx="31">
                  <c:v>Switzerland</c:v>
                </c:pt>
                <c:pt idx="32">
                  <c:v>Norway</c:v>
                </c:pt>
                <c:pt idx="33">
                  <c:v>Liechtenstein</c:v>
                </c:pt>
                <c:pt idx="34">
                  <c:v>Iceland</c:v>
                </c:pt>
              </c:strCache>
            </c:strRef>
          </c:cat>
          <c:val>
            <c:numRef>
              <c:f>'Figure 8'!$F$11:$F$45</c:f>
              <c:numCache>
                <c:formatCode>0.0</c:formatCode>
                <c:ptCount val="35"/>
                <c:pt idx="0">
                  <c:v>6.4569560225832756</c:v>
                </c:pt>
                <c:pt idx="2">
                  <c:v>7.1969696969696972</c:v>
                </c:pt>
                <c:pt idx="3">
                  <c:v>0</c:v>
                </c:pt>
                <c:pt idx="4">
                  <c:v>0</c:v>
                </c:pt>
                <c:pt idx="5">
                  <c:v>1.0820559062218216</c:v>
                </c:pt>
                <c:pt idx="6">
                  <c:v>42.857142857142854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0.83146786056923561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7.5652535550358087</c:v>
                </c:pt>
                <c:pt idx="16">
                  <c:v>4.0393903280436554</c:v>
                </c:pt>
                <c:pt idx="17">
                  <c:v>5.3078852047924219</c:v>
                </c:pt>
                <c:pt idx="18">
                  <c:v>1.9389492990960304</c:v>
                </c:pt>
                <c:pt idx="19">
                  <c:v>0</c:v>
                </c:pt>
                <c:pt idx="20">
                  <c:v>24.946316273838132</c:v>
                </c:pt>
                <c:pt idx="21">
                  <c:v>0</c:v>
                </c:pt>
                <c:pt idx="22">
                  <c:v>0</c:v>
                </c:pt>
                <c:pt idx="23">
                  <c:v>0.63990692262943571</c:v>
                </c:pt>
                <c:pt idx="24">
                  <c:v>0</c:v>
                </c:pt>
                <c:pt idx="25">
                  <c:v>1.7981299448573482</c:v>
                </c:pt>
                <c:pt idx="26">
                  <c:v>3.0142610198789974</c:v>
                </c:pt>
                <c:pt idx="27">
                  <c:v>0</c:v>
                </c:pt>
                <c:pt idx="28">
                  <c:v>0.92233009708737856</c:v>
                </c:pt>
                <c:pt idx="29">
                  <c:v>0.25252525252525254</c:v>
                </c:pt>
                <c:pt idx="31">
                  <c:v>44.988905325443781</c:v>
                </c:pt>
                <c:pt idx="32">
                  <c:v>11.654976869124011</c:v>
                </c:pt>
                <c:pt idx="33">
                  <c:v>0</c:v>
                </c:pt>
                <c:pt idx="34">
                  <c:v>1.0309278350515463</c:v>
                </c:pt>
              </c:numCache>
            </c:numRef>
          </c:val>
        </c:ser>
        <c:ser>
          <c:idx val="3"/>
          <c:order val="3"/>
          <c:tx>
            <c:strRef>
              <c:f>'Figure 8'!$G$10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chemeClr val="accent4"/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8'!$C$11:$C$45</c:f>
              <c:strCache>
                <c:ptCount val="35"/>
                <c:pt idx="0">
                  <c:v>EU-28</c:v>
                </c:pt>
                <c:pt idx="2">
                  <c:v>Ireland</c:v>
                </c:pt>
                <c:pt idx="3">
                  <c:v>Lithuania</c:v>
                </c:pt>
                <c:pt idx="4">
                  <c:v>Latvia</c:v>
                </c:pt>
                <c:pt idx="5">
                  <c:v>Malta</c:v>
                </c:pt>
                <c:pt idx="6">
                  <c:v>Slovakia</c:v>
                </c:pt>
                <c:pt idx="7">
                  <c:v>Luxembourg</c:v>
                </c:pt>
                <c:pt idx="8">
                  <c:v>Slovenia</c:v>
                </c:pt>
                <c:pt idx="9">
                  <c:v>Estonia</c:v>
                </c:pt>
                <c:pt idx="10">
                  <c:v>Romania</c:v>
                </c:pt>
                <c:pt idx="11">
                  <c:v>Austria</c:v>
                </c:pt>
                <c:pt idx="12">
                  <c:v>Portugal</c:v>
                </c:pt>
                <c:pt idx="13">
                  <c:v>Belgium</c:v>
                </c:pt>
                <c:pt idx="14">
                  <c:v>Cyprus</c:v>
                </c:pt>
                <c:pt idx="15">
                  <c:v>Germany</c:v>
                </c:pt>
                <c:pt idx="16">
                  <c:v>Netherlands</c:v>
                </c:pt>
                <c:pt idx="17">
                  <c:v>Finland</c:v>
                </c:pt>
                <c:pt idx="18">
                  <c:v>Sweden</c:v>
                </c:pt>
                <c:pt idx="19">
                  <c:v>Greece</c:v>
                </c:pt>
                <c:pt idx="20">
                  <c:v>Italy</c:v>
                </c:pt>
                <c:pt idx="21">
                  <c:v>Bulgaria</c:v>
                </c:pt>
                <c:pt idx="22">
                  <c:v>Spain</c:v>
                </c:pt>
                <c:pt idx="23">
                  <c:v>Denmark</c:v>
                </c:pt>
                <c:pt idx="24">
                  <c:v>Croatia</c:v>
                </c:pt>
                <c:pt idx="25">
                  <c:v>Hungary</c:v>
                </c:pt>
                <c:pt idx="26">
                  <c:v>United Kingdom</c:v>
                </c:pt>
                <c:pt idx="27">
                  <c:v>France</c:v>
                </c:pt>
                <c:pt idx="28">
                  <c:v>Poland</c:v>
                </c:pt>
                <c:pt idx="29">
                  <c:v>Czech Republic</c:v>
                </c:pt>
                <c:pt idx="31">
                  <c:v>Switzerland</c:v>
                </c:pt>
                <c:pt idx="32">
                  <c:v>Norway</c:v>
                </c:pt>
                <c:pt idx="33">
                  <c:v>Liechtenstein</c:v>
                </c:pt>
                <c:pt idx="34">
                  <c:v>Iceland</c:v>
                </c:pt>
              </c:strCache>
            </c:strRef>
          </c:cat>
          <c:val>
            <c:numRef>
              <c:f>'Figure 8'!$G$11:$G$45</c:f>
              <c:numCache>
                <c:formatCode>0.0</c:formatCode>
                <c:ptCount val="35"/>
                <c:pt idx="0">
                  <c:v>54.453912332694607</c:v>
                </c:pt>
                <c:pt idx="2">
                  <c:v>11.48989898989899</c:v>
                </c:pt>
                <c:pt idx="3">
                  <c:v>22.493224932249323</c:v>
                </c:pt>
                <c:pt idx="4">
                  <c:v>25.833333333333336</c:v>
                </c:pt>
                <c:pt idx="5">
                  <c:v>31.289449954914339</c:v>
                </c:pt>
                <c:pt idx="6">
                  <c:v>31.868131868131865</c:v>
                </c:pt>
                <c:pt idx="7">
                  <c:v>34.44055944055944</c:v>
                </c:pt>
                <c:pt idx="8">
                  <c:v>36.929460580912867</c:v>
                </c:pt>
                <c:pt idx="9">
                  <c:v>39.354838709677423</c:v>
                </c:pt>
                <c:pt idx="10">
                  <c:v>39.738625363020333</c:v>
                </c:pt>
                <c:pt idx="11">
                  <c:v>46.69900152791103</c:v>
                </c:pt>
                <c:pt idx="12">
                  <c:v>47.63903462749213</c:v>
                </c:pt>
                <c:pt idx="13">
                  <c:v>47.664795175712207</c:v>
                </c:pt>
                <c:pt idx="14">
                  <c:v>49.224489795918366</c:v>
                </c:pt>
                <c:pt idx="15">
                  <c:v>50.09042591751782</c:v>
                </c:pt>
                <c:pt idx="16">
                  <c:v>51.01298375462585</c:v>
                </c:pt>
                <c:pt idx="17">
                  <c:v>52.201170242407358</c:v>
                </c:pt>
                <c:pt idx="18">
                  <c:v>56.149285995021614</c:v>
                </c:pt>
                <c:pt idx="19">
                  <c:v>57.338120690358643</c:v>
                </c:pt>
                <c:pt idx="20">
                  <c:v>59.358862927552536</c:v>
                </c:pt>
                <c:pt idx="21">
                  <c:v>64.211859041991985</c:v>
                </c:pt>
                <c:pt idx="22">
                  <c:v>64.993256406413906</c:v>
                </c:pt>
                <c:pt idx="23">
                  <c:v>65.590459569517151</c:v>
                </c:pt>
                <c:pt idx="24">
                  <c:v>68.69747899159664</c:v>
                </c:pt>
                <c:pt idx="25">
                  <c:v>69.04818988252218</c:v>
                </c:pt>
                <c:pt idx="26">
                  <c:v>69.169547680783637</c:v>
                </c:pt>
                <c:pt idx="27">
                  <c:v>70.177217461528102</c:v>
                </c:pt>
                <c:pt idx="28">
                  <c:v>75.291262135922338</c:v>
                </c:pt>
                <c:pt idx="29">
                  <c:v>87.794612794612789</c:v>
                </c:pt>
                <c:pt idx="31">
                  <c:v>9.9358974358974361</c:v>
                </c:pt>
                <c:pt idx="32">
                  <c:v>28.846440829726905</c:v>
                </c:pt>
                <c:pt idx="33">
                  <c:v>42.5</c:v>
                </c:pt>
                <c:pt idx="34">
                  <c:v>81.701030927835049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928896"/>
        <c:axId val="164934784"/>
      </c:barChart>
      <c:catAx>
        <c:axId val="16492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64934784"/>
        <c:crosses val="autoZero"/>
        <c:auto val="1"/>
        <c:lblAlgn val="ctr"/>
        <c:lblOffset val="100"/>
        <c:noMultiLvlLbl val="0"/>
      </c:catAx>
      <c:valAx>
        <c:axId val="164934784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4928896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8990493015417208"/>
          <c:y val="0.11581671740972248"/>
          <c:w val="9.3660741072959269E-2"/>
          <c:h val="0.64288150752961082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150" orientation="portrait" horizontalDpi="2400" verticalDpi="24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641791044776122E-2"/>
          <c:y val="2.3795524691358025E-2"/>
          <c:w val="0.94589552238805974"/>
          <c:h val="0.65601203703703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9'!$D$10</c:f>
              <c:strCache>
                <c:ptCount val="1"/>
                <c:pt idx="0">
                  <c:v>Refugee status</c:v>
                </c:pt>
              </c:strCache>
            </c:strRef>
          </c:tx>
          <c:spPr>
            <a:solidFill>
              <a:schemeClr val="accent1"/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9'!$C$11:$C$45</c:f>
              <c:strCache>
                <c:ptCount val="35"/>
                <c:pt idx="0">
                  <c:v>EU-28</c:v>
                </c:pt>
                <c:pt idx="2">
                  <c:v>Ireland</c:v>
                </c:pt>
                <c:pt idx="3">
                  <c:v>Finland</c:v>
                </c:pt>
                <c:pt idx="4">
                  <c:v>Netherlands</c:v>
                </c:pt>
                <c:pt idx="5">
                  <c:v>United Kingdom</c:v>
                </c:pt>
                <c:pt idx="6">
                  <c:v>Austria</c:v>
                </c:pt>
                <c:pt idx="7">
                  <c:v>Bulgaria</c:v>
                </c:pt>
                <c:pt idx="8">
                  <c:v>Romania</c:v>
                </c:pt>
                <c:pt idx="9">
                  <c:v>Germany</c:v>
                </c:pt>
                <c:pt idx="10">
                  <c:v>Italy</c:v>
                </c:pt>
                <c:pt idx="11">
                  <c:v>France</c:v>
                </c:pt>
                <c:pt idx="12">
                  <c:v>Sweden</c:v>
                </c:pt>
                <c:pt idx="13">
                  <c:v>Croatia</c:v>
                </c:pt>
                <c:pt idx="14">
                  <c:v>Denmark</c:v>
                </c:pt>
                <c:pt idx="15">
                  <c:v>Lithuania</c:v>
                </c:pt>
                <c:pt idx="16">
                  <c:v>Greece</c:v>
                </c:pt>
                <c:pt idx="17">
                  <c:v>Cyprus</c:v>
                </c:pt>
                <c:pt idx="18">
                  <c:v>Latvia</c:v>
                </c:pt>
                <c:pt idx="19">
                  <c:v>Malta</c:v>
                </c:pt>
                <c:pt idx="20">
                  <c:v>Belgium</c:v>
                </c:pt>
                <c:pt idx="21">
                  <c:v>Spain</c:v>
                </c:pt>
                <c:pt idx="22">
                  <c:v>Poland</c:v>
                </c:pt>
                <c:pt idx="23">
                  <c:v>Luxembourg</c:v>
                </c:pt>
                <c:pt idx="24">
                  <c:v>Czech Republic</c:v>
                </c:pt>
                <c:pt idx="25">
                  <c:v>Estonia</c:v>
                </c:pt>
                <c:pt idx="26">
                  <c:v>Slovenia</c:v>
                </c:pt>
                <c:pt idx="27">
                  <c:v>Slovakia</c:v>
                </c:pt>
                <c:pt idx="28">
                  <c:v>Hungary</c:v>
                </c:pt>
                <c:pt idx="29">
                  <c:v>Portugal</c:v>
                </c:pt>
                <c:pt idx="31">
                  <c:v>Liechtenstein</c:v>
                </c:pt>
                <c:pt idx="32">
                  <c:v>Norway</c:v>
                </c:pt>
                <c:pt idx="33">
                  <c:v>Iceland</c:v>
                </c:pt>
                <c:pt idx="34">
                  <c:v>Switzerland</c:v>
                </c:pt>
              </c:strCache>
            </c:strRef>
          </c:cat>
          <c:val>
            <c:numRef>
              <c:f>'Figure 9'!$D$11:$D$45</c:f>
              <c:numCache>
                <c:formatCode>0.0</c:formatCode>
                <c:ptCount val="35"/>
                <c:pt idx="0">
                  <c:v>18.585371523702751</c:v>
                </c:pt>
                <c:pt idx="2">
                  <c:v>80</c:v>
                </c:pt>
                <c:pt idx="3">
                  <c:v>42.573471008737087</c:v>
                </c:pt>
                <c:pt idx="4">
                  <c:v>21.936668196420374</c:v>
                </c:pt>
                <c:pt idx="5">
                  <c:v>49.454778704297624</c:v>
                </c:pt>
                <c:pt idx="6">
                  <c:v>42.87151480310434</c:v>
                </c:pt>
                <c:pt idx="7">
                  <c:v>14.285714285714285</c:v>
                </c:pt>
                <c:pt idx="8">
                  <c:v>3.763440860215054</c:v>
                </c:pt>
                <c:pt idx="9">
                  <c:v>19.350859658666803</c:v>
                </c:pt>
                <c:pt idx="10">
                  <c:v>3.0423385495273654</c:v>
                </c:pt>
                <c:pt idx="11">
                  <c:v>16.246877915199661</c:v>
                </c:pt>
                <c:pt idx="12">
                  <c:v>9.9857271237511238</c:v>
                </c:pt>
                <c:pt idx="13">
                  <c:v>20</c:v>
                </c:pt>
                <c:pt idx="14">
                  <c:v>11.959163830821584</c:v>
                </c:pt>
                <c:pt idx="15">
                  <c:v>0</c:v>
                </c:pt>
                <c:pt idx="16">
                  <c:v>5.3221581980094284</c:v>
                </c:pt>
                <c:pt idx="17">
                  <c:v>3.9325842696629212</c:v>
                </c:pt>
                <c:pt idx="18">
                  <c:v>13.636363636363635</c:v>
                </c:pt>
                <c:pt idx="19">
                  <c:v>6.1068702290076331</c:v>
                </c:pt>
                <c:pt idx="20">
                  <c:v>5.7441768653770229</c:v>
                </c:pt>
                <c:pt idx="21">
                  <c:v>1.9417475728155338</c:v>
                </c:pt>
                <c:pt idx="22">
                  <c:v>5.6497175141242938E-2</c:v>
                </c:pt>
                <c:pt idx="23">
                  <c:v>0</c:v>
                </c:pt>
                <c:pt idx="24">
                  <c:v>0.25188916876574308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14.285714285714285</c:v>
                </c:pt>
                <c:pt idx="32">
                  <c:v>3.0873334743074645</c:v>
                </c:pt>
                <c:pt idx="33">
                  <c:v>6.8222621184919214</c:v>
                </c:pt>
                <c:pt idx="34">
                  <c:v>5.7926829268292686</c:v>
                </c:pt>
              </c:numCache>
            </c:numRef>
          </c:val>
        </c:ser>
        <c:ser>
          <c:idx val="1"/>
          <c:order val="1"/>
          <c:tx>
            <c:strRef>
              <c:f>'Figure 9'!$E$10</c:f>
              <c:strCache>
                <c:ptCount val="1"/>
                <c:pt idx="0">
                  <c:v>Subsidiary protection</c:v>
                </c:pt>
              </c:strCache>
            </c:strRef>
          </c:tx>
          <c:spPr>
            <a:solidFill>
              <a:schemeClr val="accent2"/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9'!$C$11:$C$45</c:f>
              <c:strCache>
                <c:ptCount val="35"/>
                <c:pt idx="0">
                  <c:v>EU-28</c:v>
                </c:pt>
                <c:pt idx="2">
                  <c:v>Ireland</c:v>
                </c:pt>
                <c:pt idx="3">
                  <c:v>Finland</c:v>
                </c:pt>
                <c:pt idx="4">
                  <c:v>Netherlands</c:v>
                </c:pt>
                <c:pt idx="5">
                  <c:v>United Kingdom</c:v>
                </c:pt>
                <c:pt idx="6">
                  <c:v>Austria</c:v>
                </c:pt>
                <c:pt idx="7">
                  <c:v>Bulgaria</c:v>
                </c:pt>
                <c:pt idx="8">
                  <c:v>Romania</c:v>
                </c:pt>
                <c:pt idx="9">
                  <c:v>Germany</c:v>
                </c:pt>
                <c:pt idx="10">
                  <c:v>Italy</c:v>
                </c:pt>
                <c:pt idx="11">
                  <c:v>France</c:v>
                </c:pt>
                <c:pt idx="12">
                  <c:v>Sweden</c:v>
                </c:pt>
                <c:pt idx="13">
                  <c:v>Croatia</c:v>
                </c:pt>
                <c:pt idx="14">
                  <c:v>Denmark</c:v>
                </c:pt>
                <c:pt idx="15">
                  <c:v>Lithuania</c:v>
                </c:pt>
                <c:pt idx="16">
                  <c:v>Greece</c:v>
                </c:pt>
                <c:pt idx="17">
                  <c:v>Cyprus</c:v>
                </c:pt>
                <c:pt idx="18">
                  <c:v>Latvia</c:v>
                </c:pt>
                <c:pt idx="19">
                  <c:v>Malta</c:v>
                </c:pt>
                <c:pt idx="20">
                  <c:v>Belgium</c:v>
                </c:pt>
                <c:pt idx="21">
                  <c:v>Spain</c:v>
                </c:pt>
                <c:pt idx="22">
                  <c:v>Poland</c:v>
                </c:pt>
                <c:pt idx="23">
                  <c:v>Luxembourg</c:v>
                </c:pt>
                <c:pt idx="24">
                  <c:v>Czech Republic</c:v>
                </c:pt>
                <c:pt idx="25">
                  <c:v>Estonia</c:v>
                </c:pt>
                <c:pt idx="26">
                  <c:v>Slovenia</c:v>
                </c:pt>
                <c:pt idx="27">
                  <c:v>Slovakia</c:v>
                </c:pt>
                <c:pt idx="28">
                  <c:v>Hungary</c:v>
                </c:pt>
                <c:pt idx="29">
                  <c:v>Portugal</c:v>
                </c:pt>
                <c:pt idx="31">
                  <c:v>Liechtenstein</c:v>
                </c:pt>
                <c:pt idx="32">
                  <c:v>Norway</c:v>
                </c:pt>
                <c:pt idx="33">
                  <c:v>Iceland</c:v>
                </c:pt>
                <c:pt idx="34">
                  <c:v>Switzerland</c:v>
                </c:pt>
              </c:strCache>
            </c:strRef>
          </c:cat>
          <c:val>
            <c:numRef>
              <c:f>'Figure 9'!$E$11:$E$45</c:f>
              <c:numCache>
                <c:formatCode>0.0</c:formatCode>
                <c:ptCount val="35"/>
                <c:pt idx="0">
                  <c:v>11.658836366090613</c:v>
                </c:pt>
                <c:pt idx="2">
                  <c:v>0</c:v>
                </c:pt>
                <c:pt idx="3">
                  <c:v>15.409054805401112</c:v>
                </c:pt>
                <c:pt idx="4">
                  <c:v>31.390546122074348</c:v>
                </c:pt>
                <c:pt idx="5">
                  <c:v>2.95060936497755</c:v>
                </c:pt>
                <c:pt idx="6">
                  <c:v>8.7237711986202928</c:v>
                </c:pt>
                <c:pt idx="7">
                  <c:v>33.333333333333329</c:v>
                </c:pt>
                <c:pt idx="8">
                  <c:v>40.86021505376344</c:v>
                </c:pt>
                <c:pt idx="9">
                  <c:v>14.167604974507547</c:v>
                </c:pt>
                <c:pt idx="10">
                  <c:v>19.469378028437525</c:v>
                </c:pt>
                <c:pt idx="11">
                  <c:v>7.8450844091360477</c:v>
                </c:pt>
                <c:pt idx="12">
                  <c:v>7.0359993656499444</c:v>
                </c:pt>
                <c:pt idx="13">
                  <c:v>0</c:v>
                </c:pt>
                <c:pt idx="14">
                  <c:v>6.7087992221682065</c:v>
                </c:pt>
                <c:pt idx="15">
                  <c:v>17.948717948717949</c:v>
                </c:pt>
                <c:pt idx="16">
                  <c:v>0.98480880041906749</c:v>
                </c:pt>
                <c:pt idx="17">
                  <c:v>11.51685393258427</c:v>
                </c:pt>
                <c:pt idx="18">
                  <c:v>0</c:v>
                </c:pt>
                <c:pt idx="19">
                  <c:v>6.8702290076335881</c:v>
                </c:pt>
                <c:pt idx="20">
                  <c:v>0.41452822739834183</c:v>
                </c:pt>
                <c:pt idx="21">
                  <c:v>1.7799352750809061</c:v>
                </c:pt>
                <c:pt idx="22">
                  <c:v>1.6384180790960452</c:v>
                </c:pt>
                <c:pt idx="23">
                  <c:v>0.94637223974763407</c:v>
                </c:pt>
                <c:pt idx="24">
                  <c:v>0.25188916876574308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1.6705434552759568</c:v>
                </c:pt>
                <c:pt idx="33">
                  <c:v>3.0520646319569118</c:v>
                </c:pt>
                <c:pt idx="34">
                  <c:v>0.71138211382113814</c:v>
                </c:pt>
              </c:numCache>
            </c:numRef>
          </c:val>
        </c:ser>
        <c:ser>
          <c:idx val="2"/>
          <c:order val="2"/>
          <c:tx>
            <c:strRef>
              <c:f>'Figure 9'!$F$10</c:f>
              <c:strCache>
                <c:ptCount val="1"/>
                <c:pt idx="0">
                  <c:v>Humanitarian reasons</c:v>
                </c:pt>
              </c:strCache>
            </c:strRef>
          </c:tx>
          <c:spPr>
            <a:solidFill>
              <a:schemeClr val="accent3"/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9'!$C$11:$C$45</c:f>
              <c:strCache>
                <c:ptCount val="35"/>
                <c:pt idx="0">
                  <c:v>EU-28</c:v>
                </c:pt>
                <c:pt idx="2">
                  <c:v>Ireland</c:v>
                </c:pt>
                <c:pt idx="3">
                  <c:v>Finland</c:v>
                </c:pt>
                <c:pt idx="4">
                  <c:v>Netherlands</c:v>
                </c:pt>
                <c:pt idx="5">
                  <c:v>United Kingdom</c:v>
                </c:pt>
                <c:pt idx="6">
                  <c:v>Austria</c:v>
                </c:pt>
                <c:pt idx="7">
                  <c:v>Bulgaria</c:v>
                </c:pt>
                <c:pt idx="8">
                  <c:v>Romania</c:v>
                </c:pt>
                <c:pt idx="9">
                  <c:v>Germany</c:v>
                </c:pt>
                <c:pt idx="10">
                  <c:v>Italy</c:v>
                </c:pt>
                <c:pt idx="11">
                  <c:v>France</c:v>
                </c:pt>
                <c:pt idx="12">
                  <c:v>Sweden</c:v>
                </c:pt>
                <c:pt idx="13">
                  <c:v>Croatia</c:v>
                </c:pt>
                <c:pt idx="14">
                  <c:v>Denmark</c:v>
                </c:pt>
                <c:pt idx="15">
                  <c:v>Lithuania</c:v>
                </c:pt>
                <c:pt idx="16">
                  <c:v>Greece</c:v>
                </c:pt>
                <c:pt idx="17">
                  <c:v>Cyprus</c:v>
                </c:pt>
                <c:pt idx="18">
                  <c:v>Latvia</c:v>
                </c:pt>
                <c:pt idx="19">
                  <c:v>Malta</c:v>
                </c:pt>
                <c:pt idx="20">
                  <c:v>Belgium</c:v>
                </c:pt>
                <c:pt idx="21">
                  <c:v>Spain</c:v>
                </c:pt>
                <c:pt idx="22">
                  <c:v>Poland</c:v>
                </c:pt>
                <c:pt idx="23">
                  <c:v>Luxembourg</c:v>
                </c:pt>
                <c:pt idx="24">
                  <c:v>Czech Republic</c:v>
                </c:pt>
                <c:pt idx="25">
                  <c:v>Estonia</c:v>
                </c:pt>
                <c:pt idx="26">
                  <c:v>Slovenia</c:v>
                </c:pt>
                <c:pt idx="27">
                  <c:v>Slovakia</c:v>
                </c:pt>
                <c:pt idx="28">
                  <c:v>Hungary</c:v>
                </c:pt>
                <c:pt idx="29">
                  <c:v>Portugal</c:v>
                </c:pt>
                <c:pt idx="31">
                  <c:v>Liechtenstein</c:v>
                </c:pt>
                <c:pt idx="32">
                  <c:v>Norway</c:v>
                </c:pt>
                <c:pt idx="33">
                  <c:v>Iceland</c:v>
                </c:pt>
                <c:pt idx="34">
                  <c:v>Switzerland</c:v>
                </c:pt>
              </c:strCache>
            </c:strRef>
          </c:cat>
          <c:val>
            <c:numRef>
              <c:f>'Figure 9'!$F$11:$F$45</c:f>
              <c:numCache>
                <c:formatCode>0.0</c:formatCode>
                <c:ptCount val="35"/>
                <c:pt idx="0">
                  <c:v>5.4668371459960481</c:v>
                </c:pt>
                <c:pt idx="2">
                  <c:v>0</c:v>
                </c:pt>
                <c:pt idx="3">
                  <c:v>7.386814932486101</c:v>
                </c:pt>
                <c:pt idx="4">
                  <c:v>5.3235429095915565</c:v>
                </c:pt>
                <c:pt idx="5">
                  <c:v>4.4098781270044896</c:v>
                </c:pt>
                <c:pt idx="6">
                  <c:v>4.8289738430583498</c:v>
                </c:pt>
                <c:pt idx="7">
                  <c:v>0</c:v>
                </c:pt>
                <c:pt idx="8">
                  <c:v>0</c:v>
                </c:pt>
                <c:pt idx="9">
                  <c:v>6.8089520893690771</c:v>
                </c:pt>
                <c:pt idx="10">
                  <c:v>3.9637779013424419</c:v>
                </c:pt>
                <c:pt idx="11">
                  <c:v>0</c:v>
                </c:pt>
                <c:pt idx="12">
                  <c:v>6.5496643230956293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10.026191723415401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0.97087378640776689</c:v>
                </c:pt>
                <c:pt idx="22">
                  <c:v>1.1299435028248588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5.8363290336223308</c:v>
                </c:pt>
                <c:pt idx="33">
                  <c:v>0</c:v>
                </c:pt>
                <c:pt idx="34">
                  <c:v>2.3373983739837398</c:v>
                </c:pt>
              </c:numCache>
            </c:numRef>
          </c:val>
        </c:ser>
        <c:ser>
          <c:idx val="3"/>
          <c:order val="3"/>
          <c:tx>
            <c:strRef>
              <c:f>'Figure 9'!$G$10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chemeClr val="accent4"/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9'!$C$11:$C$45</c:f>
              <c:strCache>
                <c:ptCount val="35"/>
                <c:pt idx="0">
                  <c:v>EU-28</c:v>
                </c:pt>
                <c:pt idx="2">
                  <c:v>Ireland</c:v>
                </c:pt>
                <c:pt idx="3">
                  <c:v>Finland</c:v>
                </c:pt>
                <c:pt idx="4">
                  <c:v>Netherlands</c:v>
                </c:pt>
                <c:pt idx="5">
                  <c:v>United Kingdom</c:v>
                </c:pt>
                <c:pt idx="6">
                  <c:v>Austria</c:v>
                </c:pt>
                <c:pt idx="7">
                  <c:v>Bulgaria</c:v>
                </c:pt>
                <c:pt idx="8">
                  <c:v>Romania</c:v>
                </c:pt>
                <c:pt idx="9">
                  <c:v>Germany</c:v>
                </c:pt>
                <c:pt idx="10">
                  <c:v>Italy</c:v>
                </c:pt>
                <c:pt idx="11">
                  <c:v>France</c:v>
                </c:pt>
                <c:pt idx="12">
                  <c:v>Sweden</c:v>
                </c:pt>
                <c:pt idx="13">
                  <c:v>Croatia</c:v>
                </c:pt>
                <c:pt idx="14">
                  <c:v>Denmark</c:v>
                </c:pt>
                <c:pt idx="15">
                  <c:v>Lithuania</c:v>
                </c:pt>
                <c:pt idx="16">
                  <c:v>Greece</c:v>
                </c:pt>
                <c:pt idx="17">
                  <c:v>Cyprus</c:v>
                </c:pt>
                <c:pt idx="18">
                  <c:v>Latvia</c:v>
                </c:pt>
                <c:pt idx="19">
                  <c:v>Malta</c:v>
                </c:pt>
                <c:pt idx="20">
                  <c:v>Belgium</c:v>
                </c:pt>
                <c:pt idx="21">
                  <c:v>Spain</c:v>
                </c:pt>
                <c:pt idx="22">
                  <c:v>Poland</c:v>
                </c:pt>
                <c:pt idx="23">
                  <c:v>Luxembourg</c:v>
                </c:pt>
                <c:pt idx="24">
                  <c:v>Czech Republic</c:v>
                </c:pt>
                <c:pt idx="25">
                  <c:v>Estonia</c:v>
                </c:pt>
                <c:pt idx="26">
                  <c:v>Slovenia</c:v>
                </c:pt>
                <c:pt idx="27">
                  <c:v>Slovakia</c:v>
                </c:pt>
                <c:pt idx="28">
                  <c:v>Hungary</c:v>
                </c:pt>
                <c:pt idx="29">
                  <c:v>Portugal</c:v>
                </c:pt>
                <c:pt idx="31">
                  <c:v>Liechtenstein</c:v>
                </c:pt>
                <c:pt idx="32">
                  <c:v>Norway</c:v>
                </c:pt>
                <c:pt idx="33">
                  <c:v>Iceland</c:v>
                </c:pt>
                <c:pt idx="34">
                  <c:v>Switzerland</c:v>
                </c:pt>
              </c:strCache>
            </c:strRef>
          </c:cat>
          <c:val>
            <c:numRef>
              <c:f>'Figure 9'!$G$11:$G$45</c:f>
              <c:numCache>
                <c:formatCode>0.0</c:formatCode>
                <c:ptCount val="35"/>
                <c:pt idx="0">
                  <c:v>64.288954964210589</c:v>
                </c:pt>
                <c:pt idx="2">
                  <c:v>20</c:v>
                </c:pt>
                <c:pt idx="3">
                  <c:v>34.630659253375697</c:v>
                </c:pt>
                <c:pt idx="4">
                  <c:v>41.349242771913723</c:v>
                </c:pt>
                <c:pt idx="5">
                  <c:v>43.184733803720334</c:v>
                </c:pt>
                <c:pt idx="6">
                  <c:v>43.575740155217019</c:v>
                </c:pt>
                <c:pt idx="7">
                  <c:v>52.380952380952387</c:v>
                </c:pt>
                <c:pt idx="8">
                  <c:v>55.376344086021504</c:v>
                </c:pt>
                <c:pt idx="9">
                  <c:v>59.672583277456567</c:v>
                </c:pt>
                <c:pt idx="10">
                  <c:v>73.524505520692671</c:v>
                </c:pt>
                <c:pt idx="11">
                  <c:v>75.908037675664289</c:v>
                </c:pt>
                <c:pt idx="12">
                  <c:v>76.428609187503298</c:v>
                </c:pt>
                <c:pt idx="13">
                  <c:v>80</c:v>
                </c:pt>
                <c:pt idx="14">
                  <c:v>81.332036947010209</c:v>
                </c:pt>
                <c:pt idx="15">
                  <c:v>82.051282051282044</c:v>
                </c:pt>
                <c:pt idx="16">
                  <c:v>83.666841278156099</c:v>
                </c:pt>
                <c:pt idx="17">
                  <c:v>84.550561797752806</c:v>
                </c:pt>
                <c:pt idx="18">
                  <c:v>86.36363636363636</c:v>
                </c:pt>
                <c:pt idx="19">
                  <c:v>87.022900763358777</c:v>
                </c:pt>
                <c:pt idx="20">
                  <c:v>93.841294907224636</c:v>
                </c:pt>
                <c:pt idx="21">
                  <c:v>95.307443365695789</c:v>
                </c:pt>
                <c:pt idx="22">
                  <c:v>97.175141242937855</c:v>
                </c:pt>
                <c:pt idx="23">
                  <c:v>99.053627760252354</c:v>
                </c:pt>
                <c:pt idx="24">
                  <c:v>99.496221662468514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1">
                  <c:v>85.714285714285708</c:v>
                </c:pt>
                <c:pt idx="32">
                  <c:v>89.405794036794248</c:v>
                </c:pt>
                <c:pt idx="33">
                  <c:v>80.969479353680427</c:v>
                </c:pt>
                <c:pt idx="34">
                  <c:v>91.158536585365852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036032"/>
        <c:axId val="165037568"/>
      </c:barChart>
      <c:catAx>
        <c:axId val="16503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65037568"/>
        <c:crosses val="autoZero"/>
        <c:auto val="1"/>
        <c:lblAlgn val="ctr"/>
        <c:lblOffset val="100"/>
        <c:noMultiLvlLbl val="0"/>
      </c:catAx>
      <c:valAx>
        <c:axId val="16503756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5036032"/>
        <c:crosses val="autoZero"/>
        <c:crossBetween val="between"/>
        <c:majorUnit val="10"/>
      </c:valAx>
    </c:plotArea>
    <c:legend>
      <c:legendPos val="b"/>
      <c:layout/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150" orientation="portrait" horizontalDpi="2400" verticalDpi="24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641791044776122E-2"/>
          <c:y val="3.9474537037037037E-2"/>
          <c:w val="0.94589552238805974"/>
          <c:h val="0.652092283950617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2'!$D$10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'Figure 2'!$C$11:$C$42</c:f>
              <c:strCache>
                <c:ptCount val="32"/>
                <c:pt idx="0">
                  <c:v> Syria</c:v>
                </c:pt>
                <c:pt idx="1">
                  <c:v> Iraq</c:v>
                </c:pt>
                <c:pt idx="2">
                  <c:v> Afghanistan</c:v>
                </c:pt>
                <c:pt idx="3">
                  <c:v> Nigeria</c:v>
                </c:pt>
                <c:pt idx="4">
                  <c:v> Pakistan</c:v>
                </c:pt>
                <c:pt idx="5">
                  <c:v> Eritrea</c:v>
                </c:pt>
                <c:pt idx="6">
                  <c:v> Albania</c:v>
                </c:pt>
                <c:pt idx="7">
                  <c:v> Bangladesh</c:v>
                </c:pt>
                <c:pt idx="8">
                  <c:v> Guinea</c:v>
                </c:pt>
                <c:pt idx="9">
                  <c:v> Iran</c:v>
                </c:pt>
                <c:pt idx="10">
                  <c:v> Turkey</c:v>
                </c:pt>
                <c:pt idx="11">
                  <c:v> Côte d'Ivoire</c:v>
                </c:pt>
                <c:pt idx="12">
                  <c:v> Somalia</c:v>
                </c:pt>
                <c:pt idx="13">
                  <c:v> Russia</c:v>
                </c:pt>
                <c:pt idx="14">
                  <c:v> Gambia, The</c:v>
                </c:pt>
                <c:pt idx="15">
                  <c:v> Venezuela</c:v>
                </c:pt>
                <c:pt idx="16">
                  <c:v> Mali</c:v>
                </c:pt>
                <c:pt idx="17">
                  <c:v> Senegal</c:v>
                </c:pt>
                <c:pt idx="18">
                  <c:v> Georgia</c:v>
                </c:pt>
                <c:pt idx="19">
                  <c:v> Algeria</c:v>
                </c:pt>
                <c:pt idx="20">
                  <c:v> Sudan</c:v>
                </c:pt>
                <c:pt idx="21">
                  <c:v> Ukraine</c:v>
                </c:pt>
                <c:pt idx="22">
                  <c:v> Morocco</c:v>
                </c:pt>
                <c:pt idx="23">
                  <c:v> Armenia</c:v>
                </c:pt>
                <c:pt idx="24">
                  <c:v> Ghana</c:v>
                </c:pt>
                <c:pt idx="25">
                  <c:v> Democratic Republic of the Congo</c:v>
                </c:pt>
                <c:pt idx="26">
                  <c:v> Cameroon</c:v>
                </c:pt>
                <c:pt idx="27">
                  <c:v> Haiti</c:v>
                </c:pt>
                <c:pt idx="28">
                  <c:v> Kosovo*</c:v>
                </c:pt>
                <c:pt idx="29">
                  <c:v> Serbia</c:v>
                </c:pt>
                <c:pt idx="31">
                  <c:v>Other non-EU-28</c:v>
                </c:pt>
              </c:strCache>
            </c:strRef>
          </c:cat>
          <c:val>
            <c:numRef>
              <c:f>'Figure 2'!$D$11:$D$42</c:f>
              <c:numCache>
                <c:formatCode>0.0</c:formatCode>
                <c:ptCount val="32"/>
                <c:pt idx="0">
                  <c:v>334.86500000000001</c:v>
                </c:pt>
                <c:pt idx="1">
                  <c:v>127.095</c:v>
                </c:pt>
                <c:pt idx="2">
                  <c:v>182.97</c:v>
                </c:pt>
                <c:pt idx="3">
                  <c:v>46.255000000000003</c:v>
                </c:pt>
                <c:pt idx="4">
                  <c:v>47.645000000000003</c:v>
                </c:pt>
                <c:pt idx="5">
                  <c:v>33.369999999999997</c:v>
                </c:pt>
                <c:pt idx="6">
                  <c:v>29.155000000000001</c:v>
                </c:pt>
                <c:pt idx="7">
                  <c:v>16.03</c:v>
                </c:pt>
                <c:pt idx="8">
                  <c:v>13.465</c:v>
                </c:pt>
                <c:pt idx="9">
                  <c:v>40.21</c:v>
                </c:pt>
                <c:pt idx="10">
                  <c:v>10.105</c:v>
                </c:pt>
                <c:pt idx="11">
                  <c:v>11.2</c:v>
                </c:pt>
                <c:pt idx="12">
                  <c:v>18.975000000000001</c:v>
                </c:pt>
                <c:pt idx="13">
                  <c:v>23.05</c:v>
                </c:pt>
                <c:pt idx="14">
                  <c:v>15.725</c:v>
                </c:pt>
                <c:pt idx="15">
                  <c:v>4.71</c:v>
                </c:pt>
                <c:pt idx="16">
                  <c:v>9.4499999999999993</c:v>
                </c:pt>
                <c:pt idx="17">
                  <c:v>9.51</c:v>
                </c:pt>
                <c:pt idx="18">
                  <c:v>7.2949999999999999</c:v>
                </c:pt>
                <c:pt idx="19">
                  <c:v>11.19</c:v>
                </c:pt>
                <c:pt idx="20">
                  <c:v>11.07</c:v>
                </c:pt>
                <c:pt idx="21">
                  <c:v>11.11</c:v>
                </c:pt>
                <c:pt idx="22">
                  <c:v>11.19</c:v>
                </c:pt>
                <c:pt idx="23">
                  <c:v>7.7450000000000001</c:v>
                </c:pt>
                <c:pt idx="24">
                  <c:v>7.78</c:v>
                </c:pt>
                <c:pt idx="25">
                  <c:v>5.17</c:v>
                </c:pt>
                <c:pt idx="26">
                  <c:v>4.8899999999999997</c:v>
                </c:pt>
                <c:pt idx="27">
                  <c:v>5.33</c:v>
                </c:pt>
                <c:pt idx="28">
                  <c:v>9.1750000000000007</c:v>
                </c:pt>
                <c:pt idx="29">
                  <c:v>8.8849999999999998</c:v>
                </c:pt>
                <c:pt idx="31">
                  <c:v>131.505</c:v>
                </c:pt>
              </c:numCache>
            </c:numRef>
          </c:val>
        </c:ser>
        <c:ser>
          <c:idx val="1"/>
          <c:order val="1"/>
          <c:tx>
            <c:strRef>
              <c:f>'Figure 2'!$E$10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'Figure 2'!$C$11:$C$42</c:f>
              <c:strCache>
                <c:ptCount val="32"/>
                <c:pt idx="0">
                  <c:v> Syria</c:v>
                </c:pt>
                <c:pt idx="1">
                  <c:v> Iraq</c:v>
                </c:pt>
                <c:pt idx="2">
                  <c:v> Afghanistan</c:v>
                </c:pt>
                <c:pt idx="3">
                  <c:v> Nigeria</c:v>
                </c:pt>
                <c:pt idx="4">
                  <c:v> Pakistan</c:v>
                </c:pt>
                <c:pt idx="5">
                  <c:v> Eritrea</c:v>
                </c:pt>
                <c:pt idx="6">
                  <c:v> Albania</c:v>
                </c:pt>
                <c:pt idx="7">
                  <c:v> Bangladesh</c:v>
                </c:pt>
                <c:pt idx="8">
                  <c:v> Guinea</c:v>
                </c:pt>
                <c:pt idx="9">
                  <c:v> Iran</c:v>
                </c:pt>
                <c:pt idx="10">
                  <c:v> Turkey</c:v>
                </c:pt>
                <c:pt idx="11">
                  <c:v> Côte d'Ivoire</c:v>
                </c:pt>
                <c:pt idx="12">
                  <c:v> Somalia</c:v>
                </c:pt>
                <c:pt idx="13">
                  <c:v> Russia</c:v>
                </c:pt>
                <c:pt idx="14">
                  <c:v> Gambia, The</c:v>
                </c:pt>
                <c:pt idx="15">
                  <c:v> Venezuela</c:v>
                </c:pt>
                <c:pt idx="16">
                  <c:v> Mali</c:v>
                </c:pt>
                <c:pt idx="17">
                  <c:v> Senegal</c:v>
                </c:pt>
                <c:pt idx="18">
                  <c:v> Georgia</c:v>
                </c:pt>
                <c:pt idx="19">
                  <c:v> Algeria</c:v>
                </c:pt>
                <c:pt idx="20">
                  <c:v> Sudan</c:v>
                </c:pt>
                <c:pt idx="21">
                  <c:v> Ukraine</c:v>
                </c:pt>
                <c:pt idx="22">
                  <c:v> Morocco</c:v>
                </c:pt>
                <c:pt idx="23">
                  <c:v> Armenia</c:v>
                </c:pt>
                <c:pt idx="24">
                  <c:v> Ghana</c:v>
                </c:pt>
                <c:pt idx="25">
                  <c:v> Democratic Republic of the Congo</c:v>
                </c:pt>
                <c:pt idx="26">
                  <c:v> Cameroon</c:v>
                </c:pt>
                <c:pt idx="27">
                  <c:v> Haiti</c:v>
                </c:pt>
                <c:pt idx="28">
                  <c:v> Kosovo*</c:v>
                </c:pt>
                <c:pt idx="29">
                  <c:v> Serbia</c:v>
                </c:pt>
                <c:pt idx="31">
                  <c:v>Other non-EU-28</c:v>
                </c:pt>
              </c:strCache>
            </c:strRef>
          </c:cat>
          <c:val>
            <c:numRef>
              <c:f>'Figure 2'!$E$11:$E$42</c:f>
              <c:numCache>
                <c:formatCode>0.0</c:formatCode>
                <c:ptCount val="32"/>
                <c:pt idx="0">
                  <c:v>102.38500000000001</c:v>
                </c:pt>
                <c:pt idx="1">
                  <c:v>47.524999999999999</c:v>
                </c:pt>
                <c:pt idx="2">
                  <c:v>43.625</c:v>
                </c:pt>
                <c:pt idx="3">
                  <c:v>39.090000000000003</c:v>
                </c:pt>
                <c:pt idx="4">
                  <c:v>29.57</c:v>
                </c:pt>
                <c:pt idx="5">
                  <c:v>24.355</c:v>
                </c:pt>
                <c:pt idx="6">
                  <c:v>22.074999999999999</c:v>
                </c:pt>
                <c:pt idx="7">
                  <c:v>19.28</c:v>
                </c:pt>
                <c:pt idx="8">
                  <c:v>17.704999999999998</c:v>
                </c:pt>
                <c:pt idx="9">
                  <c:v>17.260000000000002</c:v>
                </c:pt>
                <c:pt idx="10">
                  <c:v>14.63</c:v>
                </c:pt>
                <c:pt idx="11">
                  <c:v>13.994999999999999</c:v>
                </c:pt>
                <c:pt idx="12">
                  <c:v>12.71</c:v>
                </c:pt>
                <c:pt idx="13">
                  <c:v>12.57</c:v>
                </c:pt>
                <c:pt idx="14">
                  <c:v>12.505000000000001</c:v>
                </c:pt>
                <c:pt idx="15">
                  <c:v>11.945</c:v>
                </c:pt>
                <c:pt idx="16">
                  <c:v>10.29</c:v>
                </c:pt>
                <c:pt idx="17">
                  <c:v>10.199999999999999</c:v>
                </c:pt>
                <c:pt idx="18">
                  <c:v>9.9250000000000007</c:v>
                </c:pt>
                <c:pt idx="19">
                  <c:v>9.2349999999999994</c:v>
                </c:pt>
                <c:pt idx="20">
                  <c:v>9.1850000000000005</c:v>
                </c:pt>
                <c:pt idx="21">
                  <c:v>8.9450000000000003</c:v>
                </c:pt>
                <c:pt idx="22">
                  <c:v>7.79</c:v>
                </c:pt>
                <c:pt idx="23">
                  <c:v>6.79</c:v>
                </c:pt>
                <c:pt idx="24">
                  <c:v>6.6849999999999996</c:v>
                </c:pt>
                <c:pt idx="25">
                  <c:v>6.63</c:v>
                </c:pt>
                <c:pt idx="26">
                  <c:v>5.91</c:v>
                </c:pt>
                <c:pt idx="27">
                  <c:v>5.6150000000000002</c:v>
                </c:pt>
                <c:pt idx="28">
                  <c:v>5.31</c:v>
                </c:pt>
                <c:pt idx="29">
                  <c:v>5.0549999999999997</c:v>
                </c:pt>
                <c:pt idx="31">
                  <c:v>101.065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919936"/>
        <c:axId val="162921472"/>
      </c:barChart>
      <c:catAx>
        <c:axId val="16291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62921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92147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29199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7871968503937007"/>
          <c:y val="0.94538827160493832"/>
          <c:w val="0.10656062992125984"/>
          <c:h val="5.3514537580172473E-2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150" orientation="portrait" horizontalDpi="2400" verticalDpi="24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641791044776122E-2"/>
          <c:y val="6.1033143674551031E-2"/>
          <c:w val="0.94589552238805974"/>
          <c:h val="0.685410185185185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3'!$F$10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'Figure 3'!$C$11:$C$43</c:f>
              <c:strCache>
                <c:ptCount val="33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Greece</c:v>
                </c:pt>
                <c:pt idx="4">
                  <c:v>United Kingdom</c:v>
                </c:pt>
                <c:pt idx="5">
                  <c:v>Spain</c:v>
                </c:pt>
                <c:pt idx="6">
                  <c:v>Sweden</c:v>
                </c:pt>
                <c:pt idx="7">
                  <c:v>Austria</c:v>
                </c:pt>
                <c:pt idx="8">
                  <c:v>Netherlands</c:v>
                </c:pt>
                <c:pt idx="9">
                  <c:v>Belgium</c:v>
                </c:pt>
                <c:pt idx="10">
                  <c:v>Romania</c:v>
                </c:pt>
                <c:pt idx="11">
                  <c:v>Cyprus</c:v>
                </c:pt>
                <c:pt idx="12">
                  <c:v>Finland</c:v>
                </c:pt>
                <c:pt idx="13">
                  <c:v>Bulgaria</c:v>
                </c:pt>
                <c:pt idx="14">
                  <c:v>Denmark</c:v>
                </c:pt>
                <c:pt idx="15">
                  <c:v>Hungary</c:v>
                </c:pt>
                <c:pt idx="16">
                  <c:v>Poland</c:v>
                </c:pt>
                <c:pt idx="17">
                  <c:v>Ireland</c:v>
                </c:pt>
                <c:pt idx="18">
                  <c:v>Luxembourg</c:v>
                </c:pt>
                <c:pt idx="19">
                  <c:v>Malta</c:v>
                </c:pt>
                <c:pt idx="20">
                  <c:v>Slovenia</c:v>
                </c:pt>
                <c:pt idx="21">
                  <c:v>Czech Republic</c:v>
                </c:pt>
                <c:pt idx="22">
                  <c:v>Portugal</c:v>
                </c:pt>
                <c:pt idx="23">
                  <c:v>Croatia</c:v>
                </c:pt>
                <c:pt idx="24">
                  <c:v>Lithuania</c:v>
                </c:pt>
                <c:pt idx="25">
                  <c:v>Latvia</c:v>
                </c:pt>
                <c:pt idx="26">
                  <c:v>Estonia</c:v>
                </c:pt>
                <c:pt idx="27">
                  <c:v>Slovakia</c:v>
                </c:pt>
                <c:pt idx="29">
                  <c:v>Liechtenstein (1)</c:v>
                </c:pt>
                <c:pt idx="30">
                  <c:v>Switzerland</c:v>
                </c:pt>
                <c:pt idx="31">
                  <c:v>Norway</c:v>
                </c:pt>
                <c:pt idx="32">
                  <c:v>Iceland</c:v>
                </c:pt>
              </c:strCache>
            </c:strRef>
          </c:cat>
          <c:val>
            <c:numRef>
              <c:f>'Figure 3'!$F$11:$F$43</c:f>
              <c:numCache>
                <c:formatCode>0.0</c:formatCode>
                <c:ptCount val="33"/>
                <c:pt idx="0">
                  <c:v>296.03785714285715</c:v>
                </c:pt>
                <c:pt idx="1">
                  <c:v>121.185</c:v>
                </c:pt>
                <c:pt idx="2">
                  <c:v>76.790000000000006</c:v>
                </c:pt>
                <c:pt idx="3">
                  <c:v>49.875</c:v>
                </c:pt>
                <c:pt idx="4">
                  <c:v>39.24</c:v>
                </c:pt>
                <c:pt idx="5">
                  <c:v>15.57</c:v>
                </c:pt>
                <c:pt idx="6">
                  <c:v>22.33</c:v>
                </c:pt>
                <c:pt idx="7">
                  <c:v>39.875</c:v>
                </c:pt>
                <c:pt idx="8">
                  <c:v>19.285</c:v>
                </c:pt>
                <c:pt idx="9">
                  <c:v>14.25</c:v>
                </c:pt>
                <c:pt idx="10">
                  <c:v>1.855</c:v>
                </c:pt>
                <c:pt idx="11">
                  <c:v>2.84</c:v>
                </c:pt>
                <c:pt idx="12">
                  <c:v>5.2750000000000004</c:v>
                </c:pt>
                <c:pt idx="13">
                  <c:v>18.989999999999998</c:v>
                </c:pt>
                <c:pt idx="14">
                  <c:v>6.0549999999999997</c:v>
                </c:pt>
                <c:pt idx="15">
                  <c:v>28.215</c:v>
                </c:pt>
                <c:pt idx="16">
                  <c:v>9.7799999999999994</c:v>
                </c:pt>
                <c:pt idx="17">
                  <c:v>2.3149999999999999</c:v>
                </c:pt>
                <c:pt idx="18">
                  <c:v>2.0649999999999999</c:v>
                </c:pt>
                <c:pt idx="19">
                  <c:v>1.7350000000000001</c:v>
                </c:pt>
                <c:pt idx="20">
                  <c:v>1.2649999999999999</c:v>
                </c:pt>
                <c:pt idx="21">
                  <c:v>1.2</c:v>
                </c:pt>
                <c:pt idx="22">
                  <c:v>0.71</c:v>
                </c:pt>
                <c:pt idx="23">
                  <c:v>2.15</c:v>
                </c:pt>
                <c:pt idx="24">
                  <c:v>0.41499999999999998</c:v>
                </c:pt>
                <c:pt idx="25">
                  <c:v>0.34499999999999997</c:v>
                </c:pt>
                <c:pt idx="26">
                  <c:v>0.15</c:v>
                </c:pt>
                <c:pt idx="27">
                  <c:v>0.1</c:v>
                </c:pt>
                <c:pt idx="28">
                  <c:v>0</c:v>
                </c:pt>
                <c:pt idx="29">
                  <c:v>7.4999999999999997E-2</c:v>
                </c:pt>
                <c:pt idx="30">
                  <c:v>25.82</c:v>
                </c:pt>
                <c:pt idx="31">
                  <c:v>3.24</c:v>
                </c:pt>
                <c:pt idx="32">
                  <c:v>1.1000000000000001</c:v>
                </c:pt>
              </c:numCache>
            </c:numRef>
          </c:val>
        </c:ser>
        <c:ser>
          <c:idx val="1"/>
          <c:order val="1"/>
          <c:tx>
            <c:strRef>
              <c:f>'Figure 3'!$G$10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'Figure 3'!$C$11:$C$43</c:f>
              <c:strCache>
                <c:ptCount val="33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Greece</c:v>
                </c:pt>
                <c:pt idx="4">
                  <c:v>United Kingdom</c:v>
                </c:pt>
                <c:pt idx="5">
                  <c:v>Spain</c:v>
                </c:pt>
                <c:pt idx="6">
                  <c:v>Sweden</c:v>
                </c:pt>
                <c:pt idx="7">
                  <c:v>Austria</c:v>
                </c:pt>
                <c:pt idx="8">
                  <c:v>Netherlands</c:v>
                </c:pt>
                <c:pt idx="9">
                  <c:v>Belgium</c:v>
                </c:pt>
                <c:pt idx="10">
                  <c:v>Romania</c:v>
                </c:pt>
                <c:pt idx="11">
                  <c:v>Cyprus</c:v>
                </c:pt>
                <c:pt idx="12">
                  <c:v>Finland</c:v>
                </c:pt>
                <c:pt idx="13">
                  <c:v>Bulgaria</c:v>
                </c:pt>
                <c:pt idx="14">
                  <c:v>Denmark</c:v>
                </c:pt>
                <c:pt idx="15">
                  <c:v>Hungary</c:v>
                </c:pt>
                <c:pt idx="16">
                  <c:v>Poland</c:v>
                </c:pt>
                <c:pt idx="17">
                  <c:v>Ireland</c:v>
                </c:pt>
                <c:pt idx="18">
                  <c:v>Luxembourg</c:v>
                </c:pt>
                <c:pt idx="19">
                  <c:v>Malta</c:v>
                </c:pt>
                <c:pt idx="20">
                  <c:v>Slovenia</c:v>
                </c:pt>
                <c:pt idx="21">
                  <c:v>Czech Republic</c:v>
                </c:pt>
                <c:pt idx="22">
                  <c:v>Portugal</c:v>
                </c:pt>
                <c:pt idx="23">
                  <c:v>Croatia</c:v>
                </c:pt>
                <c:pt idx="24">
                  <c:v>Lithuania</c:v>
                </c:pt>
                <c:pt idx="25">
                  <c:v>Latvia</c:v>
                </c:pt>
                <c:pt idx="26">
                  <c:v>Estonia</c:v>
                </c:pt>
                <c:pt idx="27">
                  <c:v>Slovakia</c:v>
                </c:pt>
                <c:pt idx="29">
                  <c:v>Liechtenstein (1)</c:v>
                </c:pt>
                <c:pt idx="30">
                  <c:v>Switzerland</c:v>
                </c:pt>
                <c:pt idx="31">
                  <c:v>Norway</c:v>
                </c:pt>
                <c:pt idx="32">
                  <c:v>Iceland</c:v>
                </c:pt>
              </c:strCache>
            </c:strRef>
          </c:cat>
          <c:val>
            <c:numRef>
              <c:f>'Figure 3'!$G$11:$G$43</c:f>
              <c:numCache>
                <c:formatCode>0.0</c:formatCode>
                <c:ptCount val="33"/>
                <c:pt idx="0">
                  <c:v>221.1792857142857</c:v>
                </c:pt>
                <c:pt idx="1">
                  <c:v>126.55</c:v>
                </c:pt>
                <c:pt idx="2">
                  <c:v>91.07</c:v>
                </c:pt>
                <c:pt idx="3">
                  <c:v>57.02</c:v>
                </c:pt>
                <c:pt idx="4">
                  <c:v>33.31</c:v>
                </c:pt>
                <c:pt idx="5">
                  <c:v>30.445</c:v>
                </c:pt>
                <c:pt idx="6">
                  <c:v>22.19</c:v>
                </c:pt>
                <c:pt idx="7">
                  <c:v>22.16</c:v>
                </c:pt>
                <c:pt idx="8">
                  <c:v>16.09</c:v>
                </c:pt>
                <c:pt idx="9">
                  <c:v>14.035</c:v>
                </c:pt>
                <c:pt idx="10">
                  <c:v>4.7</c:v>
                </c:pt>
                <c:pt idx="11">
                  <c:v>4.4749999999999996</c:v>
                </c:pt>
                <c:pt idx="12">
                  <c:v>4.3250000000000002</c:v>
                </c:pt>
                <c:pt idx="13">
                  <c:v>3.47</c:v>
                </c:pt>
                <c:pt idx="14">
                  <c:v>3.125</c:v>
                </c:pt>
                <c:pt idx="15">
                  <c:v>3.1150000000000002</c:v>
                </c:pt>
                <c:pt idx="16">
                  <c:v>3.0049999999999999</c:v>
                </c:pt>
                <c:pt idx="17">
                  <c:v>2.91</c:v>
                </c:pt>
                <c:pt idx="18">
                  <c:v>2.3199999999999998</c:v>
                </c:pt>
                <c:pt idx="19">
                  <c:v>1.61</c:v>
                </c:pt>
                <c:pt idx="20">
                  <c:v>1.4350000000000001</c:v>
                </c:pt>
                <c:pt idx="21">
                  <c:v>1.1399999999999999</c:v>
                </c:pt>
                <c:pt idx="22">
                  <c:v>1.0149999999999999</c:v>
                </c:pt>
                <c:pt idx="23">
                  <c:v>0.88</c:v>
                </c:pt>
                <c:pt idx="24">
                  <c:v>0.52</c:v>
                </c:pt>
                <c:pt idx="25">
                  <c:v>0.35499999999999998</c:v>
                </c:pt>
                <c:pt idx="26">
                  <c:v>0.18</c:v>
                </c:pt>
                <c:pt idx="27">
                  <c:v>0.15</c:v>
                </c:pt>
                <c:pt idx="28">
                  <c:v>0</c:v>
                </c:pt>
                <c:pt idx="29">
                  <c:v>0</c:v>
                </c:pt>
                <c:pt idx="30">
                  <c:v>16.614999999999998</c:v>
                </c:pt>
                <c:pt idx="31">
                  <c:v>3.35</c:v>
                </c:pt>
                <c:pt idx="32">
                  <c:v>1.0649999999999999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167616"/>
        <c:axId val="163169408"/>
      </c:barChart>
      <c:catAx>
        <c:axId val="16316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63169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169408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3167616"/>
        <c:crosses val="autoZero"/>
        <c:crossBetween val="between"/>
        <c:majorUnit val="50"/>
      </c:valAx>
    </c:plotArea>
    <c:legend>
      <c:legendPos val="b"/>
      <c:layout>
        <c:manualLayout>
          <c:xMode val="edge"/>
          <c:yMode val="edge"/>
          <c:x val="0.46938635170603676"/>
          <c:y val="0.94538827160493832"/>
          <c:w val="0.10656062992125984"/>
          <c:h val="5.3514537580172473E-2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150" orientation="portrait" horizontalDpi="2400" verticalDpi="24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641791044776122E-2"/>
          <c:y val="2.5755401234567901E-2"/>
          <c:w val="0.83389553805774275"/>
          <c:h val="0.648172530864197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4'!$D$10</c:f>
              <c:strCache>
                <c:ptCount val="1"/>
                <c:pt idx="0">
                  <c:v>0–13</c:v>
                </c:pt>
              </c:strCache>
            </c:strRef>
          </c:tx>
          <c:spPr>
            <a:solidFill>
              <a:srgbClr val="FAA519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4'!$C$11:$C$45</c:f>
              <c:strCache>
                <c:ptCount val="35"/>
                <c:pt idx="0">
                  <c:v>EU-28</c:v>
                </c:pt>
                <c:pt idx="2">
                  <c:v>Belgium</c:v>
                </c:pt>
                <c:pt idx="3">
                  <c:v>Bulgaria</c:v>
                </c:pt>
                <c:pt idx="4">
                  <c:v>Czech Republic</c:v>
                </c:pt>
                <c:pt idx="5">
                  <c:v>Denmark</c:v>
                </c:pt>
                <c:pt idx="6">
                  <c:v>Germany</c:v>
                </c:pt>
                <c:pt idx="7">
                  <c:v>Estonia</c:v>
                </c:pt>
                <c:pt idx="8">
                  <c:v>Ireland</c:v>
                </c:pt>
                <c:pt idx="9">
                  <c:v>Greece</c:v>
                </c:pt>
                <c:pt idx="10">
                  <c:v>Spain</c:v>
                </c:pt>
                <c:pt idx="11">
                  <c:v>France</c:v>
                </c:pt>
                <c:pt idx="12">
                  <c:v>Croatia</c:v>
                </c:pt>
                <c:pt idx="13">
                  <c:v>Italy</c:v>
                </c:pt>
                <c:pt idx="14">
                  <c:v>Cyprus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Hungary</c:v>
                </c:pt>
                <c:pt idx="19">
                  <c:v>Malta</c:v>
                </c:pt>
                <c:pt idx="20">
                  <c:v>Netherlands</c:v>
                </c:pt>
                <c:pt idx="21">
                  <c:v>Austria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Slovenia</c:v>
                </c:pt>
                <c:pt idx="26">
                  <c:v>Slovakia</c:v>
                </c:pt>
                <c:pt idx="27">
                  <c:v>Finland</c:v>
                </c:pt>
                <c:pt idx="28">
                  <c:v>Sweden</c:v>
                </c:pt>
                <c:pt idx="29">
                  <c:v>United Kingdom</c:v>
                </c:pt>
                <c:pt idx="31">
                  <c:v>Iceland</c:v>
                </c:pt>
                <c:pt idx="32">
                  <c:v>Liechtenstein</c:v>
                </c:pt>
                <c:pt idx="33">
                  <c:v>Norway</c:v>
                </c:pt>
                <c:pt idx="34">
                  <c:v>Switzerland</c:v>
                </c:pt>
              </c:strCache>
            </c:strRef>
          </c:cat>
          <c:val>
            <c:numRef>
              <c:f>'Figure 4'!$D$11:$D$45</c:f>
              <c:numCache>
                <c:formatCode>0.0</c:formatCode>
                <c:ptCount val="35"/>
                <c:pt idx="0">
                  <c:v>23.330589131421625</c:v>
                </c:pt>
                <c:pt idx="2">
                  <c:v>23.334520840755253</c:v>
                </c:pt>
                <c:pt idx="3">
                  <c:v>18.443804034582133</c:v>
                </c:pt>
                <c:pt idx="4">
                  <c:v>17.543859649122805</c:v>
                </c:pt>
                <c:pt idx="5">
                  <c:v>20.64</c:v>
                </c:pt>
                <c:pt idx="6">
                  <c:v>36.821265541852668</c:v>
                </c:pt>
                <c:pt idx="7">
                  <c:v>38.888888888888893</c:v>
                </c:pt>
                <c:pt idx="8">
                  <c:v>23.883161512027492</c:v>
                </c:pt>
                <c:pt idx="9">
                  <c:v>25.131532795510346</c:v>
                </c:pt>
                <c:pt idx="10">
                  <c:v>20.348168829035966</c:v>
                </c:pt>
                <c:pt idx="11">
                  <c:v>18.99088613154716</c:v>
                </c:pt>
                <c:pt idx="12">
                  <c:v>11.931818181818182</c:v>
                </c:pt>
                <c:pt idx="13">
                  <c:v>4.4527854602923744</c:v>
                </c:pt>
                <c:pt idx="14">
                  <c:v>10.502793296089386</c:v>
                </c:pt>
                <c:pt idx="15">
                  <c:v>30.985915492957744</c:v>
                </c:pt>
                <c:pt idx="16">
                  <c:v>30.76923076923077</c:v>
                </c:pt>
                <c:pt idx="17">
                  <c:v>22.198275862068968</c:v>
                </c:pt>
                <c:pt idx="18">
                  <c:v>38.362760834670944</c:v>
                </c:pt>
                <c:pt idx="19">
                  <c:v>23.602484472049689</c:v>
                </c:pt>
                <c:pt idx="20">
                  <c:v>15.475450590428839</c:v>
                </c:pt>
                <c:pt idx="21">
                  <c:v>42.012635379061372</c:v>
                </c:pt>
                <c:pt idx="22">
                  <c:v>40.931780366056572</c:v>
                </c:pt>
                <c:pt idx="23">
                  <c:v>19.704433497536947</c:v>
                </c:pt>
                <c:pt idx="24">
                  <c:v>24.787234042553191</c:v>
                </c:pt>
                <c:pt idx="25">
                  <c:v>8.3623693379790947</c:v>
                </c:pt>
                <c:pt idx="26">
                  <c:v>10</c:v>
                </c:pt>
                <c:pt idx="27">
                  <c:v>24.855491329479769</c:v>
                </c:pt>
                <c:pt idx="28">
                  <c:v>29.157278053177105</c:v>
                </c:pt>
                <c:pt idx="29">
                  <c:v>13.884719303512458</c:v>
                </c:pt>
                <c:pt idx="31">
                  <c:v>12.676056338028168</c:v>
                </c:pt>
                <c:pt idx="32">
                  <c:v>0</c:v>
                </c:pt>
                <c:pt idx="33">
                  <c:v>25.07462686567164</c:v>
                </c:pt>
                <c:pt idx="34">
                  <c:v>32.95215167017755</c:v>
                </c:pt>
              </c:numCache>
            </c:numRef>
          </c:val>
        </c:ser>
        <c:ser>
          <c:idx val="1"/>
          <c:order val="1"/>
          <c:tx>
            <c:strRef>
              <c:f>'Figure 4'!$E$10</c:f>
              <c:strCache>
                <c:ptCount val="1"/>
                <c:pt idx="0">
                  <c:v>14–17</c:v>
                </c:pt>
              </c:strCache>
            </c:strRef>
          </c:tx>
          <c:spPr>
            <a:solidFill>
              <a:schemeClr val="accent2"/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4'!$C$11:$C$45</c:f>
              <c:strCache>
                <c:ptCount val="35"/>
                <c:pt idx="0">
                  <c:v>EU-28</c:v>
                </c:pt>
                <c:pt idx="2">
                  <c:v>Belgium</c:v>
                </c:pt>
                <c:pt idx="3">
                  <c:v>Bulgaria</c:v>
                </c:pt>
                <c:pt idx="4">
                  <c:v>Czech Republic</c:v>
                </c:pt>
                <c:pt idx="5">
                  <c:v>Denmark</c:v>
                </c:pt>
                <c:pt idx="6">
                  <c:v>Germany</c:v>
                </c:pt>
                <c:pt idx="7">
                  <c:v>Estonia</c:v>
                </c:pt>
                <c:pt idx="8">
                  <c:v>Ireland</c:v>
                </c:pt>
                <c:pt idx="9">
                  <c:v>Greece</c:v>
                </c:pt>
                <c:pt idx="10">
                  <c:v>Spain</c:v>
                </c:pt>
                <c:pt idx="11">
                  <c:v>France</c:v>
                </c:pt>
                <c:pt idx="12">
                  <c:v>Croatia</c:v>
                </c:pt>
                <c:pt idx="13">
                  <c:v>Italy</c:v>
                </c:pt>
                <c:pt idx="14">
                  <c:v>Cyprus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Hungary</c:v>
                </c:pt>
                <c:pt idx="19">
                  <c:v>Malta</c:v>
                </c:pt>
                <c:pt idx="20">
                  <c:v>Netherlands</c:v>
                </c:pt>
                <c:pt idx="21">
                  <c:v>Austria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Slovenia</c:v>
                </c:pt>
                <c:pt idx="26">
                  <c:v>Slovakia</c:v>
                </c:pt>
                <c:pt idx="27">
                  <c:v>Finland</c:v>
                </c:pt>
                <c:pt idx="28">
                  <c:v>Sweden</c:v>
                </c:pt>
                <c:pt idx="29">
                  <c:v>United Kingdom</c:v>
                </c:pt>
                <c:pt idx="31">
                  <c:v>Iceland</c:v>
                </c:pt>
                <c:pt idx="32">
                  <c:v>Liechtenstein</c:v>
                </c:pt>
                <c:pt idx="33">
                  <c:v>Norway</c:v>
                </c:pt>
                <c:pt idx="34">
                  <c:v>Switzerland</c:v>
                </c:pt>
              </c:strCache>
            </c:strRef>
          </c:cat>
          <c:val>
            <c:numRef>
              <c:f>'Figure 4'!$E$11:$E$45</c:f>
              <c:numCache>
                <c:formatCode>0.0</c:formatCode>
                <c:ptCount val="35"/>
                <c:pt idx="0">
                  <c:v>7.4501234890860273</c:v>
                </c:pt>
                <c:pt idx="2">
                  <c:v>10.224438902743142</c:v>
                </c:pt>
                <c:pt idx="3">
                  <c:v>14.409221902017292</c:v>
                </c:pt>
                <c:pt idx="4">
                  <c:v>3.070175438596491</c:v>
                </c:pt>
                <c:pt idx="5">
                  <c:v>16.64</c:v>
                </c:pt>
                <c:pt idx="6">
                  <c:v>8.1561625179692818</c:v>
                </c:pt>
                <c:pt idx="7">
                  <c:v>2.7777777777777777</c:v>
                </c:pt>
                <c:pt idx="8">
                  <c:v>4.9828178694158076</c:v>
                </c:pt>
                <c:pt idx="9">
                  <c:v>9.452823570676955</c:v>
                </c:pt>
                <c:pt idx="10">
                  <c:v>3.6459188700936109</c:v>
                </c:pt>
                <c:pt idx="11">
                  <c:v>3.1184802898869002</c:v>
                </c:pt>
                <c:pt idx="12">
                  <c:v>6.8181818181818175</c:v>
                </c:pt>
                <c:pt idx="13">
                  <c:v>7.7913868036349267</c:v>
                </c:pt>
                <c:pt idx="14">
                  <c:v>4.8044692737430168</c:v>
                </c:pt>
                <c:pt idx="15">
                  <c:v>5.6338028169014089</c:v>
                </c:pt>
                <c:pt idx="16">
                  <c:v>2.8846153846153846</c:v>
                </c:pt>
                <c:pt idx="17">
                  <c:v>4.0948275862068968</c:v>
                </c:pt>
                <c:pt idx="18">
                  <c:v>12.680577849117174</c:v>
                </c:pt>
                <c:pt idx="19">
                  <c:v>4.0372670807453419</c:v>
                </c:pt>
                <c:pt idx="20">
                  <c:v>8.4524549409571161</c:v>
                </c:pt>
                <c:pt idx="21">
                  <c:v>11.236462093862816</c:v>
                </c:pt>
                <c:pt idx="22">
                  <c:v>4.9916805324459235</c:v>
                </c:pt>
                <c:pt idx="23">
                  <c:v>4.9261083743842367</c:v>
                </c:pt>
                <c:pt idx="24">
                  <c:v>8.7234042553191493</c:v>
                </c:pt>
                <c:pt idx="25">
                  <c:v>27.526132404181187</c:v>
                </c:pt>
                <c:pt idx="26">
                  <c:v>13.333333333333334</c:v>
                </c:pt>
                <c:pt idx="27">
                  <c:v>5.5491329479768785</c:v>
                </c:pt>
                <c:pt idx="28">
                  <c:v>7.1653898152320874</c:v>
                </c:pt>
                <c:pt idx="29">
                  <c:v>8.4959471630141099</c:v>
                </c:pt>
                <c:pt idx="31">
                  <c:v>3.755868544600939</c:v>
                </c:pt>
                <c:pt idx="32">
                  <c:v>0</c:v>
                </c:pt>
                <c:pt idx="33">
                  <c:v>6.4179104477611935</c:v>
                </c:pt>
                <c:pt idx="34">
                  <c:v>6.7408967800180557</c:v>
                </c:pt>
              </c:numCache>
            </c:numRef>
          </c:val>
        </c:ser>
        <c:ser>
          <c:idx val="2"/>
          <c:order val="2"/>
          <c:tx>
            <c:strRef>
              <c:f>'Figure 4'!$F$10</c:f>
              <c:strCache>
                <c:ptCount val="1"/>
                <c:pt idx="0">
                  <c:v>18–34</c:v>
                </c:pt>
              </c:strCache>
            </c:strRef>
          </c:tx>
          <c:spPr>
            <a:solidFill>
              <a:schemeClr val="accent3"/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4'!$C$11:$C$45</c:f>
              <c:strCache>
                <c:ptCount val="35"/>
                <c:pt idx="0">
                  <c:v>EU-28</c:v>
                </c:pt>
                <c:pt idx="2">
                  <c:v>Belgium</c:v>
                </c:pt>
                <c:pt idx="3">
                  <c:v>Bulgaria</c:v>
                </c:pt>
                <c:pt idx="4">
                  <c:v>Czech Republic</c:v>
                </c:pt>
                <c:pt idx="5">
                  <c:v>Denmark</c:v>
                </c:pt>
                <c:pt idx="6">
                  <c:v>Germany</c:v>
                </c:pt>
                <c:pt idx="7">
                  <c:v>Estonia</c:v>
                </c:pt>
                <c:pt idx="8">
                  <c:v>Ireland</c:v>
                </c:pt>
                <c:pt idx="9">
                  <c:v>Greece</c:v>
                </c:pt>
                <c:pt idx="10">
                  <c:v>Spain</c:v>
                </c:pt>
                <c:pt idx="11">
                  <c:v>France</c:v>
                </c:pt>
                <c:pt idx="12">
                  <c:v>Croatia</c:v>
                </c:pt>
                <c:pt idx="13">
                  <c:v>Italy</c:v>
                </c:pt>
                <c:pt idx="14">
                  <c:v>Cyprus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Hungary</c:v>
                </c:pt>
                <c:pt idx="19">
                  <c:v>Malta</c:v>
                </c:pt>
                <c:pt idx="20">
                  <c:v>Netherlands</c:v>
                </c:pt>
                <c:pt idx="21">
                  <c:v>Austria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Slovenia</c:v>
                </c:pt>
                <c:pt idx="26">
                  <c:v>Slovakia</c:v>
                </c:pt>
                <c:pt idx="27">
                  <c:v>Finland</c:v>
                </c:pt>
                <c:pt idx="28">
                  <c:v>Sweden</c:v>
                </c:pt>
                <c:pt idx="29">
                  <c:v>United Kingdom</c:v>
                </c:pt>
                <c:pt idx="31">
                  <c:v>Iceland</c:v>
                </c:pt>
                <c:pt idx="32">
                  <c:v>Liechtenstein</c:v>
                </c:pt>
                <c:pt idx="33">
                  <c:v>Norway</c:v>
                </c:pt>
                <c:pt idx="34">
                  <c:v>Switzerland</c:v>
                </c:pt>
              </c:strCache>
            </c:strRef>
          </c:cat>
          <c:val>
            <c:numRef>
              <c:f>'Figure 4'!$F$11:$F$45</c:f>
              <c:numCache>
                <c:formatCode>0.0</c:formatCode>
                <c:ptCount val="35"/>
                <c:pt idx="0">
                  <c:v>51.454555246939705</c:v>
                </c:pt>
                <c:pt idx="2">
                  <c:v>44.994656216601356</c:v>
                </c:pt>
                <c:pt idx="3">
                  <c:v>53.602305475504316</c:v>
                </c:pt>
                <c:pt idx="4">
                  <c:v>41.228070175438596</c:v>
                </c:pt>
                <c:pt idx="5">
                  <c:v>43.2</c:v>
                </c:pt>
                <c:pt idx="6">
                  <c:v>38.843913142165391</c:v>
                </c:pt>
                <c:pt idx="7">
                  <c:v>27.777777777777779</c:v>
                </c:pt>
                <c:pt idx="8">
                  <c:v>48.281786941580755</c:v>
                </c:pt>
                <c:pt idx="9">
                  <c:v>48.333917923535601</c:v>
                </c:pt>
                <c:pt idx="10">
                  <c:v>51.486286746592214</c:v>
                </c:pt>
                <c:pt idx="11">
                  <c:v>54.293400680794988</c:v>
                </c:pt>
                <c:pt idx="12">
                  <c:v>63.636363636363633</c:v>
                </c:pt>
                <c:pt idx="13">
                  <c:v>77.005136309758996</c:v>
                </c:pt>
                <c:pt idx="14">
                  <c:v>63.128491620111724</c:v>
                </c:pt>
                <c:pt idx="15">
                  <c:v>42.25352112676056</c:v>
                </c:pt>
                <c:pt idx="16">
                  <c:v>43.269230769230774</c:v>
                </c:pt>
                <c:pt idx="17">
                  <c:v>55.172413793103445</c:v>
                </c:pt>
                <c:pt idx="18">
                  <c:v>34.34991974317817</c:v>
                </c:pt>
                <c:pt idx="19">
                  <c:v>54.968944099378881</c:v>
                </c:pt>
                <c:pt idx="20">
                  <c:v>55.0652579241765</c:v>
                </c:pt>
                <c:pt idx="21">
                  <c:v>32.423285198555959</c:v>
                </c:pt>
                <c:pt idx="22">
                  <c:v>33.610648918469217</c:v>
                </c:pt>
                <c:pt idx="23">
                  <c:v>52.216748768472911</c:v>
                </c:pt>
                <c:pt idx="24">
                  <c:v>51.063829787234042</c:v>
                </c:pt>
                <c:pt idx="25">
                  <c:v>54.703832752613238</c:v>
                </c:pt>
                <c:pt idx="26">
                  <c:v>53.333333333333336</c:v>
                </c:pt>
                <c:pt idx="27">
                  <c:v>48.554913294797686</c:v>
                </c:pt>
                <c:pt idx="28">
                  <c:v>40.626408292023434</c:v>
                </c:pt>
                <c:pt idx="29">
                  <c:v>50.525367757430203</c:v>
                </c:pt>
                <c:pt idx="31">
                  <c:v>57.74647887323944</c:v>
                </c:pt>
                <c:pt idx="32">
                  <c:v>0</c:v>
                </c:pt>
                <c:pt idx="33">
                  <c:v>49.104477611940297</c:v>
                </c:pt>
                <c:pt idx="34">
                  <c:v>47.216370749322898</c:v>
                </c:pt>
              </c:numCache>
            </c:numRef>
          </c:val>
        </c:ser>
        <c:ser>
          <c:idx val="3"/>
          <c:order val="3"/>
          <c:tx>
            <c:strRef>
              <c:f>'Figure 4'!$G$10</c:f>
              <c:strCache>
                <c:ptCount val="1"/>
                <c:pt idx="0">
                  <c:v>35–64</c:v>
                </c:pt>
              </c:strCache>
            </c:strRef>
          </c:tx>
          <c:spPr>
            <a:solidFill>
              <a:schemeClr val="accent4"/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4'!$C$11:$C$45</c:f>
              <c:strCache>
                <c:ptCount val="35"/>
                <c:pt idx="0">
                  <c:v>EU-28</c:v>
                </c:pt>
                <c:pt idx="2">
                  <c:v>Belgium</c:v>
                </c:pt>
                <c:pt idx="3">
                  <c:v>Bulgaria</c:v>
                </c:pt>
                <c:pt idx="4">
                  <c:v>Czech Republic</c:v>
                </c:pt>
                <c:pt idx="5">
                  <c:v>Denmark</c:v>
                </c:pt>
                <c:pt idx="6">
                  <c:v>Germany</c:v>
                </c:pt>
                <c:pt idx="7">
                  <c:v>Estonia</c:v>
                </c:pt>
                <c:pt idx="8">
                  <c:v>Ireland</c:v>
                </c:pt>
                <c:pt idx="9">
                  <c:v>Greece</c:v>
                </c:pt>
                <c:pt idx="10">
                  <c:v>Spain</c:v>
                </c:pt>
                <c:pt idx="11">
                  <c:v>France</c:v>
                </c:pt>
                <c:pt idx="12">
                  <c:v>Croatia</c:v>
                </c:pt>
                <c:pt idx="13">
                  <c:v>Italy</c:v>
                </c:pt>
                <c:pt idx="14">
                  <c:v>Cyprus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Hungary</c:v>
                </c:pt>
                <c:pt idx="19">
                  <c:v>Malta</c:v>
                </c:pt>
                <c:pt idx="20">
                  <c:v>Netherlands</c:v>
                </c:pt>
                <c:pt idx="21">
                  <c:v>Austria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Slovenia</c:v>
                </c:pt>
                <c:pt idx="26">
                  <c:v>Slovakia</c:v>
                </c:pt>
                <c:pt idx="27">
                  <c:v>Finland</c:v>
                </c:pt>
                <c:pt idx="28">
                  <c:v>Sweden</c:v>
                </c:pt>
                <c:pt idx="29">
                  <c:v>United Kingdom</c:v>
                </c:pt>
                <c:pt idx="31">
                  <c:v>Iceland</c:v>
                </c:pt>
                <c:pt idx="32">
                  <c:v>Liechtenstein</c:v>
                </c:pt>
                <c:pt idx="33">
                  <c:v>Norway</c:v>
                </c:pt>
                <c:pt idx="34">
                  <c:v>Switzerland</c:v>
                </c:pt>
              </c:strCache>
            </c:strRef>
          </c:cat>
          <c:val>
            <c:numRef>
              <c:f>'Figure 4'!$G$11:$G$45</c:f>
              <c:numCache>
                <c:formatCode>0.0</c:formatCode>
                <c:ptCount val="35"/>
                <c:pt idx="0">
                  <c:v>16.989943910564666</c:v>
                </c:pt>
                <c:pt idx="2">
                  <c:v>20.377627360171001</c:v>
                </c:pt>
                <c:pt idx="3">
                  <c:v>13.112391930835734</c:v>
                </c:pt>
                <c:pt idx="4">
                  <c:v>36.84210526315789</c:v>
                </c:pt>
                <c:pt idx="5">
                  <c:v>18.559999999999999</c:v>
                </c:pt>
                <c:pt idx="6">
                  <c:v>15.535547653274822</c:v>
                </c:pt>
                <c:pt idx="7">
                  <c:v>27.777777777777779</c:v>
                </c:pt>
                <c:pt idx="8">
                  <c:v>22.508591065292098</c:v>
                </c:pt>
                <c:pt idx="9">
                  <c:v>16.660820764643987</c:v>
                </c:pt>
                <c:pt idx="10">
                  <c:v>23.632780423714898</c:v>
                </c:pt>
                <c:pt idx="11">
                  <c:v>22.587020972878005</c:v>
                </c:pt>
                <c:pt idx="12">
                  <c:v>17.045454545454543</c:v>
                </c:pt>
                <c:pt idx="13">
                  <c:v>10.679573291189254</c:v>
                </c:pt>
                <c:pt idx="14">
                  <c:v>20.893854748603353</c:v>
                </c:pt>
                <c:pt idx="15">
                  <c:v>19.718309859154928</c:v>
                </c:pt>
                <c:pt idx="16">
                  <c:v>22.115384615384613</c:v>
                </c:pt>
                <c:pt idx="17">
                  <c:v>18.318965517241377</c:v>
                </c:pt>
                <c:pt idx="18">
                  <c:v>13.964686998394862</c:v>
                </c:pt>
                <c:pt idx="19">
                  <c:v>17.080745341614907</c:v>
                </c:pt>
                <c:pt idx="20">
                  <c:v>20.136730888750776</c:v>
                </c:pt>
                <c:pt idx="21">
                  <c:v>13.966606498194945</c:v>
                </c:pt>
                <c:pt idx="22">
                  <c:v>19.633943427620633</c:v>
                </c:pt>
                <c:pt idx="23">
                  <c:v>22.167487684729064</c:v>
                </c:pt>
                <c:pt idx="24">
                  <c:v>15.106382978723405</c:v>
                </c:pt>
                <c:pt idx="25">
                  <c:v>9.4076655052264808</c:v>
                </c:pt>
                <c:pt idx="26">
                  <c:v>23.333333333333332</c:v>
                </c:pt>
                <c:pt idx="27">
                  <c:v>20.23121387283237</c:v>
                </c:pt>
                <c:pt idx="28">
                  <c:v>21.518702118071204</c:v>
                </c:pt>
                <c:pt idx="29">
                  <c:v>23.206244371059743</c:v>
                </c:pt>
                <c:pt idx="31">
                  <c:v>24.88262910798122</c:v>
                </c:pt>
                <c:pt idx="32">
                  <c:v>0</c:v>
                </c:pt>
                <c:pt idx="33">
                  <c:v>18.656716417910449</c:v>
                </c:pt>
                <c:pt idx="34">
                  <c:v>12.699368040926872</c:v>
                </c:pt>
              </c:numCache>
            </c:numRef>
          </c:val>
        </c:ser>
        <c:ser>
          <c:idx val="4"/>
          <c:order val="4"/>
          <c:tx>
            <c:strRef>
              <c:f>'Figure 4'!$H$10</c:f>
              <c:strCache>
                <c:ptCount val="1"/>
                <c:pt idx="0">
                  <c:v>65 and over</c:v>
                </c:pt>
              </c:strCache>
            </c:strRef>
          </c:tx>
          <c:spPr>
            <a:solidFill>
              <a:schemeClr val="accent5"/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4'!$C$11:$C$45</c:f>
              <c:strCache>
                <c:ptCount val="35"/>
                <c:pt idx="0">
                  <c:v>EU-28</c:v>
                </c:pt>
                <c:pt idx="2">
                  <c:v>Belgium</c:v>
                </c:pt>
                <c:pt idx="3">
                  <c:v>Bulgaria</c:v>
                </c:pt>
                <c:pt idx="4">
                  <c:v>Czech Republic</c:v>
                </c:pt>
                <c:pt idx="5">
                  <c:v>Denmark</c:v>
                </c:pt>
                <c:pt idx="6">
                  <c:v>Germany</c:v>
                </c:pt>
                <c:pt idx="7">
                  <c:v>Estonia</c:v>
                </c:pt>
                <c:pt idx="8">
                  <c:v>Ireland</c:v>
                </c:pt>
                <c:pt idx="9">
                  <c:v>Greece</c:v>
                </c:pt>
                <c:pt idx="10">
                  <c:v>Spain</c:v>
                </c:pt>
                <c:pt idx="11">
                  <c:v>France</c:v>
                </c:pt>
                <c:pt idx="12">
                  <c:v>Croatia</c:v>
                </c:pt>
                <c:pt idx="13">
                  <c:v>Italy</c:v>
                </c:pt>
                <c:pt idx="14">
                  <c:v>Cyprus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Hungary</c:v>
                </c:pt>
                <c:pt idx="19">
                  <c:v>Malta</c:v>
                </c:pt>
                <c:pt idx="20">
                  <c:v>Netherlands</c:v>
                </c:pt>
                <c:pt idx="21">
                  <c:v>Austria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Slovenia</c:v>
                </c:pt>
                <c:pt idx="26">
                  <c:v>Slovakia</c:v>
                </c:pt>
                <c:pt idx="27">
                  <c:v>Finland</c:v>
                </c:pt>
                <c:pt idx="28">
                  <c:v>Sweden</c:v>
                </c:pt>
                <c:pt idx="29">
                  <c:v>United Kingdom</c:v>
                </c:pt>
                <c:pt idx="31">
                  <c:v>Iceland</c:v>
                </c:pt>
                <c:pt idx="32">
                  <c:v>Liechtenstein</c:v>
                </c:pt>
                <c:pt idx="33">
                  <c:v>Norway</c:v>
                </c:pt>
                <c:pt idx="34">
                  <c:v>Switzerland</c:v>
                </c:pt>
              </c:strCache>
            </c:strRef>
          </c:cat>
          <c:val>
            <c:numRef>
              <c:f>'Figure 4'!$H$11:$H$45</c:f>
              <c:numCache>
                <c:formatCode>0.0</c:formatCode>
                <c:ptCount val="35"/>
                <c:pt idx="0">
                  <c:v>0.62321594817305404</c:v>
                </c:pt>
                <c:pt idx="2">
                  <c:v>1.0687566797292483</c:v>
                </c:pt>
                <c:pt idx="3">
                  <c:v>0.57636887608069165</c:v>
                </c:pt>
                <c:pt idx="4">
                  <c:v>1.3157894736842104</c:v>
                </c:pt>
                <c:pt idx="5">
                  <c:v>0.96</c:v>
                </c:pt>
                <c:pt idx="6">
                  <c:v>0.64058914024866964</c:v>
                </c:pt>
                <c:pt idx="7">
                  <c:v>2.7777777777777777</c:v>
                </c:pt>
                <c:pt idx="8">
                  <c:v>0.3436426116838488</c:v>
                </c:pt>
                <c:pt idx="9">
                  <c:v>0.4209049456331112</c:v>
                </c:pt>
                <c:pt idx="10">
                  <c:v>0.88684513056331082</c:v>
                </c:pt>
                <c:pt idx="11">
                  <c:v>0.99923136049192929</c:v>
                </c:pt>
                <c:pt idx="12">
                  <c:v>0.56818181818181823</c:v>
                </c:pt>
                <c:pt idx="13">
                  <c:v>7.1118135124456736E-2</c:v>
                </c:pt>
                <c:pt idx="14">
                  <c:v>0.22346368715083798</c:v>
                </c:pt>
                <c:pt idx="15">
                  <c:v>0</c:v>
                </c:pt>
                <c:pt idx="16">
                  <c:v>0.96153846153846156</c:v>
                </c:pt>
                <c:pt idx="17">
                  <c:v>0.43103448275862066</c:v>
                </c:pt>
                <c:pt idx="18">
                  <c:v>0.4815409309791332</c:v>
                </c:pt>
                <c:pt idx="19">
                  <c:v>0.6211180124223602</c:v>
                </c:pt>
                <c:pt idx="20">
                  <c:v>0.90118085767557488</c:v>
                </c:pt>
                <c:pt idx="21">
                  <c:v>0.33844765342960287</c:v>
                </c:pt>
                <c:pt idx="22">
                  <c:v>0.66555740432612309</c:v>
                </c:pt>
                <c:pt idx="23">
                  <c:v>0.49261083743842365</c:v>
                </c:pt>
                <c:pt idx="24">
                  <c:v>0.31914893617021273</c:v>
                </c:pt>
                <c:pt idx="25">
                  <c:v>0</c:v>
                </c:pt>
                <c:pt idx="26">
                  <c:v>0</c:v>
                </c:pt>
                <c:pt idx="27">
                  <c:v>0.69364161849710981</c:v>
                </c:pt>
                <c:pt idx="28">
                  <c:v>1.5096890491212258</c:v>
                </c:pt>
                <c:pt idx="29">
                  <c:v>1.0807565295706996</c:v>
                </c:pt>
                <c:pt idx="31">
                  <c:v>0.46948356807511737</c:v>
                </c:pt>
                <c:pt idx="32">
                  <c:v>0</c:v>
                </c:pt>
                <c:pt idx="33">
                  <c:v>0.59701492537313439</c:v>
                </c:pt>
                <c:pt idx="34">
                  <c:v>0.33102618116160099</c:v>
                </c:pt>
              </c:numCache>
            </c:numRef>
          </c:val>
        </c:ser>
        <c:ser>
          <c:idx val="5"/>
          <c:order val="5"/>
          <c:tx>
            <c:strRef>
              <c:f>'Figure 4'!$I$10</c:f>
              <c:strCache>
                <c:ptCount val="1"/>
                <c:pt idx="0">
                  <c:v>Age unknown</c:v>
                </c:pt>
              </c:strCache>
            </c:strRef>
          </c:tx>
          <c:spPr>
            <a:solidFill>
              <a:schemeClr val="accent6"/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4'!$C$11:$C$45</c:f>
              <c:strCache>
                <c:ptCount val="35"/>
                <c:pt idx="0">
                  <c:v>EU-28</c:v>
                </c:pt>
                <c:pt idx="2">
                  <c:v>Belgium</c:v>
                </c:pt>
                <c:pt idx="3">
                  <c:v>Bulgaria</c:v>
                </c:pt>
                <c:pt idx="4">
                  <c:v>Czech Republic</c:v>
                </c:pt>
                <c:pt idx="5">
                  <c:v>Denmark</c:v>
                </c:pt>
                <c:pt idx="6">
                  <c:v>Germany</c:v>
                </c:pt>
                <c:pt idx="7">
                  <c:v>Estonia</c:v>
                </c:pt>
                <c:pt idx="8">
                  <c:v>Ireland</c:v>
                </c:pt>
                <c:pt idx="9">
                  <c:v>Greece</c:v>
                </c:pt>
                <c:pt idx="10">
                  <c:v>Spain</c:v>
                </c:pt>
                <c:pt idx="11">
                  <c:v>France</c:v>
                </c:pt>
                <c:pt idx="12">
                  <c:v>Croatia</c:v>
                </c:pt>
                <c:pt idx="13">
                  <c:v>Italy</c:v>
                </c:pt>
                <c:pt idx="14">
                  <c:v>Cyprus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Hungary</c:v>
                </c:pt>
                <c:pt idx="19">
                  <c:v>Malta</c:v>
                </c:pt>
                <c:pt idx="20">
                  <c:v>Netherlands</c:v>
                </c:pt>
                <c:pt idx="21">
                  <c:v>Austria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Slovenia</c:v>
                </c:pt>
                <c:pt idx="26">
                  <c:v>Slovakia</c:v>
                </c:pt>
                <c:pt idx="27">
                  <c:v>Finland</c:v>
                </c:pt>
                <c:pt idx="28">
                  <c:v>Sweden</c:v>
                </c:pt>
                <c:pt idx="29">
                  <c:v>United Kingdom</c:v>
                </c:pt>
                <c:pt idx="31">
                  <c:v>Iceland</c:v>
                </c:pt>
                <c:pt idx="32">
                  <c:v>Liechtenstein</c:v>
                </c:pt>
                <c:pt idx="33">
                  <c:v>Norway</c:v>
                </c:pt>
                <c:pt idx="34">
                  <c:v>Switzerland</c:v>
                </c:pt>
              </c:strCache>
            </c:strRef>
          </c:cat>
          <c:val>
            <c:numRef>
              <c:f>'Figure 4'!$I$11:$I$45</c:f>
              <c:numCache>
                <c:formatCode>0.0</c:formatCode>
                <c:ptCount val="35"/>
                <c:pt idx="0">
                  <c:v>0.15080287140977602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1.6423057973394647E-2</c:v>
                </c:pt>
                <c:pt idx="11">
                  <c:v>5.4902822005051064E-3</c:v>
                </c:pt>
                <c:pt idx="12">
                  <c:v>0</c:v>
                </c:pt>
                <c:pt idx="13">
                  <c:v>0</c:v>
                </c:pt>
                <c:pt idx="14">
                  <c:v>0.44692737430167595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0.23121387283236997</c:v>
                </c:pt>
                <c:pt idx="28">
                  <c:v>0</c:v>
                </c:pt>
                <c:pt idx="29">
                  <c:v>2.8219753827679375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6.0186578393018358E-2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807040"/>
        <c:axId val="164808576"/>
      </c:barChart>
      <c:catAx>
        <c:axId val="16480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64808576"/>
        <c:crosses val="autoZero"/>
        <c:auto val="1"/>
        <c:lblAlgn val="ctr"/>
        <c:lblOffset val="100"/>
        <c:noMultiLvlLbl val="0"/>
      </c:catAx>
      <c:valAx>
        <c:axId val="164808576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4807040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88851002624671915"/>
          <c:y val="4.08142930893984E-2"/>
          <c:w val="0.10348997375328084"/>
          <c:h val="0.5849913190205609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150" orientation="portrait" horizontalDpi="2400" verticalDpi="24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496128"/>
        <c:axId val="164497664"/>
      </c:barChart>
      <c:catAx>
        <c:axId val="16449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497664"/>
        <c:crosses val="autoZero"/>
        <c:auto val="1"/>
        <c:lblAlgn val="ctr"/>
        <c:lblOffset val="100"/>
        <c:noMultiLvlLbl val="0"/>
      </c:catAx>
      <c:valAx>
        <c:axId val="16449766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6449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641791044776122E-2"/>
          <c:y val="6.1033143674551031E-2"/>
          <c:w val="0.94589552238805974"/>
          <c:h val="0.691289814814814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5'!$D$10</c:f>
              <c:strCache>
                <c:ptCount val="1"/>
                <c:pt idx="0">
                  <c:v>Accompanied</c:v>
                </c:pt>
              </c:strCache>
            </c:strRef>
          </c:tx>
          <c:spPr>
            <a:solidFill>
              <a:srgbClr val="FAA519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5'!$C$11:$C$45</c:f>
              <c:strCache>
                <c:ptCount val="35"/>
                <c:pt idx="0">
                  <c:v>EU-28</c:v>
                </c:pt>
                <c:pt idx="2">
                  <c:v>Czech Republic</c:v>
                </c:pt>
                <c:pt idx="3">
                  <c:v>Estonia</c:v>
                </c:pt>
                <c:pt idx="4">
                  <c:v>Lithuania</c:v>
                </c:pt>
                <c:pt idx="5">
                  <c:v>Malta</c:v>
                </c:pt>
                <c:pt idx="6">
                  <c:v>Spain</c:v>
                </c:pt>
                <c:pt idx="7">
                  <c:v>France</c:v>
                </c:pt>
                <c:pt idx="8">
                  <c:v>Ireland</c:v>
                </c:pt>
                <c:pt idx="9">
                  <c:v>Poland</c:v>
                </c:pt>
                <c:pt idx="10">
                  <c:v>Portugal</c:v>
                </c:pt>
                <c:pt idx="11">
                  <c:v>Luxembourg</c:v>
                </c:pt>
                <c:pt idx="12">
                  <c:v>Latvia</c:v>
                </c:pt>
                <c:pt idx="13">
                  <c:v>Germany</c:v>
                </c:pt>
                <c:pt idx="14">
                  <c:v>Austria</c:v>
                </c:pt>
                <c:pt idx="15">
                  <c:v>Greece</c:v>
                </c:pt>
                <c:pt idx="16">
                  <c:v>Finland</c:v>
                </c:pt>
                <c:pt idx="17">
                  <c:v>Belgium</c:v>
                </c:pt>
                <c:pt idx="18">
                  <c:v>Hungary</c:v>
                </c:pt>
                <c:pt idx="19">
                  <c:v>Romania</c:v>
                </c:pt>
                <c:pt idx="20">
                  <c:v>Sweden</c:v>
                </c:pt>
                <c:pt idx="21">
                  <c:v>Croatia</c:v>
                </c:pt>
                <c:pt idx="22">
                  <c:v>Netherlands</c:v>
                </c:pt>
                <c:pt idx="23">
                  <c:v>United Kingdom</c:v>
                </c:pt>
                <c:pt idx="24">
                  <c:v>Slovakia</c:v>
                </c:pt>
                <c:pt idx="25">
                  <c:v>Cyprus</c:v>
                </c:pt>
                <c:pt idx="26">
                  <c:v>Bulgaria</c:v>
                </c:pt>
                <c:pt idx="27">
                  <c:v>Denmark</c:v>
                </c:pt>
                <c:pt idx="28">
                  <c:v>Italy</c:v>
                </c:pt>
                <c:pt idx="29">
                  <c:v>Slovenia</c:v>
                </c:pt>
                <c:pt idx="31">
                  <c:v>Liechtenstein</c:v>
                </c:pt>
                <c:pt idx="32">
                  <c:v>Iceland</c:v>
                </c:pt>
                <c:pt idx="33">
                  <c:v>Switzerland</c:v>
                </c:pt>
                <c:pt idx="34">
                  <c:v>Norway</c:v>
                </c:pt>
              </c:strCache>
            </c:strRef>
          </c:cat>
          <c:val>
            <c:numRef>
              <c:f>'Figure 5'!$D$11:$D$45</c:f>
              <c:numCache>
                <c:formatCode>0.0</c:formatCode>
                <c:ptCount val="35"/>
                <c:pt idx="0">
                  <c:v>86.993452558655022</c:v>
                </c:pt>
                <c:pt idx="2">
                  <c:v>100</c:v>
                </c:pt>
                <c:pt idx="3">
                  <c:v>100</c:v>
                </c:pt>
                <c:pt idx="4">
                  <c:v>99.371069182389931</c:v>
                </c:pt>
                <c:pt idx="5">
                  <c:v>98.723404255319153</c:v>
                </c:pt>
                <c:pt idx="6">
                  <c:v>97.809836065573776</c:v>
                </c:pt>
                <c:pt idx="7">
                  <c:v>97.262367982212339</c:v>
                </c:pt>
                <c:pt idx="8">
                  <c:v>96.662830840046027</c:v>
                </c:pt>
                <c:pt idx="9">
                  <c:v>95.380212591986918</c:v>
                </c:pt>
                <c:pt idx="10">
                  <c:v>93.666666666666671</c:v>
                </c:pt>
                <c:pt idx="11">
                  <c:v>92.636229749631809</c:v>
                </c:pt>
                <c:pt idx="12">
                  <c:v>92.361111111111114</c:v>
                </c:pt>
                <c:pt idx="13">
                  <c:v>91.407055618099776</c:v>
                </c:pt>
                <c:pt idx="14">
                  <c:v>89.892344497607652</c:v>
                </c:pt>
                <c:pt idx="15">
                  <c:v>88.966819530617741</c:v>
                </c:pt>
                <c:pt idx="16">
                  <c:v>88.469055374592827</c:v>
                </c:pt>
                <c:pt idx="17">
                  <c:v>87.824984147114776</c:v>
                </c:pt>
                <c:pt idx="18">
                  <c:v>87.301587301587304</c:v>
                </c:pt>
                <c:pt idx="19">
                  <c:v>85.798816568047343</c:v>
                </c:pt>
                <c:pt idx="20">
                  <c:v>85.200226671703817</c:v>
                </c:pt>
                <c:pt idx="21">
                  <c:v>80.909090909090907</c:v>
                </c:pt>
                <c:pt idx="22">
                  <c:v>78.366001099102405</c:v>
                </c:pt>
                <c:pt idx="23">
                  <c:v>77.660759493670881</c:v>
                </c:pt>
                <c:pt idx="24">
                  <c:v>77.083333333333343</c:v>
                </c:pt>
                <c:pt idx="25">
                  <c:v>75.545851528384276</c:v>
                </c:pt>
                <c:pt idx="26">
                  <c:v>73.18708104814138</c:v>
                </c:pt>
                <c:pt idx="27">
                  <c:v>71.812080536912745</c:v>
                </c:pt>
                <c:pt idx="28">
                  <c:v>60.93854309837031</c:v>
                </c:pt>
                <c:pt idx="29">
                  <c:v>56.792873051224944</c:v>
                </c:pt>
                <c:pt idx="31">
                  <c:v>96.226415094339629</c:v>
                </c:pt>
                <c:pt idx="32">
                  <c:v>95.161290322580655</c:v>
                </c:pt>
                <c:pt idx="33">
                  <c:v>90.166044535976326</c:v>
                </c:pt>
                <c:pt idx="34">
                  <c:v>86.130811662726558</c:v>
                </c:pt>
              </c:numCache>
            </c:numRef>
          </c:val>
        </c:ser>
        <c:ser>
          <c:idx val="1"/>
          <c:order val="1"/>
          <c:tx>
            <c:strRef>
              <c:f>'Figure 5'!$E$10</c:f>
              <c:strCache>
                <c:ptCount val="1"/>
                <c:pt idx="0">
                  <c:v>Unaccompanied</c:v>
                </c:pt>
              </c:strCache>
            </c:strRef>
          </c:tx>
          <c:spPr>
            <a:solidFill>
              <a:srgbClr val="286EB4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5'!$C$11:$C$45</c:f>
              <c:strCache>
                <c:ptCount val="35"/>
                <c:pt idx="0">
                  <c:v>EU-28</c:v>
                </c:pt>
                <c:pt idx="2">
                  <c:v>Czech Republic</c:v>
                </c:pt>
                <c:pt idx="3">
                  <c:v>Estonia</c:v>
                </c:pt>
                <c:pt idx="4">
                  <c:v>Lithuania</c:v>
                </c:pt>
                <c:pt idx="5">
                  <c:v>Malta</c:v>
                </c:pt>
                <c:pt idx="6">
                  <c:v>Spain</c:v>
                </c:pt>
                <c:pt idx="7">
                  <c:v>France</c:v>
                </c:pt>
                <c:pt idx="8">
                  <c:v>Ireland</c:v>
                </c:pt>
                <c:pt idx="9">
                  <c:v>Poland</c:v>
                </c:pt>
                <c:pt idx="10">
                  <c:v>Portugal</c:v>
                </c:pt>
                <c:pt idx="11">
                  <c:v>Luxembourg</c:v>
                </c:pt>
                <c:pt idx="12">
                  <c:v>Latvia</c:v>
                </c:pt>
                <c:pt idx="13">
                  <c:v>Germany</c:v>
                </c:pt>
                <c:pt idx="14">
                  <c:v>Austria</c:v>
                </c:pt>
                <c:pt idx="15">
                  <c:v>Greece</c:v>
                </c:pt>
                <c:pt idx="16">
                  <c:v>Finland</c:v>
                </c:pt>
                <c:pt idx="17">
                  <c:v>Belgium</c:v>
                </c:pt>
                <c:pt idx="18">
                  <c:v>Hungary</c:v>
                </c:pt>
                <c:pt idx="19">
                  <c:v>Romania</c:v>
                </c:pt>
                <c:pt idx="20">
                  <c:v>Sweden</c:v>
                </c:pt>
                <c:pt idx="21">
                  <c:v>Croatia</c:v>
                </c:pt>
                <c:pt idx="22">
                  <c:v>Netherlands</c:v>
                </c:pt>
                <c:pt idx="23">
                  <c:v>United Kingdom</c:v>
                </c:pt>
                <c:pt idx="24">
                  <c:v>Slovakia</c:v>
                </c:pt>
                <c:pt idx="25">
                  <c:v>Cyprus</c:v>
                </c:pt>
                <c:pt idx="26">
                  <c:v>Bulgaria</c:v>
                </c:pt>
                <c:pt idx="27">
                  <c:v>Denmark</c:v>
                </c:pt>
                <c:pt idx="28">
                  <c:v>Italy</c:v>
                </c:pt>
                <c:pt idx="29">
                  <c:v>Slovenia</c:v>
                </c:pt>
                <c:pt idx="31">
                  <c:v>Liechtenstein</c:v>
                </c:pt>
                <c:pt idx="32">
                  <c:v>Iceland</c:v>
                </c:pt>
                <c:pt idx="33">
                  <c:v>Switzerland</c:v>
                </c:pt>
                <c:pt idx="34">
                  <c:v>Norway</c:v>
                </c:pt>
              </c:strCache>
            </c:strRef>
          </c:cat>
          <c:val>
            <c:numRef>
              <c:f>'Figure 5'!$E$11:$E$45</c:f>
              <c:numCache>
                <c:formatCode>0.0</c:formatCode>
                <c:ptCount val="35"/>
                <c:pt idx="0">
                  <c:v>13.006547441344987</c:v>
                </c:pt>
                <c:pt idx="2">
                  <c:v>0</c:v>
                </c:pt>
                <c:pt idx="3">
                  <c:v>0</c:v>
                </c:pt>
                <c:pt idx="4">
                  <c:v>0.62893081761006298</c:v>
                </c:pt>
                <c:pt idx="5">
                  <c:v>1.2765957446808509</c:v>
                </c:pt>
                <c:pt idx="6">
                  <c:v>2.1901639344262298</c:v>
                </c:pt>
                <c:pt idx="7">
                  <c:v>2.7376320177876599</c:v>
                </c:pt>
                <c:pt idx="8">
                  <c:v>3.3371691599539699</c:v>
                </c:pt>
                <c:pt idx="9">
                  <c:v>4.6197874080130825</c:v>
                </c:pt>
                <c:pt idx="10">
                  <c:v>6.3333333333333339</c:v>
                </c:pt>
                <c:pt idx="11">
                  <c:v>7.363770250368189</c:v>
                </c:pt>
                <c:pt idx="12">
                  <c:v>7.6388888888888893</c:v>
                </c:pt>
                <c:pt idx="13">
                  <c:v>8.5929443819002298</c:v>
                </c:pt>
                <c:pt idx="14">
                  <c:v>10.107655502392344</c:v>
                </c:pt>
                <c:pt idx="15">
                  <c:v>11.033180469382248</c:v>
                </c:pt>
                <c:pt idx="16">
                  <c:v>11.530944625407166</c:v>
                </c:pt>
                <c:pt idx="17">
                  <c:v>12.175015852885226</c:v>
                </c:pt>
                <c:pt idx="18">
                  <c:v>12.698412698412698</c:v>
                </c:pt>
                <c:pt idx="19">
                  <c:v>14.201183431952662</c:v>
                </c:pt>
                <c:pt idx="20">
                  <c:v>14.799773328296183</c:v>
                </c:pt>
                <c:pt idx="21">
                  <c:v>19.090909090909093</c:v>
                </c:pt>
                <c:pt idx="22">
                  <c:v>21.633998900897598</c:v>
                </c:pt>
                <c:pt idx="23">
                  <c:v>22.339240506329112</c:v>
                </c:pt>
                <c:pt idx="24">
                  <c:v>22.916666666666664</c:v>
                </c:pt>
                <c:pt idx="25">
                  <c:v>24.454148471615721</c:v>
                </c:pt>
                <c:pt idx="26">
                  <c:v>26.81291895185862</c:v>
                </c:pt>
                <c:pt idx="27">
                  <c:v>28.187919463087248</c:v>
                </c:pt>
                <c:pt idx="28">
                  <c:v>39.06145690162969</c:v>
                </c:pt>
                <c:pt idx="29">
                  <c:v>43.207126948775056</c:v>
                </c:pt>
                <c:pt idx="31">
                  <c:v>3.7735849056603774</c:v>
                </c:pt>
                <c:pt idx="32">
                  <c:v>4.838709677419355</c:v>
                </c:pt>
                <c:pt idx="33">
                  <c:v>9.8339554640236848</c:v>
                </c:pt>
                <c:pt idx="34">
                  <c:v>13.869188337273444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556160"/>
        <c:axId val="162767616"/>
      </c:barChart>
      <c:catAx>
        <c:axId val="16455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62767616"/>
        <c:crosses val="autoZero"/>
        <c:auto val="1"/>
        <c:lblAlgn val="ctr"/>
        <c:lblOffset val="100"/>
        <c:noMultiLvlLbl val="0"/>
      </c:catAx>
      <c:valAx>
        <c:axId val="162767616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4556160"/>
        <c:crosses val="autoZero"/>
        <c:crossBetween val="between"/>
        <c:majorUnit val="10"/>
      </c:valAx>
    </c:plotArea>
    <c:legend>
      <c:legendPos val="b"/>
      <c:layout/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150" orientation="portrait" horizontalDpi="2400" verticalDpi="24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36083989501312"/>
          <c:y val="9.2521685232452466E-2"/>
          <c:w val="0.8216291863517059"/>
          <c:h val="0.88263335852105151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'Figure 6'!$C$11:$C$17</c:f>
              <c:strCache>
                <c:ptCount val="7"/>
                <c:pt idx="0">
                  <c:v>Total</c:v>
                </c:pt>
                <c:pt idx="2">
                  <c:v>0–13</c:v>
                </c:pt>
                <c:pt idx="3">
                  <c:v>14–17</c:v>
                </c:pt>
                <c:pt idx="4">
                  <c:v>18–34</c:v>
                </c:pt>
                <c:pt idx="5">
                  <c:v>35–64</c:v>
                </c:pt>
                <c:pt idx="6">
                  <c:v>65 and over</c:v>
                </c:pt>
              </c:strCache>
            </c:strRef>
          </c:cat>
          <c:val>
            <c:numRef>
              <c:f>'Figure 6'!$D$11:$D$17</c:f>
              <c:numCache>
                <c:formatCode>0</c:formatCode>
                <c:ptCount val="7"/>
                <c:pt idx="0">
                  <c:v>66.843372752383218</c:v>
                </c:pt>
                <c:pt idx="2">
                  <c:v>51.98364277940837</c:v>
                </c:pt>
                <c:pt idx="3">
                  <c:v>76.877000929464018</c:v>
                </c:pt>
                <c:pt idx="4">
                  <c:v>74.31215981817094</c:v>
                </c:pt>
                <c:pt idx="5">
                  <c:v>61.135766687800022</c:v>
                </c:pt>
                <c:pt idx="6">
                  <c:v>42.962962962962962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93120"/>
        <c:axId val="164694656"/>
      </c:barChart>
      <c:catAx>
        <c:axId val="16469312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469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694656"/>
        <c:scaling>
          <c:orientation val="minMax"/>
          <c:max val="100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4693120"/>
        <c:crosses val="autoZero"/>
        <c:crossBetween val="between"/>
        <c:majorUnit val="10"/>
      </c:valAx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308451443569559E-2"/>
          <c:y val="3.7514660493827158E-2"/>
          <c:w val="0.94589552238805974"/>
          <c:h val="0.761653309133897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7'!$F$10</c:f>
              <c:strCache>
                <c:ptCount val="1"/>
                <c:pt idx="0">
                  <c:v>First instance decisions</c:v>
                </c:pt>
              </c:strCache>
            </c:strRef>
          </c:tx>
          <c:spPr>
            <a:solidFill>
              <a:srgbClr val="FAA519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7'!$C$11:$C$43</c:f>
              <c:strCache>
                <c:ptCount val="33"/>
                <c:pt idx="0">
                  <c:v>Germany</c:v>
                </c:pt>
                <c:pt idx="1">
                  <c:v>France</c:v>
                </c:pt>
                <c:pt idx="2">
                  <c:v>Italy</c:v>
                </c:pt>
                <c:pt idx="3">
                  <c:v>Sweden</c:v>
                </c:pt>
                <c:pt idx="4">
                  <c:v>Austria</c:v>
                </c:pt>
                <c:pt idx="5">
                  <c:v>United Kingdom</c:v>
                </c:pt>
                <c:pt idx="6">
                  <c:v>Greece</c:v>
                </c:pt>
                <c:pt idx="7">
                  <c:v>Belgium</c:v>
                </c:pt>
                <c:pt idx="8">
                  <c:v>Netherlands</c:v>
                </c:pt>
                <c:pt idx="9">
                  <c:v>Spain</c:v>
                </c:pt>
                <c:pt idx="10">
                  <c:v>Finland</c:v>
                </c:pt>
                <c:pt idx="11">
                  <c:v>Denmark</c:v>
                </c:pt>
                <c:pt idx="12">
                  <c:v>Bulgaria</c:v>
                </c:pt>
                <c:pt idx="13">
                  <c:v>Hungary</c:v>
                </c:pt>
                <c:pt idx="14">
                  <c:v>Cyprus</c:v>
                </c:pt>
                <c:pt idx="15">
                  <c:v>Romania</c:v>
                </c:pt>
                <c:pt idx="16">
                  <c:v>Poland</c:v>
                </c:pt>
                <c:pt idx="17">
                  <c:v>Luxembourg</c:v>
                </c:pt>
                <c:pt idx="18">
                  <c:v>Czech Republic</c:v>
                </c:pt>
                <c:pt idx="19">
                  <c:v>Malta</c:v>
                </c:pt>
                <c:pt idx="20">
                  <c:v>Portugal</c:v>
                </c:pt>
                <c:pt idx="21">
                  <c:v>Ireland</c:v>
                </c:pt>
                <c:pt idx="22">
                  <c:v>Croatia</c:v>
                </c:pt>
                <c:pt idx="23">
                  <c:v>Lithuania</c:v>
                </c:pt>
                <c:pt idx="24">
                  <c:v>Latvia</c:v>
                </c:pt>
                <c:pt idx="25">
                  <c:v>Slovenia</c:v>
                </c:pt>
                <c:pt idx="26">
                  <c:v>Estonia</c:v>
                </c:pt>
                <c:pt idx="27">
                  <c:v>Slovakia</c:v>
                </c:pt>
                <c:pt idx="29">
                  <c:v>Switzerland</c:v>
                </c:pt>
                <c:pt idx="30">
                  <c:v>Norway</c:v>
                </c:pt>
                <c:pt idx="31">
                  <c:v>Iceland</c:v>
                </c:pt>
                <c:pt idx="32">
                  <c:v>Liechtenstein</c:v>
                </c:pt>
              </c:strCache>
            </c:strRef>
          </c:cat>
          <c:val>
            <c:numRef>
              <c:f>'Figure 7'!$F$11:$F$43</c:f>
              <c:numCache>
                <c:formatCode>0.0</c:formatCode>
                <c:ptCount val="33"/>
                <c:pt idx="0">
                  <c:v>174.18600000000004</c:v>
                </c:pt>
                <c:pt idx="1">
                  <c:v>111.44499999999999</c:v>
                </c:pt>
                <c:pt idx="2">
                  <c:v>78.236000000000004</c:v>
                </c:pt>
                <c:pt idx="3">
                  <c:v>61.064</c:v>
                </c:pt>
                <c:pt idx="4">
                  <c:v>56.286000000000001</c:v>
                </c:pt>
                <c:pt idx="5">
                  <c:v>27.768000000000001</c:v>
                </c:pt>
                <c:pt idx="6">
                  <c:v>24.509</c:v>
                </c:pt>
                <c:pt idx="7">
                  <c:v>24.045000000000002</c:v>
                </c:pt>
                <c:pt idx="8">
                  <c:v>15.943</c:v>
                </c:pt>
                <c:pt idx="9">
                  <c:v>13.346</c:v>
                </c:pt>
                <c:pt idx="10">
                  <c:v>7.1779999999999999</c:v>
                </c:pt>
                <c:pt idx="11">
                  <c:v>6.8760000000000003</c:v>
                </c:pt>
                <c:pt idx="12">
                  <c:v>4.7389999999999999</c:v>
                </c:pt>
                <c:pt idx="13">
                  <c:v>4.1710000000000003</c:v>
                </c:pt>
                <c:pt idx="14">
                  <c:v>2.4500000000000002</c:v>
                </c:pt>
                <c:pt idx="15">
                  <c:v>2.0659999999999998</c:v>
                </c:pt>
                <c:pt idx="16">
                  <c:v>2.06</c:v>
                </c:pt>
                <c:pt idx="17">
                  <c:v>1.716</c:v>
                </c:pt>
                <c:pt idx="18">
                  <c:v>1.1879999999999999</c:v>
                </c:pt>
                <c:pt idx="19">
                  <c:v>1.109</c:v>
                </c:pt>
                <c:pt idx="20">
                  <c:v>0.95299999999999996</c:v>
                </c:pt>
                <c:pt idx="21">
                  <c:v>0.79200000000000004</c:v>
                </c:pt>
                <c:pt idx="22">
                  <c:v>0.47599999999999998</c:v>
                </c:pt>
                <c:pt idx="23">
                  <c:v>0.36899999999999999</c:v>
                </c:pt>
                <c:pt idx="24">
                  <c:v>0.36</c:v>
                </c:pt>
                <c:pt idx="25">
                  <c:v>0.24099999999999999</c:v>
                </c:pt>
                <c:pt idx="26">
                  <c:v>0.155</c:v>
                </c:pt>
                <c:pt idx="27">
                  <c:v>9.0999999999999998E-2</c:v>
                </c:pt>
                <c:pt idx="29">
                  <c:v>16.224</c:v>
                </c:pt>
                <c:pt idx="30">
                  <c:v>6.7009999999999996</c:v>
                </c:pt>
                <c:pt idx="31">
                  <c:v>0.38800000000000001</c:v>
                </c:pt>
                <c:pt idx="32">
                  <c:v>0.04</c:v>
                </c:pt>
              </c:numCache>
            </c:numRef>
          </c:val>
        </c:ser>
        <c:ser>
          <c:idx val="1"/>
          <c:order val="1"/>
          <c:tx>
            <c:strRef>
              <c:f>'Figure 7'!$G$10</c:f>
              <c:strCache>
                <c:ptCount val="1"/>
                <c:pt idx="0">
                  <c:v>Final decisions</c:v>
                </c:pt>
              </c:strCache>
            </c:strRef>
          </c:tx>
          <c:spPr>
            <a:solidFill>
              <a:schemeClr val="accent2"/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7'!$C$11:$C$43</c:f>
              <c:strCache>
                <c:ptCount val="33"/>
                <c:pt idx="0">
                  <c:v>Germany</c:v>
                </c:pt>
                <c:pt idx="1">
                  <c:v>France</c:v>
                </c:pt>
                <c:pt idx="2">
                  <c:v>Italy</c:v>
                </c:pt>
                <c:pt idx="3">
                  <c:v>Sweden</c:v>
                </c:pt>
                <c:pt idx="4">
                  <c:v>Austria</c:v>
                </c:pt>
                <c:pt idx="5">
                  <c:v>United Kingdom</c:v>
                </c:pt>
                <c:pt idx="6">
                  <c:v>Greece</c:v>
                </c:pt>
                <c:pt idx="7">
                  <c:v>Belgium</c:v>
                </c:pt>
                <c:pt idx="8">
                  <c:v>Netherlands</c:v>
                </c:pt>
                <c:pt idx="9">
                  <c:v>Spain</c:v>
                </c:pt>
                <c:pt idx="10">
                  <c:v>Finland</c:v>
                </c:pt>
                <c:pt idx="11">
                  <c:v>Denmark</c:v>
                </c:pt>
                <c:pt idx="12">
                  <c:v>Bulgaria</c:v>
                </c:pt>
                <c:pt idx="13">
                  <c:v>Hungary</c:v>
                </c:pt>
                <c:pt idx="14">
                  <c:v>Cyprus</c:v>
                </c:pt>
                <c:pt idx="15">
                  <c:v>Romania</c:v>
                </c:pt>
                <c:pt idx="16">
                  <c:v>Poland</c:v>
                </c:pt>
                <c:pt idx="17">
                  <c:v>Luxembourg</c:v>
                </c:pt>
                <c:pt idx="18">
                  <c:v>Czech Republic</c:v>
                </c:pt>
                <c:pt idx="19">
                  <c:v>Malta</c:v>
                </c:pt>
                <c:pt idx="20">
                  <c:v>Portugal</c:v>
                </c:pt>
                <c:pt idx="21">
                  <c:v>Ireland</c:v>
                </c:pt>
                <c:pt idx="22">
                  <c:v>Croatia</c:v>
                </c:pt>
                <c:pt idx="23">
                  <c:v>Lithuania</c:v>
                </c:pt>
                <c:pt idx="24">
                  <c:v>Latvia</c:v>
                </c:pt>
                <c:pt idx="25">
                  <c:v>Slovenia</c:v>
                </c:pt>
                <c:pt idx="26">
                  <c:v>Estonia</c:v>
                </c:pt>
                <c:pt idx="27">
                  <c:v>Slovakia</c:v>
                </c:pt>
                <c:pt idx="29">
                  <c:v>Switzerland</c:v>
                </c:pt>
                <c:pt idx="30">
                  <c:v>Norway</c:v>
                </c:pt>
                <c:pt idx="31">
                  <c:v>Iceland</c:v>
                </c:pt>
                <c:pt idx="32">
                  <c:v>Liechtenstein</c:v>
                </c:pt>
              </c:strCache>
            </c:strRef>
          </c:cat>
          <c:val>
            <c:numRef>
              <c:f>'Figure 7'!$G$11:$G$43</c:f>
              <c:numCache>
                <c:formatCode>0.0</c:formatCode>
                <c:ptCount val="33"/>
                <c:pt idx="0">
                  <c:v>158.08600000000001</c:v>
                </c:pt>
                <c:pt idx="1">
                  <c:v>33.231000000000002</c:v>
                </c:pt>
                <c:pt idx="2">
                  <c:v>12.589</c:v>
                </c:pt>
                <c:pt idx="3">
                  <c:v>18.917000000000002</c:v>
                </c:pt>
                <c:pt idx="4">
                  <c:v>6.9580000000000002</c:v>
                </c:pt>
                <c:pt idx="5">
                  <c:v>12.472</c:v>
                </c:pt>
                <c:pt idx="6">
                  <c:v>9.5449999999999999</c:v>
                </c:pt>
                <c:pt idx="7">
                  <c:v>5.0659999999999998</c:v>
                </c:pt>
                <c:pt idx="8">
                  <c:v>2.1789999999999998</c:v>
                </c:pt>
                <c:pt idx="9">
                  <c:v>0.61799999999999999</c:v>
                </c:pt>
                <c:pt idx="10">
                  <c:v>1.2589999999999999</c:v>
                </c:pt>
                <c:pt idx="11">
                  <c:v>2.0569999999999999</c:v>
                </c:pt>
                <c:pt idx="12">
                  <c:v>2.1000000000000001E-2</c:v>
                </c:pt>
                <c:pt idx="13">
                  <c:v>0</c:v>
                </c:pt>
                <c:pt idx="14">
                  <c:v>0.35599999999999998</c:v>
                </c:pt>
                <c:pt idx="15">
                  <c:v>0.186</c:v>
                </c:pt>
                <c:pt idx="16">
                  <c:v>1.77</c:v>
                </c:pt>
                <c:pt idx="17">
                  <c:v>0.317</c:v>
                </c:pt>
                <c:pt idx="18">
                  <c:v>0.39700000000000002</c:v>
                </c:pt>
                <c:pt idx="19">
                  <c:v>0.39300000000000002</c:v>
                </c:pt>
                <c:pt idx="20">
                  <c:v>0</c:v>
                </c:pt>
                <c:pt idx="21">
                  <c:v>0.01</c:v>
                </c:pt>
                <c:pt idx="22">
                  <c:v>9.5000000000000001E-2</c:v>
                </c:pt>
                <c:pt idx="23">
                  <c:v>3.9E-2</c:v>
                </c:pt>
                <c:pt idx="24">
                  <c:v>4.3999999999999997E-2</c:v>
                </c:pt>
                <c:pt idx="25">
                  <c:v>4.2000000000000003E-2</c:v>
                </c:pt>
                <c:pt idx="26">
                  <c:v>4.1000000000000002E-2</c:v>
                </c:pt>
                <c:pt idx="27">
                  <c:v>1.0999999999999999E-2</c:v>
                </c:pt>
                <c:pt idx="29">
                  <c:v>1.968</c:v>
                </c:pt>
                <c:pt idx="30">
                  <c:v>4.7290000000000001</c:v>
                </c:pt>
                <c:pt idx="31">
                  <c:v>0.55700000000000005</c:v>
                </c:pt>
                <c:pt idx="32">
                  <c:v>7.0000000000000001E-3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744576"/>
        <c:axId val="165102720"/>
      </c:barChart>
      <c:catAx>
        <c:axId val="16474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6510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102720"/>
        <c:scaling>
          <c:orientation val="minMax"/>
          <c:max val="2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4744576"/>
        <c:crosses val="autoZero"/>
        <c:crossBetween val="between"/>
        <c:majorUnit val="25"/>
      </c:valAx>
    </c:plotArea>
    <c:legend>
      <c:legendPos val="b"/>
      <c:layout/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150" orientation="portrait" horizontalDpi="2400" verticalDpi="240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129216"/>
        <c:axId val="165135104"/>
      </c:barChart>
      <c:catAx>
        <c:axId val="16512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135104"/>
        <c:crosses val="autoZero"/>
        <c:auto val="1"/>
        <c:lblAlgn val="ctr"/>
        <c:lblOffset val="100"/>
        <c:noMultiLvlLbl val="0"/>
      </c:catAx>
      <c:valAx>
        <c:axId val="16513510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6512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file:///U:\Migr_Asylum\ASYLUM\DISSEMINATION\STATISTICS%20EXPLAINED\Annual%20report\2017%20data%20-%20March%202018\Images\Number%20of%20first%20instance%20decisions%20on%20(non-EU)%20asylum%20applications,%202017%20(thousands)%20YB18.png" TargetMode="Externa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file:///U:\Migr_Asylum\ASYLUM\DISSEMINATION\STATISTICS%20EXPLAINED\Annual%20report\2017%20data%20-%20March%202018\Images\Distribution%20by%20age%20of%20(non-EU)%20first%20time%20asylum%20applicants%20in%20the%20EU%20and%20EFTA%20Member%20States,%202017%20(%25)_YB18.png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561973</xdr:colOff>
      <xdr:row>23</xdr:row>
      <xdr:rowOff>47971</xdr:rowOff>
    </xdr:from>
    <xdr:to>
      <xdr:col>18</xdr:col>
      <xdr:colOff>523873</xdr:colOff>
      <xdr:row>70</xdr:row>
      <xdr:rowOff>8428</xdr:rowOff>
    </xdr:to>
    <xdr:graphicFrame macro="">
      <xdr:nvGraphicFramePr>
        <xdr:cNvPr id="10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0.02231</cdr:x>
      <cdr:y>0.17963</cdr:y>
    </cdr:from>
    <cdr:to>
      <cdr:x>0.04008</cdr:x>
      <cdr:y>0.18675</cdr:y>
    </cdr:to>
    <cdr:grpSp>
      <cdr:nvGrpSpPr>
        <cdr:cNvPr id="2" name="Group 1"/>
        <cdr:cNvGrpSpPr/>
      </cdr:nvGrpSpPr>
      <cdr:grpSpPr>
        <a:xfrm xmlns:a="http://schemas.openxmlformats.org/drawingml/2006/main">
          <a:off x="209276" y="1269610"/>
          <a:ext cx="166689" cy="50323"/>
          <a:chOff x="0" y="0"/>
          <a:chExt cx="90" cy="74"/>
        </a:xfrm>
      </cdr:grpSpPr>
      <cdr:cxnSp macro="">
        <cdr:nvCxnSpPr>
          <cdr:cNvPr id="3" name="Straight Connector 2"/>
          <cdr:cNvCxnSpPr/>
        </cdr:nvCxnSpPr>
        <cdr:spPr>
          <a:xfrm xmlns:a="http://schemas.openxmlformats.org/drawingml/2006/main" flipV="1">
            <a:off x="2" y="0"/>
            <a:ext cx="88" cy="25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" name="Straight Connector 3"/>
          <cdr:cNvCxnSpPr/>
        </cdr:nvCxnSpPr>
        <cdr:spPr>
          <a:xfrm xmlns:a="http://schemas.openxmlformats.org/drawingml/2006/main" flipV="1">
            <a:off x="0" y="49"/>
            <a:ext cx="88" cy="25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0.00534</cdr:x>
      <cdr:y>0.00773</cdr:y>
    </cdr:from>
    <cdr:to>
      <cdr:x>0.02311</cdr:x>
      <cdr:y>0.01486</cdr:y>
    </cdr:to>
    <cdr:grpSp>
      <cdr:nvGrpSpPr>
        <cdr:cNvPr id="8" name="Group 7"/>
        <cdr:cNvGrpSpPr/>
      </cdr:nvGrpSpPr>
      <cdr:grpSpPr>
        <a:xfrm xmlns:a="http://schemas.openxmlformats.org/drawingml/2006/main">
          <a:off x="50091" y="54635"/>
          <a:ext cx="166689" cy="50394"/>
          <a:chOff x="50800" y="50800"/>
          <a:chExt cx="0" cy="46800"/>
        </a:xfrm>
      </cdr:grpSpPr>
      <cdr:cxnSp macro="">
        <cdr:nvCxnSpPr>
          <cdr:cNvPr id="9" name="Straight Connector 8"/>
          <cdr:cNvCxnSpPr/>
        </cdr:nvCxnSpPr>
        <cdr:spPr>
          <a:xfrm xmlns:a="http://schemas.openxmlformats.org/drawingml/2006/main" flipV="1">
            <a:off x="0" y="0"/>
            <a:ext cx="0" cy="0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0" name="Straight Connector 9"/>
          <cdr:cNvCxnSpPr/>
        </cdr:nvCxnSpPr>
        <cdr:spPr>
          <a:xfrm xmlns:a="http://schemas.openxmlformats.org/drawingml/2006/main" flipV="1">
            <a:off x="0" y="0"/>
            <a:ext cx="0" cy="0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0.01553</cdr:x>
      <cdr:y>0.02889</cdr:y>
    </cdr:from>
    <cdr:to>
      <cdr:x>0.0432</cdr:x>
      <cdr:y>0.04936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147975" y="187178"/>
          <a:ext cx="263648" cy="13266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 anchor="ctr" anchorCtr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>
              <a:latin typeface="Arial" panose="020B0604020202020204" pitchFamily="34" charset="0"/>
              <a:cs typeface="Arial" panose="020B0604020202020204" pitchFamily="34" charset="0"/>
            </a:rPr>
            <a:t>550</a:t>
          </a:r>
        </a:p>
      </cdr:txBody>
    </cdr:sp>
  </cdr:relSizeAnchor>
  <cdr:relSizeAnchor xmlns:cdr="http://schemas.openxmlformats.org/drawingml/2006/chartDrawing">
    <cdr:from>
      <cdr:x>0.0142</cdr:x>
      <cdr:y>0.12304</cdr:y>
    </cdr:from>
    <cdr:to>
      <cdr:x>0.04187</cdr:x>
      <cdr:y>0.14351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135302" y="797235"/>
          <a:ext cx="263648" cy="1326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 anchor="ctr" anchorCtr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>
              <a:latin typeface="Arial" panose="020B0604020202020204" pitchFamily="34" charset="0"/>
              <a:cs typeface="Arial" panose="020B0604020202020204" pitchFamily="34" charset="0"/>
            </a:rPr>
            <a:t>525</a:t>
          </a:r>
        </a:p>
      </cdr:txBody>
    </cdr:sp>
  </cdr:relSizeAnchor>
  <cdr:relSizeAnchor xmlns:cdr="http://schemas.openxmlformats.org/drawingml/2006/chartDrawing">
    <cdr:from>
      <cdr:x>0.05054</cdr:x>
      <cdr:y>0.18037</cdr:y>
    </cdr:from>
    <cdr:to>
      <cdr:x>0.06831</cdr:x>
      <cdr:y>0.18754</cdr:y>
    </cdr:to>
    <cdr:grpSp>
      <cdr:nvGrpSpPr>
        <cdr:cNvPr id="31" name="Group 30"/>
        <cdr:cNvGrpSpPr/>
      </cdr:nvGrpSpPr>
      <cdr:grpSpPr>
        <a:xfrm xmlns:a="http://schemas.openxmlformats.org/drawingml/2006/main">
          <a:off x="474084" y="1274840"/>
          <a:ext cx="166689" cy="50677"/>
          <a:chOff x="366196" y="0"/>
          <a:chExt cx="3893" cy="1850"/>
        </a:xfrm>
      </cdr:grpSpPr>
      <cdr:cxnSp macro="">
        <cdr:nvCxnSpPr>
          <cdr:cNvPr id="35" name="Straight Connector 34"/>
          <cdr:cNvCxnSpPr/>
        </cdr:nvCxnSpPr>
        <cdr:spPr>
          <a:xfrm xmlns:a="http://schemas.openxmlformats.org/drawingml/2006/main" flipV="1">
            <a:off x="366262" y="0"/>
            <a:ext cx="3827" cy="624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6" name="Straight Connector 35"/>
          <cdr:cNvCxnSpPr/>
        </cdr:nvCxnSpPr>
        <cdr:spPr>
          <a:xfrm xmlns:a="http://schemas.openxmlformats.org/drawingml/2006/main" flipV="1">
            <a:off x="366196" y="1217"/>
            <a:ext cx="3813" cy="633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0.99548</cdr:x>
      <cdr:y>0.91379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9535857" cy="6477905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390524</xdr:colOff>
      <xdr:row>54</xdr:row>
      <xdr:rowOff>108584</xdr:rowOff>
    </xdr:from>
    <xdr:to>
      <xdr:col>17</xdr:col>
      <xdr:colOff>327660</xdr:colOff>
      <xdr:row>102</xdr:row>
      <xdr:rowOff>23859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942975" y="8562974"/>
    <xdr:ext cx="9563100" cy="6124576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38100</xdr:colOff>
      <xdr:row>47</xdr:row>
      <xdr:rowOff>89534</xdr:rowOff>
    </xdr:from>
    <xdr:to>
      <xdr:col>14</xdr:col>
      <xdr:colOff>137905</xdr:colOff>
      <xdr:row>90</xdr:row>
      <xdr:rowOff>130634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200025</xdr:colOff>
      <xdr:row>52</xdr:row>
      <xdr:rowOff>118109</xdr:rowOff>
    </xdr:from>
    <xdr:to>
      <xdr:col>14</xdr:col>
      <xdr:colOff>257175</xdr:colOff>
      <xdr:row>96</xdr:row>
      <xdr:rowOff>14429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0.01304</cdr:x>
      <cdr:y>0.16458</cdr:y>
    </cdr:from>
    <cdr:to>
      <cdr:x>0.04071</cdr:x>
      <cdr:y>0.18505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24187" y="1075964"/>
          <a:ext cx="263431" cy="13384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 anchor="ctr" anchorCtr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>
              <a:latin typeface="Arial" panose="020B0604020202020204" pitchFamily="34" charset="0"/>
              <a:cs typeface="Arial" panose="020B0604020202020204" pitchFamily="34" charset="0"/>
            </a:rPr>
            <a:t>400</a:t>
          </a:r>
        </a:p>
      </cdr:txBody>
    </cdr:sp>
  </cdr:relSizeAnchor>
  <cdr:relSizeAnchor xmlns:cdr="http://schemas.openxmlformats.org/drawingml/2006/chartDrawing">
    <cdr:from>
      <cdr:x>0.01233</cdr:x>
      <cdr:y>0.05017</cdr:y>
    </cdr:from>
    <cdr:to>
      <cdr:x>0.04</cdr:x>
      <cdr:y>0.07064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17433" y="327979"/>
          <a:ext cx="263432" cy="13384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 anchor="ctr" anchorCtr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>
              <a:latin typeface="Arial" panose="020B0604020202020204" pitchFamily="34" charset="0"/>
              <a:cs typeface="Arial" panose="020B0604020202020204" pitchFamily="34" charset="0"/>
            </a:rPr>
            <a:t>750</a:t>
          </a:r>
        </a:p>
      </cdr:txBody>
    </cdr:sp>
  </cdr:relSizeAnchor>
  <cdr:relSizeAnchor xmlns:cdr="http://schemas.openxmlformats.org/drawingml/2006/chartDrawing">
    <cdr:from>
      <cdr:x>0.04869</cdr:x>
      <cdr:y>0.22435</cdr:y>
    </cdr:from>
    <cdr:to>
      <cdr:x>0.06644</cdr:x>
      <cdr:y>0.23134</cdr:y>
    </cdr:to>
    <cdr:grpSp>
      <cdr:nvGrpSpPr>
        <cdr:cNvPr id="10" name="Group 9"/>
        <cdr:cNvGrpSpPr/>
      </cdr:nvGrpSpPr>
      <cdr:grpSpPr>
        <a:xfrm xmlns:a="http://schemas.openxmlformats.org/drawingml/2006/main">
          <a:off x="463772" y="1455498"/>
          <a:ext cx="169069" cy="45348"/>
          <a:chOff x="0" y="0"/>
          <a:chExt cx="25649" cy="9218"/>
        </a:xfrm>
      </cdr:grpSpPr>
      <cdr:cxnSp macro="">
        <cdr:nvCxnSpPr>
          <cdr:cNvPr id="11" name="Straight Connector 10"/>
          <cdr:cNvCxnSpPr/>
        </cdr:nvCxnSpPr>
        <cdr:spPr>
          <a:xfrm xmlns:a="http://schemas.openxmlformats.org/drawingml/2006/main" flipV="1">
            <a:off x="433" y="0"/>
            <a:ext cx="25216" cy="3109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2" name="Straight Connector 11"/>
          <cdr:cNvCxnSpPr/>
        </cdr:nvCxnSpPr>
        <cdr:spPr>
          <a:xfrm xmlns:a="http://schemas.openxmlformats.org/drawingml/2006/main" flipV="1">
            <a:off x="0" y="6065"/>
            <a:ext cx="25128" cy="3153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0.01792</cdr:x>
      <cdr:y>0.22537</cdr:y>
    </cdr:from>
    <cdr:to>
      <cdr:x>0.03569</cdr:x>
      <cdr:y>0.23253</cdr:y>
    </cdr:to>
    <cdr:grpSp>
      <cdr:nvGrpSpPr>
        <cdr:cNvPr id="13" name="Group 12"/>
        <cdr:cNvGrpSpPr/>
      </cdr:nvGrpSpPr>
      <cdr:grpSpPr>
        <a:xfrm xmlns:a="http://schemas.openxmlformats.org/drawingml/2006/main">
          <a:off x="170688" y="1462115"/>
          <a:ext cx="169259" cy="46451"/>
          <a:chOff x="0" y="0"/>
          <a:chExt cx="3893" cy="1859"/>
        </a:xfrm>
      </cdr:grpSpPr>
      <cdr:cxnSp macro="">
        <cdr:nvCxnSpPr>
          <cdr:cNvPr id="14" name="Straight Connector 13"/>
          <cdr:cNvCxnSpPr/>
        </cdr:nvCxnSpPr>
        <cdr:spPr>
          <a:xfrm xmlns:a="http://schemas.openxmlformats.org/drawingml/2006/main" flipV="1">
            <a:off x="66" y="0"/>
            <a:ext cx="3827" cy="627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5" name="Straight Connector 14"/>
          <cdr:cNvCxnSpPr/>
        </cdr:nvCxnSpPr>
        <cdr:spPr>
          <a:xfrm xmlns:a="http://schemas.openxmlformats.org/drawingml/2006/main" flipV="1">
            <a:off x="0" y="1223"/>
            <a:ext cx="3814" cy="6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561974</xdr:colOff>
      <xdr:row>55</xdr:row>
      <xdr:rowOff>111894</xdr:rowOff>
    </xdr:from>
    <xdr:to>
      <xdr:col>15</xdr:col>
      <xdr:colOff>335279</xdr:colOff>
      <xdr:row>101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11</xdr:col>
      <xdr:colOff>79375</xdr:colOff>
      <xdr:row>46</xdr:row>
      <xdr:rowOff>41100</xdr:rowOff>
    </xdr:to>
    <xdr:graphicFrame macro="">
      <xdr:nvGraphicFramePr>
        <xdr:cNvPr id="3" name="MyChartAsPicture" hidden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0.99483</cdr:x>
      <cdr:y>0.89581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9526330" cy="6487431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205740</xdr:colOff>
      <xdr:row>7</xdr:row>
      <xdr:rowOff>64769</xdr:rowOff>
    </xdr:from>
    <xdr:to>
      <xdr:col>20</xdr:col>
      <xdr:colOff>327660</xdr:colOff>
      <xdr:row>54</xdr:row>
      <xdr:rowOff>1005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19050</xdr:colOff>
      <xdr:row>30</xdr:row>
      <xdr:rowOff>19395</xdr:rowOff>
    </xdr:from>
    <xdr:to>
      <xdr:col>19</xdr:col>
      <xdr:colOff>66675</xdr:colOff>
      <xdr:row>72</xdr:row>
      <xdr:rowOff>98595</xdr:rowOff>
    </xdr:to>
    <xdr:graphicFrame macro="">
      <xdr:nvGraphicFramePr>
        <xdr:cNvPr id="61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258925</xdr:colOff>
      <xdr:row>51</xdr:row>
      <xdr:rowOff>152035</xdr:rowOff>
    </xdr:from>
    <xdr:to>
      <xdr:col>12</xdr:col>
      <xdr:colOff>247650</xdr:colOff>
      <xdr:row>99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177938</xdr:colOff>
      <xdr:row>45</xdr:row>
      <xdr:rowOff>40590</xdr:rowOff>
    </xdr:to>
    <xdr:graphicFrame macro="">
      <xdr:nvGraphicFramePr>
        <xdr:cNvPr id="3" name="MyChartAsPicture" hidden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3 Population and social condition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AA519"/>
      </a:accent1>
      <a:accent2>
        <a:srgbClr val="286EB4"/>
      </a:accent2>
      <a:accent3>
        <a:srgbClr val="F06423"/>
      </a:accent3>
      <a:accent4>
        <a:srgbClr val="B9C31E"/>
      </a:accent4>
      <a:accent5>
        <a:srgbClr val="5FB441"/>
      </a:accent5>
      <a:accent6>
        <a:srgbClr val="32AFAF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L33"/>
  <sheetViews>
    <sheetView showGridLines="0" zoomScale="85" zoomScaleNormal="85" workbookViewId="0">
      <selection activeCell="B14" sqref="B14"/>
    </sheetView>
  </sheetViews>
  <sheetFormatPr defaultColWidth="9.140625" defaultRowHeight="12" x14ac:dyDescent="0.2"/>
  <cols>
    <col min="1" max="2" width="9.28515625" style="51" customWidth="1"/>
    <col min="3" max="3" width="18.28515625" style="51" customWidth="1"/>
    <col min="4" max="18" width="8.5703125" style="51" customWidth="1"/>
    <col min="19" max="19" width="21.140625" style="51" customWidth="1"/>
    <col min="20" max="16384" width="9.140625" style="51"/>
  </cols>
  <sheetData>
    <row r="2" spans="1:38" x14ac:dyDescent="0.2">
      <c r="A2" s="1"/>
      <c r="C2" s="2"/>
    </row>
    <row r="3" spans="1:38" x14ac:dyDescent="0.2">
      <c r="C3" s="2" t="s">
        <v>11</v>
      </c>
    </row>
    <row r="4" spans="1:38" x14ac:dyDescent="0.2">
      <c r="C4" s="2" t="s">
        <v>12</v>
      </c>
    </row>
    <row r="5" spans="1:38" x14ac:dyDescent="0.2">
      <c r="C5" s="2"/>
    </row>
    <row r="6" spans="1:38" s="68" customFormat="1" x14ac:dyDescent="0.2">
      <c r="C6" s="68" t="s">
        <v>111</v>
      </c>
      <c r="O6" s="69"/>
    </row>
    <row r="7" spans="1:38" x14ac:dyDescent="0.2">
      <c r="C7" s="13" t="s">
        <v>77</v>
      </c>
      <c r="D7" s="43"/>
      <c r="E7" s="43"/>
      <c r="F7" s="43"/>
      <c r="G7" s="14"/>
      <c r="H7" s="14"/>
      <c r="I7" s="14"/>
      <c r="J7" s="14"/>
      <c r="K7" s="14"/>
      <c r="L7" s="14"/>
      <c r="M7" s="14"/>
      <c r="N7" s="14"/>
      <c r="O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</row>
    <row r="8" spans="1:38" x14ac:dyDescent="0.2"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10" spans="1:38" x14ac:dyDescent="0.2">
      <c r="D10" s="51">
        <v>2006</v>
      </c>
      <c r="E10" s="51">
        <v>2007</v>
      </c>
      <c r="F10" s="51">
        <v>2008</v>
      </c>
      <c r="G10" s="51">
        <v>2009</v>
      </c>
      <c r="H10" s="51">
        <v>2010</v>
      </c>
      <c r="I10" s="51">
        <v>2011</v>
      </c>
      <c r="J10" s="51">
        <v>2012</v>
      </c>
      <c r="K10" s="51">
        <v>2013</v>
      </c>
      <c r="L10" s="51">
        <v>2014</v>
      </c>
      <c r="M10" s="51">
        <v>2015</v>
      </c>
      <c r="N10" s="51">
        <v>2016</v>
      </c>
      <c r="O10" s="51">
        <v>2017</v>
      </c>
    </row>
    <row r="11" spans="1:38" x14ac:dyDescent="0.2">
      <c r="C11" s="51" t="s">
        <v>104</v>
      </c>
      <c r="D11" s="47">
        <v>197.41</v>
      </c>
      <c r="E11" s="47">
        <v>222.63499999999999</v>
      </c>
      <c r="F11" s="47">
        <v>225.15</v>
      </c>
      <c r="G11" s="47">
        <v>263.83499999999998</v>
      </c>
      <c r="H11" s="47">
        <v>259.39999999999998</v>
      </c>
      <c r="I11" s="47">
        <v>309.04000000000002</v>
      </c>
      <c r="J11" s="47">
        <v>335.29</v>
      </c>
      <c r="K11" s="47">
        <v>431.09</v>
      </c>
      <c r="L11" s="47">
        <v>626.96</v>
      </c>
      <c r="M11" s="47">
        <v>1322.825</v>
      </c>
      <c r="N11" s="47">
        <v>1260.9100000000001</v>
      </c>
      <c r="O11" s="47">
        <v>704.625</v>
      </c>
      <c r="R11" s="5"/>
      <c r="S11" s="5"/>
    </row>
    <row r="12" spans="1:38" x14ac:dyDescent="0.2">
      <c r="C12" s="51" t="s">
        <v>88</v>
      </c>
      <c r="D12" s="47"/>
      <c r="E12" s="47"/>
      <c r="F12" s="47">
        <v>152.88999999999999</v>
      </c>
      <c r="G12" s="47">
        <v>195.84</v>
      </c>
      <c r="H12" s="47">
        <v>206.88</v>
      </c>
      <c r="I12" s="47">
        <v>263.16000000000003</v>
      </c>
      <c r="J12" s="47">
        <v>278.27999999999997</v>
      </c>
      <c r="K12" s="47">
        <v>367.82499999999999</v>
      </c>
      <c r="L12" s="47">
        <v>562.67999999999995</v>
      </c>
      <c r="M12" s="47">
        <v>1257.03</v>
      </c>
      <c r="N12" s="47">
        <v>1206.1199999999999</v>
      </c>
      <c r="O12" s="47">
        <v>649.85500000000002</v>
      </c>
      <c r="P12" s="47"/>
      <c r="Q12" s="64"/>
      <c r="R12" s="64"/>
      <c r="S12" s="5"/>
    </row>
    <row r="13" spans="1:38" x14ac:dyDescent="0.2">
      <c r="M13" s="5"/>
      <c r="N13" s="5"/>
    </row>
    <row r="14" spans="1:38" x14ac:dyDescent="0.2">
      <c r="C14" s="51" t="s">
        <v>91</v>
      </c>
      <c r="H14" s="5"/>
      <c r="I14" s="5"/>
      <c r="J14" s="5"/>
      <c r="K14" s="5"/>
      <c r="L14" s="5"/>
      <c r="M14" s="5"/>
      <c r="N14" s="47"/>
    </row>
    <row r="15" spans="1:38" x14ac:dyDescent="0.2">
      <c r="C15" s="51" t="s">
        <v>92</v>
      </c>
      <c r="H15" s="5"/>
      <c r="I15" s="5"/>
      <c r="J15" s="5"/>
      <c r="K15" s="5"/>
      <c r="L15" s="5"/>
      <c r="M15" s="5"/>
    </row>
    <row r="16" spans="1:38" ht="12" customHeight="1" x14ac:dyDescent="0.2">
      <c r="A16" s="1" t="s">
        <v>14</v>
      </c>
      <c r="C16" s="9" t="s">
        <v>171</v>
      </c>
      <c r="D16" s="14"/>
      <c r="E16" s="14"/>
      <c r="F16" s="14"/>
      <c r="G16" s="14"/>
      <c r="H16" s="14"/>
    </row>
    <row r="18" spans="1:15" x14ac:dyDescent="0.2">
      <c r="O18" s="1"/>
    </row>
    <row r="20" spans="1:15" x14ac:dyDescent="0.2">
      <c r="A20" s="3" t="s">
        <v>62</v>
      </c>
    </row>
    <row r="21" spans="1:15" x14ac:dyDescent="0.2">
      <c r="A21" s="6" t="s">
        <v>110</v>
      </c>
    </row>
    <row r="22" spans="1:15" x14ac:dyDescent="0.2">
      <c r="A22" s="6" t="s">
        <v>79</v>
      </c>
    </row>
    <row r="26" spans="1:15" x14ac:dyDescent="0.2">
      <c r="A26" s="6"/>
    </row>
    <row r="30" spans="1:15" ht="11.25" customHeight="1" x14ac:dyDescent="0.2"/>
    <row r="31" spans="1:15" ht="11.25" customHeight="1" x14ac:dyDescent="0.2"/>
    <row r="32" spans="1:15" ht="11.25" customHeight="1" x14ac:dyDescent="0.2"/>
    <row r="33" ht="11.25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I68"/>
  <sheetViews>
    <sheetView showGridLines="0" topLeftCell="A43" zoomScaleNormal="100" workbookViewId="0">
      <selection activeCell="A53" sqref="A53"/>
    </sheetView>
  </sheetViews>
  <sheetFormatPr defaultColWidth="9.140625" defaultRowHeight="12" x14ac:dyDescent="0.2"/>
  <cols>
    <col min="1" max="2" width="9.28515625" style="27" customWidth="1"/>
    <col min="3" max="3" width="17.28515625" style="27" customWidth="1"/>
    <col min="4" max="4" width="14.28515625" style="27" customWidth="1"/>
    <col min="5" max="5" width="11.85546875" style="27" customWidth="1"/>
    <col min="6" max="6" width="13.140625" style="27" customWidth="1"/>
    <col min="7" max="7" width="11.7109375" style="27" customWidth="1"/>
    <col min="8" max="9" width="9.140625" style="27" customWidth="1"/>
    <col min="10" max="10" width="12.85546875" style="27" customWidth="1"/>
    <col min="11" max="16384" width="9.140625" style="27"/>
  </cols>
  <sheetData>
    <row r="1" spans="1:35" x14ac:dyDescent="0.2">
      <c r="G1" s="28"/>
      <c r="H1" s="28"/>
      <c r="I1" s="28"/>
      <c r="J1" s="28"/>
    </row>
    <row r="2" spans="1:35" s="30" customFormat="1" x14ac:dyDescent="0.2">
      <c r="A2" s="29"/>
      <c r="G2" s="28"/>
      <c r="H2" s="28"/>
      <c r="I2" s="28"/>
      <c r="J2" s="28"/>
    </row>
    <row r="3" spans="1:35" s="30" customFormat="1" x14ac:dyDescent="0.2">
      <c r="C3" s="2" t="s">
        <v>11</v>
      </c>
      <c r="F3" s="31"/>
      <c r="G3" s="31"/>
      <c r="H3" s="31"/>
      <c r="I3" s="31"/>
      <c r="J3" s="31"/>
    </row>
    <row r="4" spans="1:35" s="30" customFormat="1" x14ac:dyDescent="0.2">
      <c r="C4" s="2" t="s">
        <v>12</v>
      </c>
      <c r="G4" s="28"/>
      <c r="H4" s="28"/>
      <c r="I4" s="28"/>
      <c r="J4" s="28"/>
    </row>
    <row r="5" spans="1:35" s="30" customFormat="1" x14ac:dyDescent="0.2"/>
    <row r="6" spans="1:35" s="30" customFormat="1" x14ac:dyDescent="0.2">
      <c r="A6" s="70"/>
      <c r="B6" s="70"/>
      <c r="C6" s="71" t="s">
        <v>168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</row>
    <row r="7" spans="1:35" s="30" customFormat="1" x14ac:dyDescent="0.2">
      <c r="C7" s="52" t="s">
        <v>23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</row>
    <row r="8" spans="1:35" s="30" customFormat="1" x14ac:dyDescent="0.2"/>
    <row r="9" spans="1:35" s="30" customFormat="1" x14ac:dyDescent="0.2">
      <c r="D9" s="72"/>
      <c r="G9" s="32"/>
      <c r="H9" s="32"/>
      <c r="I9" s="32"/>
      <c r="J9" s="32"/>
    </row>
    <row r="10" spans="1:35" ht="24" x14ac:dyDescent="0.2">
      <c r="D10" s="40" t="s">
        <v>28</v>
      </c>
      <c r="E10" s="40" t="s">
        <v>29</v>
      </c>
      <c r="F10" s="40" t="s">
        <v>66</v>
      </c>
      <c r="G10" s="40" t="s">
        <v>27</v>
      </c>
      <c r="H10" s="40"/>
      <c r="I10" s="40"/>
    </row>
    <row r="11" spans="1:35" ht="12" customHeight="1" x14ac:dyDescent="0.2">
      <c r="B11" s="52"/>
      <c r="C11" s="52" t="s">
        <v>71</v>
      </c>
      <c r="D11" s="53">
        <v>18.585371523702751</v>
      </c>
      <c r="E11" s="53">
        <v>11.658836366090613</v>
      </c>
      <c r="F11" s="53">
        <v>5.4668371459960481</v>
      </c>
      <c r="G11" s="53">
        <v>64.288954964210589</v>
      </c>
      <c r="H11" s="53"/>
      <c r="I11" s="53"/>
      <c r="J11" s="53"/>
      <c r="K11" s="53"/>
    </row>
    <row r="12" spans="1:35" ht="12" customHeight="1" x14ac:dyDescent="0.2">
      <c r="B12" s="52"/>
      <c r="C12" s="52"/>
      <c r="D12" s="53"/>
      <c r="E12" s="53"/>
      <c r="F12" s="53"/>
      <c r="G12" s="53"/>
      <c r="H12" s="53"/>
      <c r="I12" s="53"/>
      <c r="J12" s="53"/>
      <c r="K12" s="53"/>
    </row>
    <row r="13" spans="1:35" ht="12" customHeight="1" x14ac:dyDescent="0.2">
      <c r="B13" s="52"/>
      <c r="C13" s="52" t="s">
        <v>44</v>
      </c>
      <c r="D13" s="53">
        <v>80</v>
      </c>
      <c r="E13" s="53">
        <v>0</v>
      </c>
      <c r="F13" s="53">
        <v>0</v>
      </c>
      <c r="G13" s="53">
        <v>20</v>
      </c>
      <c r="H13" s="53"/>
      <c r="I13" s="53"/>
      <c r="J13" s="53"/>
      <c r="K13" s="53"/>
    </row>
    <row r="14" spans="1:35" ht="12" customHeight="1" x14ac:dyDescent="0.2">
      <c r="B14" s="52"/>
      <c r="C14" s="52" t="s">
        <v>41</v>
      </c>
      <c r="D14" s="53">
        <v>42.573471008737087</v>
      </c>
      <c r="E14" s="53">
        <v>15.409054805401112</v>
      </c>
      <c r="F14" s="53">
        <v>7.386814932486101</v>
      </c>
      <c r="G14" s="53">
        <v>34.630659253375697</v>
      </c>
      <c r="H14" s="53"/>
      <c r="I14" s="53"/>
      <c r="J14" s="53"/>
      <c r="K14" s="53"/>
    </row>
    <row r="15" spans="1:35" ht="12" customHeight="1" x14ac:dyDescent="0.2">
      <c r="B15" s="52"/>
      <c r="C15" s="52" t="s">
        <v>51</v>
      </c>
      <c r="D15" s="53">
        <v>21.936668196420374</v>
      </c>
      <c r="E15" s="53">
        <v>31.390546122074348</v>
      </c>
      <c r="F15" s="53">
        <v>5.3235429095915565</v>
      </c>
      <c r="G15" s="53">
        <v>41.349242771913723</v>
      </c>
      <c r="H15" s="53"/>
      <c r="I15" s="53"/>
      <c r="J15" s="53"/>
      <c r="K15" s="53"/>
    </row>
    <row r="16" spans="1:35" ht="12" customHeight="1" x14ac:dyDescent="0.2">
      <c r="B16" s="52"/>
      <c r="C16" s="52" t="s">
        <v>59</v>
      </c>
      <c r="D16" s="53">
        <v>49.454778704297624</v>
      </c>
      <c r="E16" s="53">
        <v>2.95060936497755</v>
      </c>
      <c r="F16" s="53">
        <v>4.4098781270044896</v>
      </c>
      <c r="G16" s="53">
        <v>43.184733803720334</v>
      </c>
      <c r="H16" s="53"/>
      <c r="I16" s="53"/>
      <c r="J16" s="53"/>
      <c r="K16" s="53"/>
    </row>
    <row r="17" spans="2:11" ht="12" customHeight="1" x14ac:dyDescent="0.2">
      <c r="B17" s="52"/>
      <c r="C17" s="52" t="s">
        <v>30</v>
      </c>
      <c r="D17" s="53">
        <v>42.87151480310434</v>
      </c>
      <c r="E17" s="53">
        <v>8.7237711986202928</v>
      </c>
      <c r="F17" s="53">
        <v>4.8289738430583498</v>
      </c>
      <c r="G17" s="53">
        <v>43.575740155217019</v>
      </c>
      <c r="H17" s="53"/>
      <c r="I17" s="53"/>
      <c r="J17" s="53"/>
      <c r="K17" s="53"/>
    </row>
    <row r="18" spans="2:11" ht="12" customHeight="1" x14ac:dyDescent="0.2">
      <c r="B18" s="52"/>
      <c r="C18" s="52" t="s">
        <v>32</v>
      </c>
      <c r="D18" s="53">
        <v>14.285714285714285</v>
      </c>
      <c r="E18" s="53">
        <v>33.333333333333329</v>
      </c>
      <c r="F18" s="53">
        <v>0</v>
      </c>
      <c r="G18" s="53">
        <v>52.380952380952387</v>
      </c>
      <c r="H18" s="53"/>
      <c r="I18" s="53"/>
      <c r="J18" s="53"/>
      <c r="K18" s="53"/>
    </row>
    <row r="19" spans="2:11" ht="12" customHeight="1" x14ac:dyDescent="0.2">
      <c r="B19" s="52"/>
      <c r="C19" s="52" t="s">
        <v>55</v>
      </c>
      <c r="D19" s="53">
        <v>3.763440860215054</v>
      </c>
      <c r="E19" s="53">
        <v>40.86021505376344</v>
      </c>
      <c r="F19" s="53">
        <v>0</v>
      </c>
      <c r="G19" s="53">
        <v>55.376344086021504</v>
      </c>
      <c r="H19" s="53"/>
      <c r="I19" s="53"/>
      <c r="J19" s="53"/>
      <c r="K19" s="53"/>
    </row>
    <row r="20" spans="2:11" ht="12" customHeight="1" x14ac:dyDescent="0.2">
      <c r="B20" s="52"/>
      <c r="C20" s="52" t="s">
        <v>36</v>
      </c>
      <c r="D20" s="53">
        <v>19.350859658666803</v>
      </c>
      <c r="E20" s="53">
        <v>14.167604974507547</v>
      </c>
      <c r="F20" s="53">
        <v>6.8089520893690771</v>
      </c>
      <c r="G20" s="53">
        <v>59.672583277456567</v>
      </c>
      <c r="H20" s="53"/>
      <c r="I20" s="53"/>
      <c r="J20" s="53"/>
      <c r="K20" s="53"/>
    </row>
    <row r="21" spans="2:11" ht="12" customHeight="1" x14ac:dyDescent="0.2">
      <c r="B21" s="52"/>
      <c r="C21" s="52" t="s">
        <v>45</v>
      </c>
      <c r="D21" s="53">
        <v>3.0423385495273654</v>
      </c>
      <c r="E21" s="53">
        <v>19.469378028437525</v>
      </c>
      <c r="F21" s="53">
        <v>3.9637779013424419</v>
      </c>
      <c r="G21" s="53">
        <v>73.524505520692671</v>
      </c>
      <c r="H21" s="53"/>
      <c r="I21" s="53"/>
      <c r="J21" s="53"/>
      <c r="K21" s="53"/>
    </row>
    <row r="22" spans="2:11" ht="12" customHeight="1" x14ac:dyDescent="0.2">
      <c r="B22" s="52"/>
      <c r="C22" s="52" t="s">
        <v>42</v>
      </c>
      <c r="D22" s="53">
        <v>16.246877915199661</v>
      </c>
      <c r="E22" s="53">
        <v>7.8450844091360477</v>
      </c>
      <c r="F22" s="53">
        <v>0</v>
      </c>
      <c r="G22" s="53">
        <v>75.908037675664289</v>
      </c>
      <c r="H22" s="53"/>
      <c r="I22" s="53"/>
      <c r="J22" s="53"/>
      <c r="K22" s="53"/>
    </row>
    <row r="23" spans="2:11" ht="12" customHeight="1" x14ac:dyDescent="0.2">
      <c r="B23" s="52"/>
      <c r="C23" s="52" t="s">
        <v>56</v>
      </c>
      <c r="D23" s="53">
        <v>9.9857271237511238</v>
      </c>
      <c r="E23" s="53">
        <v>7.0359993656499444</v>
      </c>
      <c r="F23" s="53">
        <v>6.5496643230956293</v>
      </c>
      <c r="G23" s="53">
        <v>76.428609187503298</v>
      </c>
      <c r="H23" s="53"/>
      <c r="I23" s="53"/>
      <c r="J23" s="53"/>
      <c r="K23" s="53"/>
    </row>
    <row r="24" spans="2:11" ht="12" customHeight="1" x14ac:dyDescent="0.2">
      <c r="B24" s="52"/>
      <c r="C24" s="52" t="s">
        <v>65</v>
      </c>
      <c r="D24" s="53">
        <v>20</v>
      </c>
      <c r="E24" s="53">
        <v>0</v>
      </c>
      <c r="F24" s="53">
        <v>0</v>
      </c>
      <c r="G24" s="53">
        <v>80</v>
      </c>
      <c r="H24" s="53"/>
      <c r="I24" s="53"/>
      <c r="J24" s="53"/>
      <c r="K24" s="53"/>
    </row>
    <row r="25" spans="2:11" ht="12" customHeight="1" x14ac:dyDescent="0.2">
      <c r="B25" s="52"/>
      <c r="C25" s="52" t="s">
        <v>37</v>
      </c>
      <c r="D25" s="53">
        <v>11.959163830821584</v>
      </c>
      <c r="E25" s="53">
        <v>6.7087992221682065</v>
      </c>
      <c r="F25" s="53">
        <v>0</v>
      </c>
      <c r="G25" s="53">
        <v>81.332036947010209</v>
      </c>
      <c r="H25" s="53"/>
      <c r="I25" s="53"/>
      <c r="J25" s="53"/>
      <c r="K25" s="53"/>
    </row>
    <row r="26" spans="2:11" ht="12" customHeight="1" x14ac:dyDescent="0.2">
      <c r="B26" s="52"/>
      <c r="C26" s="52" t="s">
        <v>47</v>
      </c>
      <c r="D26" s="53">
        <v>0</v>
      </c>
      <c r="E26" s="53">
        <v>17.948717948717949</v>
      </c>
      <c r="F26" s="53">
        <v>0</v>
      </c>
      <c r="G26" s="53">
        <v>82.051282051282044</v>
      </c>
      <c r="H26" s="53"/>
      <c r="I26" s="53"/>
      <c r="J26" s="53"/>
      <c r="K26" s="53"/>
    </row>
    <row r="27" spans="2:11" ht="12" customHeight="1" x14ac:dyDescent="0.2">
      <c r="B27" s="52"/>
      <c r="C27" s="52" t="s">
        <v>39</v>
      </c>
      <c r="D27" s="53">
        <v>5.3221581980094284</v>
      </c>
      <c r="E27" s="53">
        <v>0.98480880041906749</v>
      </c>
      <c r="F27" s="53">
        <v>10.026191723415401</v>
      </c>
      <c r="G27" s="53">
        <v>83.666841278156099</v>
      </c>
      <c r="H27" s="53"/>
      <c r="I27" s="53"/>
      <c r="J27" s="53"/>
      <c r="K27" s="53"/>
    </row>
    <row r="28" spans="2:11" ht="12" customHeight="1" x14ac:dyDescent="0.2">
      <c r="B28" s="52"/>
      <c r="C28" s="52" t="s">
        <v>34</v>
      </c>
      <c r="D28" s="53">
        <v>3.9325842696629212</v>
      </c>
      <c r="E28" s="53">
        <v>11.51685393258427</v>
      </c>
      <c r="F28" s="53">
        <v>0</v>
      </c>
      <c r="G28" s="53">
        <v>84.550561797752806</v>
      </c>
      <c r="H28" s="53"/>
      <c r="I28" s="53"/>
      <c r="J28" s="53"/>
      <c r="K28" s="53"/>
    </row>
    <row r="29" spans="2:11" ht="12" customHeight="1" x14ac:dyDescent="0.2">
      <c r="B29" s="52"/>
      <c r="C29" s="52" t="s">
        <v>49</v>
      </c>
      <c r="D29" s="53">
        <v>13.636363636363635</v>
      </c>
      <c r="E29" s="53">
        <v>0</v>
      </c>
      <c r="F29" s="53">
        <v>0</v>
      </c>
      <c r="G29" s="53">
        <v>86.36363636363636</v>
      </c>
      <c r="H29" s="53"/>
      <c r="I29" s="53"/>
      <c r="J29" s="53"/>
      <c r="K29" s="53"/>
    </row>
    <row r="30" spans="2:11" ht="12" customHeight="1" x14ac:dyDescent="0.2">
      <c r="B30" s="52"/>
      <c r="C30" s="52" t="s">
        <v>50</v>
      </c>
      <c r="D30" s="53">
        <v>6.1068702290076331</v>
      </c>
      <c r="E30" s="53">
        <v>6.8702290076335881</v>
      </c>
      <c r="F30" s="53">
        <v>0</v>
      </c>
      <c r="G30" s="53">
        <v>87.022900763358777</v>
      </c>
      <c r="H30" s="53"/>
      <c r="I30" s="53"/>
      <c r="J30" s="53"/>
      <c r="K30" s="53"/>
    </row>
    <row r="31" spans="2:11" ht="12" customHeight="1" x14ac:dyDescent="0.2">
      <c r="B31" s="52"/>
      <c r="C31" s="52" t="s">
        <v>31</v>
      </c>
      <c r="D31" s="53">
        <v>5.7441768653770229</v>
      </c>
      <c r="E31" s="53">
        <v>0.41452822739834183</v>
      </c>
      <c r="F31" s="53">
        <v>0</v>
      </c>
      <c r="G31" s="53">
        <v>93.841294907224636</v>
      </c>
      <c r="H31" s="53"/>
      <c r="I31" s="53"/>
      <c r="J31" s="53"/>
      <c r="K31" s="53"/>
    </row>
    <row r="32" spans="2:11" ht="12" customHeight="1" x14ac:dyDescent="0.2">
      <c r="B32" s="52"/>
      <c r="C32" s="52" t="s">
        <v>40</v>
      </c>
      <c r="D32" s="53">
        <v>1.9417475728155338</v>
      </c>
      <c r="E32" s="53">
        <v>1.7799352750809061</v>
      </c>
      <c r="F32" s="53">
        <v>0.97087378640776689</v>
      </c>
      <c r="G32" s="53">
        <v>95.307443365695789</v>
      </c>
      <c r="H32" s="53"/>
      <c r="I32" s="53"/>
      <c r="J32" s="53"/>
      <c r="K32" s="53"/>
    </row>
    <row r="33" spans="1:11" ht="12" customHeight="1" x14ac:dyDescent="0.2">
      <c r="B33" s="52"/>
      <c r="C33" s="52" t="s">
        <v>53</v>
      </c>
      <c r="D33" s="53">
        <v>5.6497175141242938E-2</v>
      </c>
      <c r="E33" s="53">
        <v>1.6384180790960452</v>
      </c>
      <c r="F33" s="53">
        <v>1.1299435028248588</v>
      </c>
      <c r="G33" s="53">
        <v>97.175141242937855</v>
      </c>
      <c r="H33" s="53"/>
      <c r="I33" s="53"/>
      <c r="J33" s="53"/>
      <c r="K33" s="53"/>
    </row>
    <row r="34" spans="1:11" ht="12" customHeight="1" x14ac:dyDescent="0.2">
      <c r="B34" s="52"/>
      <c r="C34" s="52" t="s">
        <v>48</v>
      </c>
      <c r="D34" s="53">
        <v>0</v>
      </c>
      <c r="E34" s="53">
        <v>0.94637223974763407</v>
      </c>
      <c r="F34" s="53">
        <v>0</v>
      </c>
      <c r="G34" s="53">
        <v>99.053627760252354</v>
      </c>
      <c r="H34" s="53"/>
      <c r="I34" s="53"/>
      <c r="J34" s="53"/>
      <c r="K34" s="53"/>
    </row>
    <row r="35" spans="1:11" ht="12" customHeight="1" x14ac:dyDescent="0.2">
      <c r="B35" s="52"/>
      <c r="C35" s="52" t="s">
        <v>35</v>
      </c>
      <c r="D35" s="53">
        <v>0.25188916876574308</v>
      </c>
      <c r="E35" s="53">
        <v>0.25188916876574308</v>
      </c>
      <c r="F35" s="53">
        <v>0</v>
      </c>
      <c r="G35" s="53">
        <v>99.496221662468514</v>
      </c>
      <c r="H35" s="53"/>
      <c r="I35" s="53"/>
      <c r="J35" s="53"/>
      <c r="K35" s="53"/>
    </row>
    <row r="36" spans="1:11" ht="12" customHeight="1" x14ac:dyDescent="0.2">
      <c r="B36" s="52"/>
      <c r="C36" s="52" t="s">
        <v>38</v>
      </c>
      <c r="D36" s="53">
        <v>0</v>
      </c>
      <c r="E36" s="53">
        <v>0</v>
      </c>
      <c r="F36" s="53">
        <v>0</v>
      </c>
      <c r="G36" s="53">
        <v>100</v>
      </c>
      <c r="H36" s="53"/>
      <c r="I36" s="53"/>
      <c r="J36" s="53"/>
      <c r="K36" s="53"/>
    </row>
    <row r="37" spans="1:11" ht="12" customHeight="1" x14ac:dyDescent="0.2">
      <c r="B37" s="52"/>
      <c r="C37" s="52" t="s">
        <v>57</v>
      </c>
      <c r="D37" s="53">
        <v>0</v>
      </c>
      <c r="E37" s="53">
        <v>0</v>
      </c>
      <c r="F37" s="53">
        <v>0</v>
      </c>
      <c r="G37" s="53">
        <v>100</v>
      </c>
      <c r="H37" s="53"/>
      <c r="I37" s="53"/>
      <c r="J37" s="53"/>
      <c r="K37" s="53"/>
    </row>
    <row r="38" spans="1:11" ht="12" customHeight="1" x14ac:dyDescent="0.2">
      <c r="B38" s="52"/>
      <c r="C38" s="52" t="s">
        <v>26</v>
      </c>
      <c r="D38" s="53">
        <v>0</v>
      </c>
      <c r="E38" s="53">
        <v>0</v>
      </c>
      <c r="F38" s="53">
        <v>0</v>
      </c>
      <c r="G38" s="53">
        <v>100</v>
      </c>
      <c r="H38" s="53"/>
      <c r="I38" s="53"/>
      <c r="J38" s="53"/>
      <c r="K38" s="53"/>
    </row>
    <row r="39" spans="1:11" ht="12" customHeight="1" x14ac:dyDescent="0.2">
      <c r="A39" s="35"/>
      <c r="B39" s="52"/>
      <c r="C39" s="52" t="s">
        <v>43</v>
      </c>
      <c r="D39" s="53" t="s">
        <v>95</v>
      </c>
      <c r="E39" s="53" t="s">
        <v>95</v>
      </c>
      <c r="F39" s="53" t="s">
        <v>95</v>
      </c>
      <c r="G39" s="53" t="s">
        <v>95</v>
      </c>
      <c r="H39" s="53"/>
      <c r="I39" s="53"/>
      <c r="J39" s="53"/>
      <c r="K39" s="53"/>
    </row>
    <row r="40" spans="1:11" ht="12" customHeight="1" x14ac:dyDescent="0.2">
      <c r="A40" s="35"/>
      <c r="B40" s="52"/>
      <c r="C40" s="52" t="s">
        <v>54</v>
      </c>
      <c r="D40" s="53" t="s">
        <v>95</v>
      </c>
      <c r="E40" s="53" t="s">
        <v>95</v>
      </c>
      <c r="F40" s="53" t="s">
        <v>95</v>
      </c>
      <c r="G40" s="53" t="s">
        <v>95</v>
      </c>
      <c r="H40" s="53"/>
      <c r="I40" s="53"/>
      <c r="J40" s="53"/>
      <c r="K40" s="53"/>
    </row>
    <row r="41" spans="1:11" ht="12" customHeight="1" x14ac:dyDescent="0.2">
      <c r="A41" s="35"/>
      <c r="B41" s="52"/>
      <c r="C41" s="52"/>
      <c r="D41" s="53"/>
      <c r="E41" s="53"/>
      <c r="F41" s="53"/>
      <c r="G41" s="53"/>
      <c r="H41" s="53"/>
      <c r="I41" s="53"/>
      <c r="J41" s="53"/>
      <c r="K41" s="53"/>
    </row>
    <row r="42" spans="1:11" ht="12" customHeight="1" x14ac:dyDescent="0.2">
      <c r="A42" s="35"/>
      <c r="B42" s="52"/>
      <c r="C42" s="52" t="s">
        <v>46</v>
      </c>
      <c r="D42" s="53">
        <v>14.285714285714285</v>
      </c>
      <c r="E42" s="53">
        <v>0</v>
      </c>
      <c r="F42" s="53">
        <v>0</v>
      </c>
      <c r="G42" s="53">
        <v>85.714285714285708</v>
      </c>
      <c r="H42" s="53"/>
      <c r="I42" s="53"/>
      <c r="J42" s="53"/>
      <c r="K42" s="53"/>
    </row>
    <row r="43" spans="1:11" ht="12" customHeight="1" x14ac:dyDescent="0.2">
      <c r="B43" s="52"/>
      <c r="C43" s="52" t="s">
        <v>52</v>
      </c>
      <c r="D43" s="53">
        <v>3.0873334743074645</v>
      </c>
      <c r="E43" s="53">
        <v>1.6705434552759568</v>
      </c>
      <c r="F43" s="53">
        <v>5.8363290336223308</v>
      </c>
      <c r="G43" s="53">
        <v>89.405794036794248</v>
      </c>
      <c r="H43" s="53"/>
      <c r="I43" s="53"/>
      <c r="J43" s="53"/>
      <c r="K43" s="53"/>
    </row>
    <row r="44" spans="1:11" ht="12" customHeight="1" x14ac:dyDescent="0.2">
      <c r="B44" s="52"/>
      <c r="C44" s="52" t="s">
        <v>61</v>
      </c>
      <c r="D44" s="53">
        <v>6.8222621184919214</v>
      </c>
      <c r="E44" s="53">
        <v>3.0520646319569118</v>
      </c>
      <c r="F44" s="53">
        <v>0</v>
      </c>
      <c r="G44" s="53">
        <v>80.969479353680427</v>
      </c>
      <c r="H44" s="53"/>
      <c r="I44" s="53"/>
      <c r="J44" s="53"/>
      <c r="K44" s="53"/>
    </row>
    <row r="45" spans="1:11" ht="12" customHeight="1" x14ac:dyDescent="0.2">
      <c r="B45" s="52"/>
      <c r="C45" s="52" t="s">
        <v>33</v>
      </c>
      <c r="D45" s="53">
        <v>5.7926829268292686</v>
      </c>
      <c r="E45" s="53">
        <v>0.71138211382113814</v>
      </c>
      <c r="F45" s="53">
        <v>2.3373983739837398</v>
      </c>
      <c r="G45" s="53">
        <v>91.158536585365852</v>
      </c>
      <c r="H45" s="53"/>
      <c r="I45" s="53"/>
      <c r="J45" s="53"/>
      <c r="K45" s="53"/>
    </row>
    <row r="46" spans="1:11" ht="12" customHeight="1" x14ac:dyDescent="0.2">
      <c r="B46" s="50"/>
      <c r="C46" s="52"/>
      <c r="D46" s="53"/>
      <c r="E46" s="53"/>
      <c r="G46" s="50"/>
      <c r="H46" s="50"/>
      <c r="I46" s="50"/>
      <c r="J46" s="50"/>
    </row>
    <row r="47" spans="1:11" ht="12" customHeight="1" x14ac:dyDescent="0.2">
      <c r="B47" s="50"/>
      <c r="C47" s="52" t="s">
        <v>107</v>
      </c>
      <c r="D47" s="53"/>
      <c r="E47" s="53"/>
      <c r="G47" s="50"/>
      <c r="H47" s="50"/>
      <c r="I47" s="50"/>
      <c r="J47" s="50"/>
    </row>
    <row r="48" spans="1:11" ht="12" customHeight="1" x14ac:dyDescent="0.2">
      <c r="B48" s="50"/>
      <c r="C48" s="10" t="s">
        <v>177</v>
      </c>
      <c r="D48" s="53"/>
      <c r="E48" s="53"/>
      <c r="G48" s="50"/>
      <c r="H48" s="50"/>
      <c r="I48" s="50"/>
      <c r="J48" s="50"/>
    </row>
    <row r="49" spans="1:10" ht="12" customHeight="1" x14ac:dyDescent="0.2">
      <c r="B49" s="50"/>
      <c r="D49" s="50"/>
      <c r="E49" s="50"/>
      <c r="G49" s="50"/>
      <c r="H49" s="50"/>
      <c r="I49" s="50"/>
      <c r="J49" s="50"/>
    </row>
    <row r="50" spans="1:10" ht="12" customHeight="1" x14ac:dyDescent="0.2"/>
    <row r="51" spans="1:10" ht="12" customHeight="1" x14ac:dyDescent="0.2">
      <c r="A51" s="73"/>
      <c r="D51" s="33"/>
      <c r="E51" s="33"/>
      <c r="G51" s="38"/>
      <c r="H51" s="38"/>
      <c r="I51" s="38"/>
      <c r="J51" s="38"/>
    </row>
    <row r="52" spans="1:10" ht="12" customHeight="1" x14ac:dyDescent="0.2">
      <c r="A52" s="39" t="s">
        <v>63</v>
      </c>
    </row>
    <row r="53" spans="1:10" ht="12" customHeight="1" x14ac:dyDescent="0.2">
      <c r="A53" s="73" t="s">
        <v>108</v>
      </c>
      <c r="C53" s="30"/>
      <c r="D53" s="33"/>
      <c r="E53" s="33"/>
    </row>
    <row r="54" spans="1:10" ht="12" customHeight="1" x14ac:dyDescent="0.2">
      <c r="C54" s="30"/>
      <c r="D54" s="33"/>
      <c r="E54" s="33"/>
    </row>
    <row r="55" spans="1:10" ht="12" customHeight="1" x14ac:dyDescent="0.2">
      <c r="D55" s="33"/>
      <c r="E55" s="33"/>
    </row>
    <row r="56" spans="1:10" ht="12" customHeight="1" x14ac:dyDescent="0.2"/>
    <row r="57" spans="1:10" ht="11.25" customHeight="1" x14ac:dyDescent="0.2"/>
    <row r="58" spans="1:10" ht="11.25" customHeight="1" x14ac:dyDescent="0.2"/>
    <row r="59" spans="1:10" ht="11.25" customHeight="1" x14ac:dyDescent="0.2"/>
    <row r="60" spans="1:10" ht="11.25" customHeight="1" x14ac:dyDescent="0.2"/>
    <row r="61" spans="1:10" ht="11.25" customHeight="1" x14ac:dyDescent="0.2"/>
    <row r="62" spans="1:10" ht="11.25" customHeight="1" x14ac:dyDescent="0.2"/>
    <row r="63" spans="1:10" ht="11.25" customHeight="1" x14ac:dyDescent="0.2"/>
    <row r="64" spans="1:10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</sheetData>
  <sortState ref="C42:G45">
    <sortCondition ref="G42:G45"/>
  </sortState>
  <pageMargins left="0.19685039370078741" right="0.19685039370078741" top="0.19685039370078741" bottom="0.19685039370078741" header="0" footer="0"/>
  <pageSetup paperSize="9" orientation="landscape" horizontalDpi="2400" verticalDpi="24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100"/>
  <sheetViews>
    <sheetView showGridLines="0" topLeftCell="A45" zoomScaleNormal="100" workbookViewId="0">
      <selection activeCell="B76" sqref="B76"/>
    </sheetView>
  </sheetViews>
  <sheetFormatPr defaultColWidth="9.140625" defaultRowHeight="12" x14ac:dyDescent="0.2"/>
  <cols>
    <col min="1" max="2" width="9.28515625" style="27" customWidth="1"/>
    <col min="3" max="3" width="26" style="27" customWidth="1"/>
    <col min="4" max="6" width="9.140625" style="27"/>
    <col min="7" max="10" width="12.85546875" style="27" customWidth="1"/>
    <col min="11" max="16384" width="9.140625" style="27"/>
  </cols>
  <sheetData>
    <row r="1" spans="1:27" x14ac:dyDescent="0.2">
      <c r="G1" s="28"/>
      <c r="H1" s="28"/>
      <c r="I1" s="28"/>
      <c r="J1" s="28"/>
    </row>
    <row r="2" spans="1:27" s="30" customFormat="1" x14ac:dyDescent="0.2">
      <c r="A2" s="29"/>
      <c r="G2" s="28"/>
      <c r="H2" s="28"/>
      <c r="I2" s="28"/>
      <c r="J2" s="28"/>
    </row>
    <row r="3" spans="1:27" s="30" customFormat="1" x14ac:dyDescent="0.2">
      <c r="C3" s="2" t="s">
        <v>11</v>
      </c>
      <c r="F3" s="31"/>
      <c r="G3" s="31"/>
      <c r="H3" s="31"/>
      <c r="I3" s="31"/>
      <c r="J3" s="31"/>
    </row>
    <row r="4" spans="1:27" s="30" customFormat="1" x14ac:dyDescent="0.2">
      <c r="C4" s="2" t="s">
        <v>12</v>
      </c>
      <c r="G4" s="28"/>
      <c r="H4" s="28"/>
      <c r="I4" s="28"/>
      <c r="J4" s="28"/>
    </row>
    <row r="5" spans="1:27" s="30" customFormat="1" x14ac:dyDescent="0.2"/>
    <row r="6" spans="1:27" s="30" customFormat="1" x14ac:dyDescent="0.2">
      <c r="A6" s="70"/>
      <c r="B6" s="70"/>
      <c r="C6" s="71" t="s">
        <v>112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</row>
    <row r="7" spans="1:27" s="30" customFormat="1" x14ac:dyDescent="0.2">
      <c r="C7" s="52" t="s">
        <v>80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</row>
    <row r="8" spans="1:27" s="30" customFormat="1" x14ac:dyDescent="0.2"/>
    <row r="9" spans="1:27" s="30" customFormat="1" x14ac:dyDescent="0.2">
      <c r="G9" s="32"/>
      <c r="H9" s="32"/>
      <c r="I9" s="32"/>
      <c r="J9" s="32"/>
    </row>
    <row r="10" spans="1:27" ht="12" customHeight="1" x14ac:dyDescent="0.2">
      <c r="D10" s="33" t="s">
        <v>114</v>
      </c>
      <c r="E10" s="33" t="s">
        <v>115</v>
      </c>
      <c r="G10" s="34"/>
      <c r="H10" s="34"/>
      <c r="I10" s="34"/>
      <c r="J10" s="34"/>
    </row>
    <row r="11" spans="1:27" ht="12" customHeight="1" x14ac:dyDescent="0.2">
      <c r="B11" s="50"/>
      <c r="C11" s="27" t="s">
        <v>116</v>
      </c>
      <c r="D11" s="53">
        <v>334.86500000000001</v>
      </c>
      <c r="E11" s="53">
        <v>102.38500000000001</v>
      </c>
      <c r="F11" s="55"/>
      <c r="J11" s="50"/>
      <c r="K11" s="50"/>
    </row>
    <row r="12" spans="1:27" ht="12" customHeight="1" x14ac:dyDescent="0.2">
      <c r="B12" s="44"/>
      <c r="C12" s="27" t="s">
        <v>117</v>
      </c>
      <c r="D12" s="53">
        <v>127.095</v>
      </c>
      <c r="E12" s="53">
        <v>47.524999999999999</v>
      </c>
      <c r="F12" s="55"/>
      <c r="G12" s="65"/>
      <c r="H12" s="65"/>
      <c r="I12" s="67"/>
      <c r="J12" s="50"/>
      <c r="K12" s="50"/>
    </row>
    <row r="13" spans="1:27" ht="12" customHeight="1" x14ac:dyDescent="0.2">
      <c r="B13" s="44"/>
      <c r="C13" s="27" t="s">
        <v>118</v>
      </c>
      <c r="D13" s="53">
        <v>182.97</v>
      </c>
      <c r="E13" s="53">
        <v>43.625</v>
      </c>
      <c r="F13" s="55"/>
      <c r="G13" s="65"/>
      <c r="H13" s="65"/>
      <c r="I13" s="67"/>
      <c r="J13" s="50"/>
      <c r="K13" s="50"/>
    </row>
    <row r="14" spans="1:27" ht="12" customHeight="1" x14ac:dyDescent="0.2">
      <c r="B14" s="44"/>
      <c r="C14" s="27" t="s">
        <v>119</v>
      </c>
      <c r="D14" s="53">
        <v>46.255000000000003</v>
      </c>
      <c r="E14" s="53">
        <v>39.090000000000003</v>
      </c>
      <c r="F14" s="55"/>
      <c r="G14" s="65"/>
      <c r="H14" s="65"/>
      <c r="I14" s="67"/>
      <c r="J14" s="50"/>
      <c r="K14" s="50"/>
    </row>
    <row r="15" spans="1:27" ht="12" customHeight="1" x14ac:dyDescent="0.2">
      <c r="B15" s="44"/>
      <c r="C15" s="27" t="s">
        <v>120</v>
      </c>
      <c r="D15" s="53">
        <v>47.645000000000003</v>
      </c>
      <c r="E15" s="53">
        <v>29.57</v>
      </c>
      <c r="F15" s="55"/>
      <c r="G15" s="65"/>
      <c r="H15" s="65"/>
      <c r="I15" s="67"/>
      <c r="J15" s="50"/>
      <c r="K15" s="50"/>
    </row>
    <row r="16" spans="1:27" ht="12" customHeight="1" x14ac:dyDescent="0.2">
      <c r="B16" s="44"/>
      <c r="C16" s="27" t="s">
        <v>121</v>
      </c>
      <c r="D16" s="53">
        <v>33.369999999999997</v>
      </c>
      <c r="E16" s="53">
        <v>24.355</v>
      </c>
      <c r="F16" s="55"/>
      <c r="G16" s="65"/>
      <c r="H16" s="65"/>
      <c r="I16" s="67"/>
      <c r="J16" s="50"/>
      <c r="K16" s="50"/>
    </row>
    <row r="17" spans="2:11" ht="12" customHeight="1" x14ac:dyDescent="0.2">
      <c r="B17" s="44"/>
      <c r="C17" s="27" t="s">
        <v>122</v>
      </c>
      <c r="D17" s="53">
        <v>29.155000000000001</v>
      </c>
      <c r="E17" s="53">
        <v>22.074999999999999</v>
      </c>
      <c r="F17" s="55"/>
      <c r="G17" s="65"/>
      <c r="H17" s="65"/>
      <c r="I17" s="67"/>
      <c r="J17" s="50"/>
      <c r="K17" s="50"/>
    </row>
    <row r="18" spans="2:11" ht="12" customHeight="1" x14ac:dyDescent="0.2">
      <c r="B18" s="44"/>
      <c r="C18" s="27" t="s">
        <v>123</v>
      </c>
      <c r="D18" s="53">
        <v>16.03</v>
      </c>
      <c r="E18" s="53">
        <v>19.28</v>
      </c>
      <c r="F18" s="55"/>
      <c r="G18" s="65"/>
      <c r="H18" s="65"/>
      <c r="I18" s="67"/>
      <c r="J18" s="50"/>
      <c r="K18" s="50"/>
    </row>
    <row r="19" spans="2:11" ht="12" customHeight="1" x14ac:dyDescent="0.2">
      <c r="B19" s="44"/>
      <c r="C19" s="27" t="s">
        <v>124</v>
      </c>
      <c r="D19" s="53">
        <v>13.465</v>
      </c>
      <c r="E19" s="53">
        <v>17.704999999999998</v>
      </c>
      <c r="F19" s="55"/>
      <c r="G19" s="65"/>
      <c r="H19" s="65"/>
      <c r="I19" s="67"/>
      <c r="J19" s="50"/>
      <c r="K19" s="50"/>
    </row>
    <row r="20" spans="2:11" ht="12" customHeight="1" x14ac:dyDescent="0.2">
      <c r="B20" s="44"/>
      <c r="C20" s="27" t="s">
        <v>125</v>
      </c>
      <c r="D20" s="53">
        <v>40.21</v>
      </c>
      <c r="E20" s="53">
        <v>17.260000000000002</v>
      </c>
      <c r="F20" s="55"/>
      <c r="G20" s="65"/>
      <c r="H20" s="65"/>
      <c r="I20" s="67"/>
      <c r="J20" s="50"/>
      <c r="K20" s="50"/>
    </row>
    <row r="21" spans="2:11" ht="12" customHeight="1" x14ac:dyDescent="0.2">
      <c r="B21" s="44"/>
      <c r="C21" s="27" t="s">
        <v>126</v>
      </c>
      <c r="D21" s="53">
        <v>10.105</v>
      </c>
      <c r="E21" s="53">
        <v>14.63</v>
      </c>
      <c r="F21" s="55"/>
      <c r="G21" s="65"/>
      <c r="H21" s="65"/>
      <c r="I21" s="67"/>
      <c r="J21" s="50"/>
      <c r="K21" s="50"/>
    </row>
    <row r="22" spans="2:11" ht="12" customHeight="1" x14ac:dyDescent="0.2">
      <c r="B22" s="44"/>
      <c r="C22" s="27" t="s">
        <v>127</v>
      </c>
      <c r="D22" s="53">
        <v>11.2</v>
      </c>
      <c r="E22" s="53">
        <v>13.994999999999999</v>
      </c>
      <c r="F22" s="55"/>
      <c r="G22" s="65"/>
      <c r="H22" s="65"/>
      <c r="I22" s="67"/>
      <c r="J22" s="50"/>
      <c r="K22" s="50"/>
    </row>
    <row r="23" spans="2:11" ht="12" customHeight="1" x14ac:dyDescent="0.2">
      <c r="B23" s="44"/>
      <c r="C23" s="27" t="s">
        <v>128</v>
      </c>
      <c r="D23" s="53">
        <v>18.975000000000001</v>
      </c>
      <c r="E23" s="53">
        <v>12.71</v>
      </c>
      <c r="F23" s="55"/>
      <c r="G23" s="65"/>
      <c r="H23" s="65"/>
      <c r="I23" s="67"/>
      <c r="J23" s="50"/>
      <c r="K23" s="50"/>
    </row>
    <row r="24" spans="2:11" ht="12" customHeight="1" x14ac:dyDescent="0.2">
      <c r="B24" s="44"/>
      <c r="C24" s="27" t="s">
        <v>129</v>
      </c>
      <c r="D24" s="53">
        <v>23.05</v>
      </c>
      <c r="E24" s="53">
        <v>12.57</v>
      </c>
      <c r="F24" s="55"/>
      <c r="G24" s="65"/>
      <c r="H24" s="65"/>
      <c r="I24" s="67"/>
      <c r="J24" s="50"/>
      <c r="K24" s="50"/>
    </row>
    <row r="25" spans="2:11" ht="12" customHeight="1" x14ac:dyDescent="0.2">
      <c r="B25" s="50"/>
      <c r="C25" s="27" t="s">
        <v>130</v>
      </c>
      <c r="D25" s="53">
        <v>15.725</v>
      </c>
      <c r="E25" s="53">
        <v>12.505000000000001</v>
      </c>
      <c r="F25" s="55"/>
      <c r="G25" s="65"/>
      <c r="H25" s="65"/>
      <c r="I25" s="67"/>
      <c r="J25" s="50"/>
    </row>
    <row r="26" spans="2:11" ht="12" customHeight="1" x14ac:dyDescent="0.2">
      <c r="B26" s="44"/>
      <c r="C26" s="27" t="s">
        <v>131</v>
      </c>
      <c r="D26" s="53">
        <v>4.71</v>
      </c>
      <c r="E26" s="53">
        <v>11.945</v>
      </c>
      <c r="F26" s="55"/>
      <c r="G26" s="65"/>
      <c r="H26" s="65"/>
      <c r="I26" s="67"/>
      <c r="J26" s="50"/>
      <c r="K26" s="50"/>
    </row>
    <row r="27" spans="2:11" ht="12" customHeight="1" x14ac:dyDescent="0.2">
      <c r="B27" s="44"/>
      <c r="C27" s="27" t="s">
        <v>132</v>
      </c>
      <c r="D27" s="53">
        <v>9.4499999999999993</v>
      </c>
      <c r="E27" s="53">
        <v>10.29</v>
      </c>
      <c r="F27" s="55"/>
      <c r="G27" s="65"/>
      <c r="H27" s="65"/>
      <c r="I27" s="67"/>
      <c r="J27" s="50"/>
      <c r="K27" s="50"/>
    </row>
    <row r="28" spans="2:11" ht="12" customHeight="1" x14ac:dyDescent="0.2">
      <c r="B28" s="44"/>
      <c r="C28" s="27" t="s">
        <v>133</v>
      </c>
      <c r="D28" s="53">
        <v>9.51</v>
      </c>
      <c r="E28" s="53">
        <v>10.199999999999999</v>
      </c>
      <c r="F28" s="55"/>
      <c r="G28" s="65"/>
      <c r="H28" s="65"/>
      <c r="I28" s="67"/>
      <c r="J28" s="50"/>
      <c r="K28" s="50"/>
    </row>
    <row r="29" spans="2:11" ht="12" customHeight="1" x14ac:dyDescent="0.2">
      <c r="B29" s="44"/>
      <c r="C29" s="27" t="s">
        <v>134</v>
      </c>
      <c r="D29" s="53">
        <v>7.2949999999999999</v>
      </c>
      <c r="E29" s="53">
        <v>9.9250000000000007</v>
      </c>
      <c r="F29" s="55"/>
      <c r="G29" s="65"/>
      <c r="H29" s="65"/>
      <c r="I29" s="67"/>
      <c r="J29" s="50"/>
      <c r="K29" s="50"/>
    </row>
    <row r="30" spans="2:11" ht="12" customHeight="1" x14ac:dyDescent="0.2">
      <c r="B30" s="50"/>
      <c r="C30" s="27" t="s">
        <v>135</v>
      </c>
      <c r="D30" s="53">
        <v>11.19</v>
      </c>
      <c r="E30" s="53">
        <v>9.2349999999999994</v>
      </c>
      <c r="F30" s="55"/>
      <c r="G30" s="65"/>
      <c r="H30" s="65"/>
      <c r="I30" s="67"/>
      <c r="J30" s="50"/>
    </row>
    <row r="31" spans="2:11" ht="12" customHeight="1" x14ac:dyDescent="0.2">
      <c r="B31" s="44"/>
      <c r="C31" s="27" t="s">
        <v>136</v>
      </c>
      <c r="D31" s="53">
        <v>11.07</v>
      </c>
      <c r="E31" s="53">
        <v>9.1850000000000005</v>
      </c>
      <c r="F31" s="55"/>
      <c r="G31" s="65"/>
      <c r="H31" s="65"/>
      <c r="I31" s="67"/>
      <c r="J31" s="50"/>
      <c r="K31" s="50"/>
    </row>
    <row r="32" spans="2:11" ht="12" customHeight="1" x14ac:dyDescent="0.2">
      <c r="B32" s="44"/>
      <c r="C32" s="27" t="s">
        <v>137</v>
      </c>
      <c r="D32" s="53">
        <v>11.11</v>
      </c>
      <c r="E32" s="53">
        <v>8.9450000000000003</v>
      </c>
      <c r="F32" s="55"/>
      <c r="G32" s="65"/>
      <c r="H32" s="65"/>
      <c r="I32" s="67"/>
      <c r="J32" s="50"/>
      <c r="K32" s="50"/>
    </row>
    <row r="33" spans="1:11" ht="12" customHeight="1" x14ac:dyDescent="0.2">
      <c r="B33" s="44"/>
      <c r="C33" s="27" t="s">
        <v>138</v>
      </c>
      <c r="D33" s="53">
        <v>11.19</v>
      </c>
      <c r="E33" s="53">
        <v>7.79</v>
      </c>
      <c r="F33" s="55"/>
      <c r="G33" s="65"/>
      <c r="H33" s="65"/>
      <c r="I33" s="67"/>
      <c r="J33" s="50"/>
      <c r="K33" s="50"/>
    </row>
    <row r="34" spans="1:11" ht="12" customHeight="1" x14ac:dyDescent="0.2">
      <c r="B34" s="44"/>
      <c r="C34" s="27" t="s">
        <v>139</v>
      </c>
      <c r="D34" s="53">
        <v>7.7450000000000001</v>
      </c>
      <c r="E34" s="53">
        <v>6.79</v>
      </c>
      <c r="F34" s="55"/>
      <c r="G34" s="65"/>
      <c r="H34" s="65"/>
      <c r="I34" s="67"/>
      <c r="J34" s="50"/>
      <c r="K34" s="50"/>
    </row>
    <row r="35" spans="1:11" ht="12" customHeight="1" x14ac:dyDescent="0.2">
      <c r="B35" s="44"/>
      <c r="C35" s="27" t="s">
        <v>140</v>
      </c>
      <c r="D35" s="53">
        <v>7.78</v>
      </c>
      <c r="E35" s="53">
        <v>6.6849999999999996</v>
      </c>
      <c r="F35" s="55"/>
      <c r="G35" s="65"/>
      <c r="H35" s="65"/>
      <c r="I35" s="67"/>
      <c r="J35" s="50"/>
      <c r="K35" s="50"/>
    </row>
    <row r="36" spans="1:11" ht="12" customHeight="1" x14ac:dyDescent="0.2">
      <c r="B36" s="44"/>
      <c r="C36" s="27" t="s">
        <v>141</v>
      </c>
      <c r="D36" s="53">
        <v>5.17</v>
      </c>
      <c r="E36" s="53">
        <v>6.63</v>
      </c>
      <c r="F36" s="55"/>
      <c r="G36" s="65"/>
      <c r="H36" s="65"/>
      <c r="I36" s="67"/>
      <c r="J36" s="50"/>
      <c r="K36" s="50"/>
    </row>
    <row r="37" spans="1:11" ht="12" customHeight="1" x14ac:dyDescent="0.2">
      <c r="B37" s="50"/>
      <c r="C37" s="27" t="s">
        <v>142</v>
      </c>
      <c r="D37" s="53">
        <v>4.8899999999999997</v>
      </c>
      <c r="E37" s="53">
        <v>5.91</v>
      </c>
      <c r="F37" s="55"/>
      <c r="G37" s="65"/>
      <c r="H37" s="65"/>
      <c r="I37" s="67"/>
      <c r="J37" s="50"/>
    </row>
    <row r="38" spans="1:11" ht="12" customHeight="1" x14ac:dyDescent="0.2">
      <c r="A38" s="35"/>
      <c r="B38" s="50"/>
      <c r="C38" s="27" t="s">
        <v>143</v>
      </c>
      <c r="D38" s="53">
        <v>5.33</v>
      </c>
      <c r="E38" s="53">
        <v>5.6150000000000002</v>
      </c>
      <c r="F38" s="55"/>
      <c r="G38" s="65"/>
      <c r="H38" s="65"/>
      <c r="I38" s="67"/>
      <c r="J38" s="50"/>
    </row>
    <row r="39" spans="1:11" ht="12" customHeight="1" x14ac:dyDescent="0.2">
      <c r="A39" s="35"/>
      <c r="B39" s="44"/>
      <c r="C39" s="27" t="s">
        <v>166</v>
      </c>
      <c r="D39" s="53">
        <v>9.1750000000000007</v>
      </c>
      <c r="E39" s="53">
        <v>5.31</v>
      </c>
      <c r="F39" s="55"/>
      <c r="G39" s="65"/>
      <c r="H39" s="65"/>
      <c r="I39" s="67"/>
      <c r="J39" s="50"/>
      <c r="K39" s="50"/>
    </row>
    <row r="40" spans="1:11" ht="12" customHeight="1" x14ac:dyDescent="0.2">
      <c r="B40" s="44"/>
      <c r="C40" s="27" t="s">
        <v>144</v>
      </c>
      <c r="D40" s="53">
        <v>8.8849999999999998</v>
      </c>
      <c r="E40" s="53">
        <v>5.0549999999999997</v>
      </c>
      <c r="F40" s="55"/>
      <c r="G40" s="65"/>
      <c r="H40" s="65"/>
      <c r="I40" s="67"/>
      <c r="J40" s="50"/>
      <c r="K40" s="50"/>
    </row>
    <row r="41" spans="1:11" ht="12" customHeight="1" x14ac:dyDescent="0.2">
      <c r="B41" s="50"/>
      <c r="D41" s="53"/>
      <c r="E41" s="53"/>
      <c r="F41" s="53"/>
      <c r="G41" s="65"/>
      <c r="H41" s="65"/>
      <c r="I41" s="67"/>
      <c r="J41" s="50"/>
    </row>
    <row r="42" spans="1:11" ht="12" customHeight="1" x14ac:dyDescent="0.2">
      <c r="B42" s="50"/>
      <c r="C42" s="27" t="s">
        <v>73</v>
      </c>
      <c r="D42" s="53">
        <v>131.505</v>
      </c>
      <c r="E42" s="53">
        <v>101.065</v>
      </c>
      <c r="F42" s="53"/>
      <c r="G42" s="53"/>
      <c r="H42" s="50"/>
      <c r="I42" s="50"/>
      <c r="J42" s="50"/>
    </row>
    <row r="43" spans="1:11" ht="12" customHeight="1" x14ac:dyDescent="0.2">
      <c r="B43" s="44"/>
      <c r="D43" s="57"/>
      <c r="E43" s="57"/>
    </row>
    <row r="44" spans="1:11" ht="12" customHeight="1" x14ac:dyDescent="0.2">
      <c r="B44" s="44"/>
    </row>
    <row r="45" spans="1:11" ht="12" customHeight="1" x14ac:dyDescent="0.2">
      <c r="A45" s="3" t="s">
        <v>63</v>
      </c>
      <c r="B45" s="44"/>
      <c r="D45" s="53"/>
      <c r="E45" s="53"/>
      <c r="F45" s="55"/>
      <c r="J45" s="50"/>
      <c r="K45" s="50"/>
    </row>
    <row r="46" spans="1:11" ht="12" customHeight="1" x14ac:dyDescent="0.2">
      <c r="A46" s="72" t="s">
        <v>113</v>
      </c>
      <c r="B46" s="44"/>
      <c r="D46" s="53"/>
      <c r="E46" s="53"/>
      <c r="F46" s="55"/>
      <c r="J46" s="50"/>
      <c r="K46" s="50"/>
    </row>
    <row r="47" spans="1:11" ht="12" customHeight="1" x14ac:dyDescent="0.2">
      <c r="B47" s="50"/>
      <c r="C47" s="52"/>
      <c r="D47" s="53"/>
      <c r="E47" s="53"/>
      <c r="F47" s="55"/>
      <c r="J47" s="50"/>
      <c r="K47" s="50"/>
    </row>
    <row r="48" spans="1:11" ht="12" customHeight="1" x14ac:dyDescent="0.2">
      <c r="B48" s="50"/>
      <c r="C48" s="52"/>
      <c r="D48" s="53"/>
      <c r="E48" s="53"/>
      <c r="F48" s="55"/>
      <c r="J48" s="50"/>
      <c r="K48" s="50"/>
    </row>
    <row r="49" spans="1:13" ht="12" customHeight="1" x14ac:dyDescent="0.2">
      <c r="B49" s="50"/>
      <c r="C49" s="52"/>
      <c r="D49" s="53"/>
      <c r="E49" s="53"/>
      <c r="F49" s="53"/>
      <c r="G49" s="53"/>
      <c r="H49" s="50"/>
      <c r="I49" s="50"/>
      <c r="J49" s="50"/>
    </row>
    <row r="50" spans="1:13" ht="12" customHeight="1" x14ac:dyDescent="0.2">
      <c r="B50" s="50"/>
      <c r="C50" s="52"/>
      <c r="D50" s="53"/>
      <c r="E50" s="53"/>
      <c r="F50" s="53"/>
      <c r="G50" s="53"/>
      <c r="H50" s="50"/>
      <c r="I50" s="50"/>
      <c r="J50" s="50"/>
    </row>
    <row r="51" spans="1:13" ht="12" customHeight="1" x14ac:dyDescent="0.2">
      <c r="B51" s="50"/>
      <c r="C51" s="52"/>
      <c r="D51" s="53"/>
      <c r="E51" s="53"/>
      <c r="F51" s="53"/>
      <c r="G51" s="53"/>
      <c r="H51" s="50"/>
      <c r="I51" s="50"/>
      <c r="J51" s="50"/>
    </row>
    <row r="52" spans="1:13" ht="12" customHeight="1" x14ac:dyDescent="0.2">
      <c r="B52" s="50"/>
      <c r="C52" s="52"/>
      <c r="D52" s="53"/>
      <c r="E52" s="53"/>
      <c r="F52" s="53"/>
      <c r="G52" s="53"/>
      <c r="H52" s="50"/>
      <c r="I52" s="50"/>
      <c r="J52" s="50"/>
    </row>
    <row r="53" spans="1:13" ht="12" customHeight="1" x14ac:dyDescent="0.2">
      <c r="B53" s="50"/>
      <c r="C53" s="52"/>
      <c r="D53" s="53"/>
      <c r="E53" s="53"/>
      <c r="F53" s="53"/>
      <c r="G53" s="53"/>
      <c r="H53" s="50"/>
      <c r="I53" s="50"/>
      <c r="J53" s="50"/>
    </row>
    <row r="54" spans="1:13" ht="12" customHeight="1" x14ac:dyDescent="0.2">
      <c r="A54" s="52"/>
      <c r="B54" s="50"/>
      <c r="C54" s="52"/>
      <c r="D54" s="53"/>
      <c r="E54" s="53"/>
      <c r="F54" s="53"/>
      <c r="G54" s="53"/>
      <c r="H54" s="50"/>
      <c r="I54" s="50"/>
      <c r="J54" s="50"/>
    </row>
    <row r="55" spans="1:13" ht="12" customHeight="1" x14ac:dyDescent="0.2">
      <c r="B55" s="50"/>
      <c r="C55" s="52"/>
      <c r="D55" s="53"/>
      <c r="E55" s="53"/>
      <c r="F55" s="53"/>
      <c r="G55" s="53"/>
      <c r="H55" s="50"/>
      <c r="I55" s="50"/>
      <c r="J55" s="50"/>
    </row>
    <row r="56" spans="1:13" ht="12" customHeight="1" x14ac:dyDescent="0.2">
      <c r="B56" s="50"/>
      <c r="C56" s="52"/>
      <c r="D56" s="53"/>
      <c r="E56" s="53"/>
      <c r="G56" s="50"/>
      <c r="H56" s="50"/>
      <c r="I56" s="50"/>
      <c r="J56" s="50"/>
    </row>
    <row r="57" spans="1:13" ht="12" customHeight="1" x14ac:dyDescent="0.2">
      <c r="B57" s="50"/>
      <c r="D57" s="53"/>
      <c r="E57" s="53"/>
      <c r="G57" s="50"/>
      <c r="H57" s="50"/>
      <c r="I57" s="50"/>
      <c r="J57" s="50"/>
    </row>
    <row r="58" spans="1:13" ht="12" customHeight="1" x14ac:dyDescent="0.2">
      <c r="B58" s="50"/>
      <c r="C58" s="52"/>
      <c r="D58" s="53"/>
      <c r="E58" s="53"/>
      <c r="G58" s="50"/>
      <c r="H58" s="50"/>
      <c r="I58" s="50"/>
      <c r="J58" s="50"/>
      <c r="M58" s="72"/>
    </row>
    <row r="59" spans="1:13" ht="12" customHeight="1" x14ac:dyDescent="0.2">
      <c r="B59" s="50"/>
      <c r="C59" s="37"/>
      <c r="D59" s="50"/>
      <c r="E59" s="50"/>
      <c r="G59" s="50"/>
      <c r="H59" s="50"/>
      <c r="I59" s="50"/>
      <c r="J59" s="50"/>
    </row>
    <row r="60" spans="1:13" ht="12" customHeight="1" x14ac:dyDescent="0.2">
      <c r="B60" s="50"/>
      <c r="C60" s="37"/>
      <c r="D60" s="50"/>
      <c r="G60" s="50"/>
      <c r="H60" s="50"/>
      <c r="I60" s="50"/>
      <c r="J60" s="50"/>
    </row>
    <row r="61" spans="1:13" ht="12" customHeight="1" x14ac:dyDescent="0.2">
      <c r="B61" s="50"/>
      <c r="D61" s="50"/>
      <c r="E61" s="50"/>
      <c r="G61" s="50"/>
      <c r="H61" s="50"/>
      <c r="I61" s="50"/>
      <c r="J61" s="50"/>
    </row>
    <row r="62" spans="1:13" ht="12" customHeight="1" x14ac:dyDescent="0.2"/>
    <row r="63" spans="1:13" ht="12" customHeight="1" x14ac:dyDescent="0.2"/>
    <row r="64" spans="1:13" ht="12" customHeight="1" x14ac:dyDescent="0.2">
      <c r="D64" s="33"/>
      <c r="E64" s="33"/>
      <c r="G64" s="38"/>
      <c r="H64" s="38"/>
      <c r="I64" s="38"/>
      <c r="J64" s="38"/>
    </row>
    <row r="65" spans="3:15" ht="12" customHeight="1" x14ac:dyDescent="0.2"/>
    <row r="66" spans="3:15" ht="12" customHeight="1" x14ac:dyDescent="0.2">
      <c r="C66" s="30"/>
      <c r="D66" s="33"/>
      <c r="E66" s="33"/>
    </row>
    <row r="67" spans="3:15" ht="12" customHeight="1" x14ac:dyDescent="0.2">
      <c r="C67" s="30"/>
      <c r="D67" s="33"/>
      <c r="E67" s="33"/>
    </row>
    <row r="68" spans="3:15" ht="12" customHeight="1" x14ac:dyDescent="0.2">
      <c r="D68" s="33"/>
      <c r="E68" s="33"/>
    </row>
    <row r="69" spans="3:15" ht="12" customHeight="1" x14ac:dyDescent="0.2"/>
    <row r="70" spans="3:15" ht="11.25" customHeight="1" x14ac:dyDescent="0.2"/>
    <row r="71" spans="3:15" ht="11.25" customHeight="1" x14ac:dyDescent="0.2"/>
    <row r="72" spans="3:15" ht="11.25" customHeight="1" x14ac:dyDescent="0.2"/>
    <row r="73" spans="3:15" ht="11.25" customHeight="1" x14ac:dyDescent="0.2"/>
    <row r="74" spans="3:15" ht="11.25" customHeight="1" x14ac:dyDescent="0.2">
      <c r="N74" s="45"/>
      <c r="O74" s="45"/>
    </row>
    <row r="75" spans="3:15" ht="11.25" customHeight="1" x14ac:dyDescent="0.2">
      <c r="O75" s="45"/>
    </row>
    <row r="76" spans="3:15" ht="11.25" customHeight="1" x14ac:dyDescent="0.2"/>
    <row r="77" spans="3:15" ht="11.25" customHeight="1" x14ac:dyDescent="0.2"/>
    <row r="78" spans="3:15" ht="11.25" customHeight="1" x14ac:dyDescent="0.2"/>
    <row r="79" spans="3:15" ht="11.25" customHeight="1" x14ac:dyDescent="0.2"/>
    <row r="80" spans="3:15" ht="11.25" customHeight="1" x14ac:dyDescent="0.2"/>
    <row r="81" ht="11.25" customHeight="1" x14ac:dyDescent="0.2"/>
    <row r="98" spans="3:3" x14ac:dyDescent="0.2">
      <c r="C98" s="27" t="s">
        <v>167</v>
      </c>
    </row>
    <row r="100" spans="3:3" x14ac:dyDescent="0.2">
      <c r="C100" s="9" t="s">
        <v>172</v>
      </c>
    </row>
  </sheetData>
  <sortState ref="B11:P44">
    <sortCondition ref="B11"/>
  </sortState>
  <conditionalFormatting sqref="I12:I41">
    <cfRule type="cellIs" dxfId="6" priority="1" operator="greaterThan">
      <formula>$I$41</formula>
    </cfRule>
    <cfRule type="cellIs" dxfId="5" priority="2" operator="lessThan">
      <formula>$I$41</formula>
    </cfRule>
    <cfRule type="cellIs" dxfId="4" priority="3" operator="greaterThan">
      <formula>$I$41</formula>
    </cfRule>
  </conditionalFormatting>
  <pageMargins left="0.19685039370078741" right="0.19685039370078741" top="0.19685039370078741" bottom="0.19685039370078741" header="0" footer="0"/>
  <pageSetup paperSize="9" orientation="landscape" horizontalDpi="2400" verticalDpi="24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04"/>
  <sheetViews>
    <sheetView showGridLines="0" topLeftCell="A63" zoomScaleNormal="100" workbookViewId="0">
      <selection activeCell="A54" sqref="A54:P104"/>
    </sheetView>
  </sheetViews>
  <sheetFormatPr defaultColWidth="9.140625" defaultRowHeight="12" x14ac:dyDescent="0.2"/>
  <cols>
    <col min="1" max="2" width="9.28515625" style="27" customWidth="1"/>
    <col min="3" max="3" width="17.28515625" style="27" customWidth="1"/>
    <col min="4" max="6" width="9.140625" style="27"/>
    <col min="7" max="10" width="12.85546875" style="27" customWidth="1"/>
    <col min="11" max="16384" width="9.140625" style="27"/>
  </cols>
  <sheetData>
    <row r="1" spans="1:24" x14ac:dyDescent="0.2">
      <c r="G1" s="28"/>
      <c r="H1" s="28"/>
      <c r="I1" s="28"/>
      <c r="J1" s="28"/>
    </row>
    <row r="2" spans="1:24" s="30" customFormat="1" x14ac:dyDescent="0.2">
      <c r="A2" s="29"/>
      <c r="G2" s="28"/>
      <c r="H2" s="28"/>
      <c r="I2" s="28"/>
      <c r="J2" s="28"/>
    </row>
    <row r="3" spans="1:24" s="30" customFormat="1" x14ac:dyDescent="0.2">
      <c r="C3" s="2" t="s">
        <v>11</v>
      </c>
      <c r="F3" s="31"/>
      <c r="G3" s="31"/>
      <c r="H3" s="31"/>
      <c r="I3" s="31"/>
      <c r="J3" s="31"/>
    </row>
    <row r="4" spans="1:24" s="30" customFormat="1" x14ac:dyDescent="0.2">
      <c r="C4" s="2" t="s">
        <v>12</v>
      </c>
      <c r="G4" s="28"/>
      <c r="H4" s="28"/>
      <c r="I4" s="28"/>
      <c r="J4" s="28"/>
    </row>
    <row r="5" spans="1:24" s="30" customFormat="1" x14ac:dyDescent="0.2"/>
    <row r="6" spans="1:24" s="30" customFormat="1" x14ac:dyDescent="0.2">
      <c r="A6" s="70"/>
      <c r="B6" s="70"/>
      <c r="C6" s="71" t="s">
        <v>146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</row>
    <row r="7" spans="1:24" s="30" customFormat="1" x14ac:dyDescent="0.2">
      <c r="C7" s="52" t="s">
        <v>80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</row>
    <row r="8" spans="1:24" s="30" customFormat="1" x14ac:dyDescent="0.2"/>
    <row r="9" spans="1:24" s="30" customFormat="1" x14ac:dyDescent="0.2">
      <c r="G9" s="32"/>
      <c r="H9" s="32"/>
      <c r="I9" s="32"/>
      <c r="J9" s="32"/>
    </row>
    <row r="10" spans="1:24" ht="12" customHeight="1" x14ac:dyDescent="0.2">
      <c r="D10" s="33" t="s">
        <v>114</v>
      </c>
      <c r="E10" s="33" t="s">
        <v>115</v>
      </c>
      <c r="F10" s="56" t="str">
        <f>+D10</f>
        <v>2016</v>
      </c>
      <c r="G10" s="56" t="str">
        <f>+E10</f>
        <v>2017</v>
      </c>
      <c r="H10" s="34"/>
      <c r="I10" s="34"/>
      <c r="J10" s="34"/>
    </row>
    <row r="11" spans="1:24" ht="12" customHeight="1" x14ac:dyDescent="0.2">
      <c r="C11" s="52" t="s">
        <v>36</v>
      </c>
      <c r="D11" s="53">
        <v>722.26499999999999</v>
      </c>
      <c r="E11" s="53">
        <v>198.255</v>
      </c>
      <c r="F11" s="54">
        <f>(((D11-400)/350)*50)+250</f>
        <v>296.03785714285715</v>
      </c>
      <c r="G11" s="54">
        <f>(((E11-400)/350)*50)+250</f>
        <v>221.1792857142857</v>
      </c>
      <c r="H11" s="53"/>
      <c r="I11" s="53"/>
      <c r="J11" s="66"/>
    </row>
    <row r="12" spans="1:24" ht="12" customHeight="1" x14ac:dyDescent="0.2">
      <c r="B12" s="50"/>
      <c r="C12" s="52" t="s">
        <v>45</v>
      </c>
      <c r="D12" s="53">
        <v>121.185</v>
      </c>
      <c r="E12" s="53">
        <v>126.55</v>
      </c>
      <c r="F12" s="54">
        <f t="shared" ref="F12:F43" si="0">+D12</f>
        <v>121.185</v>
      </c>
      <c r="G12" s="54">
        <f t="shared" ref="G12:G43" si="1">+E12</f>
        <v>126.55</v>
      </c>
      <c r="H12" s="53"/>
      <c r="I12" s="53"/>
      <c r="J12" s="66"/>
    </row>
    <row r="13" spans="1:24" ht="12" customHeight="1" x14ac:dyDescent="0.2">
      <c r="B13" s="50"/>
      <c r="C13" s="52" t="s">
        <v>42</v>
      </c>
      <c r="D13" s="53">
        <v>76.790000000000006</v>
      </c>
      <c r="E13" s="53">
        <v>91.07</v>
      </c>
      <c r="F13" s="54">
        <f t="shared" si="0"/>
        <v>76.790000000000006</v>
      </c>
      <c r="G13" s="54">
        <f t="shared" si="1"/>
        <v>91.07</v>
      </c>
      <c r="H13" s="53"/>
      <c r="I13" s="53"/>
      <c r="J13" s="66"/>
    </row>
    <row r="14" spans="1:24" ht="12" customHeight="1" x14ac:dyDescent="0.2">
      <c r="B14" s="50"/>
      <c r="C14" s="52" t="s">
        <v>39</v>
      </c>
      <c r="D14" s="53">
        <v>49.875</v>
      </c>
      <c r="E14" s="53">
        <v>57.02</v>
      </c>
      <c r="F14" s="54">
        <f t="shared" si="0"/>
        <v>49.875</v>
      </c>
      <c r="G14" s="54">
        <f t="shared" si="1"/>
        <v>57.02</v>
      </c>
      <c r="H14" s="53"/>
      <c r="I14" s="53"/>
      <c r="J14" s="66"/>
    </row>
    <row r="15" spans="1:24" ht="12" customHeight="1" x14ac:dyDescent="0.2">
      <c r="B15" s="50"/>
      <c r="C15" s="52" t="s">
        <v>59</v>
      </c>
      <c r="D15" s="53">
        <v>39.24</v>
      </c>
      <c r="E15" s="53">
        <v>33.31</v>
      </c>
      <c r="F15" s="54">
        <f t="shared" si="0"/>
        <v>39.24</v>
      </c>
      <c r="G15" s="54">
        <f t="shared" si="1"/>
        <v>33.31</v>
      </c>
      <c r="H15" s="53"/>
      <c r="I15" s="53"/>
      <c r="J15" s="66"/>
    </row>
    <row r="16" spans="1:24" ht="12" customHeight="1" x14ac:dyDescent="0.2">
      <c r="B16" s="50"/>
      <c r="C16" s="52" t="s">
        <v>40</v>
      </c>
      <c r="D16" s="53">
        <v>15.57</v>
      </c>
      <c r="E16" s="53">
        <v>30.445</v>
      </c>
      <c r="F16" s="54">
        <f t="shared" si="0"/>
        <v>15.57</v>
      </c>
      <c r="G16" s="54">
        <f t="shared" si="1"/>
        <v>30.445</v>
      </c>
      <c r="H16" s="53"/>
      <c r="I16" s="53"/>
      <c r="J16" s="66"/>
    </row>
    <row r="17" spans="2:10" ht="12" customHeight="1" x14ac:dyDescent="0.2">
      <c r="B17" s="50"/>
      <c r="C17" s="52" t="s">
        <v>56</v>
      </c>
      <c r="D17" s="53">
        <v>22.33</v>
      </c>
      <c r="E17" s="53">
        <v>22.19</v>
      </c>
      <c r="F17" s="54">
        <f t="shared" si="0"/>
        <v>22.33</v>
      </c>
      <c r="G17" s="54">
        <f t="shared" si="1"/>
        <v>22.19</v>
      </c>
      <c r="H17" s="53"/>
      <c r="I17" s="53"/>
      <c r="J17" s="66"/>
    </row>
    <row r="18" spans="2:10" ht="12" customHeight="1" x14ac:dyDescent="0.2">
      <c r="B18" s="50"/>
      <c r="C18" s="52" t="s">
        <v>30</v>
      </c>
      <c r="D18" s="53">
        <v>39.875</v>
      </c>
      <c r="E18" s="53">
        <v>22.16</v>
      </c>
      <c r="F18" s="54">
        <f t="shared" si="0"/>
        <v>39.875</v>
      </c>
      <c r="G18" s="54">
        <f t="shared" si="1"/>
        <v>22.16</v>
      </c>
      <c r="H18" s="53"/>
      <c r="I18" s="53"/>
      <c r="J18" s="66"/>
    </row>
    <row r="19" spans="2:10" ht="12" customHeight="1" x14ac:dyDescent="0.2">
      <c r="B19" s="50"/>
      <c r="C19" s="52" t="s">
        <v>51</v>
      </c>
      <c r="D19" s="53">
        <v>19.285</v>
      </c>
      <c r="E19" s="53">
        <v>16.09</v>
      </c>
      <c r="F19" s="54">
        <f t="shared" si="0"/>
        <v>19.285</v>
      </c>
      <c r="G19" s="54">
        <f t="shared" si="1"/>
        <v>16.09</v>
      </c>
      <c r="H19" s="53"/>
      <c r="I19" s="53"/>
      <c r="J19" s="66"/>
    </row>
    <row r="20" spans="2:10" ht="12" customHeight="1" x14ac:dyDescent="0.2">
      <c r="B20" s="50"/>
      <c r="C20" s="52" t="s">
        <v>31</v>
      </c>
      <c r="D20" s="53">
        <v>14.25</v>
      </c>
      <c r="E20" s="53">
        <v>14.035</v>
      </c>
      <c r="F20" s="54">
        <f t="shared" si="0"/>
        <v>14.25</v>
      </c>
      <c r="G20" s="54">
        <f t="shared" si="1"/>
        <v>14.035</v>
      </c>
      <c r="H20" s="53"/>
      <c r="I20" s="53"/>
      <c r="J20" s="66"/>
    </row>
    <row r="21" spans="2:10" ht="12" customHeight="1" x14ac:dyDescent="0.2">
      <c r="B21" s="50"/>
      <c r="C21" s="52" t="s">
        <v>55</v>
      </c>
      <c r="D21" s="53">
        <v>1.855</v>
      </c>
      <c r="E21" s="53">
        <v>4.7</v>
      </c>
      <c r="F21" s="54">
        <f t="shared" si="0"/>
        <v>1.855</v>
      </c>
      <c r="G21" s="54">
        <f t="shared" si="1"/>
        <v>4.7</v>
      </c>
      <c r="H21" s="53"/>
      <c r="I21" s="53"/>
      <c r="J21" s="66"/>
    </row>
    <row r="22" spans="2:10" ht="12" customHeight="1" x14ac:dyDescent="0.2">
      <c r="B22" s="50"/>
      <c r="C22" s="52" t="s">
        <v>34</v>
      </c>
      <c r="D22" s="53">
        <v>2.84</v>
      </c>
      <c r="E22" s="53">
        <v>4.4749999999999996</v>
      </c>
      <c r="F22" s="54">
        <f t="shared" si="0"/>
        <v>2.84</v>
      </c>
      <c r="G22" s="54">
        <f t="shared" si="1"/>
        <v>4.4749999999999996</v>
      </c>
      <c r="H22" s="53"/>
      <c r="I22" s="53"/>
      <c r="J22" s="66"/>
    </row>
    <row r="23" spans="2:10" ht="12" customHeight="1" x14ac:dyDescent="0.2">
      <c r="B23" s="50"/>
      <c r="C23" s="52" t="s">
        <v>41</v>
      </c>
      <c r="D23" s="53">
        <v>5.2750000000000004</v>
      </c>
      <c r="E23" s="53">
        <v>4.3250000000000002</v>
      </c>
      <c r="F23" s="54">
        <f t="shared" si="0"/>
        <v>5.2750000000000004</v>
      </c>
      <c r="G23" s="54">
        <f t="shared" si="1"/>
        <v>4.3250000000000002</v>
      </c>
      <c r="H23" s="53"/>
      <c r="I23" s="53"/>
      <c r="J23" s="66"/>
    </row>
    <row r="24" spans="2:10" ht="12" customHeight="1" x14ac:dyDescent="0.2">
      <c r="B24" s="50"/>
      <c r="C24" s="52" t="s">
        <v>32</v>
      </c>
      <c r="D24" s="53">
        <v>18.989999999999998</v>
      </c>
      <c r="E24" s="53">
        <v>3.47</v>
      </c>
      <c r="F24" s="54">
        <f t="shared" si="0"/>
        <v>18.989999999999998</v>
      </c>
      <c r="G24" s="54">
        <f t="shared" si="1"/>
        <v>3.47</v>
      </c>
      <c r="H24" s="53"/>
      <c r="I24" s="53"/>
      <c r="J24" s="66"/>
    </row>
    <row r="25" spans="2:10" ht="12" customHeight="1" x14ac:dyDescent="0.2">
      <c r="B25" s="50"/>
      <c r="C25" s="52" t="s">
        <v>37</v>
      </c>
      <c r="D25" s="53">
        <v>6.0549999999999997</v>
      </c>
      <c r="E25" s="53">
        <v>3.125</v>
      </c>
      <c r="F25" s="54">
        <f t="shared" si="0"/>
        <v>6.0549999999999997</v>
      </c>
      <c r="G25" s="54">
        <f t="shared" si="1"/>
        <v>3.125</v>
      </c>
      <c r="H25" s="53"/>
      <c r="I25" s="53"/>
      <c r="J25" s="66"/>
    </row>
    <row r="26" spans="2:10" ht="12" customHeight="1" x14ac:dyDescent="0.2">
      <c r="B26" s="50"/>
      <c r="C26" s="52" t="s">
        <v>43</v>
      </c>
      <c r="D26" s="53">
        <v>28.215</v>
      </c>
      <c r="E26" s="53">
        <v>3.1150000000000002</v>
      </c>
      <c r="F26" s="54">
        <f t="shared" si="0"/>
        <v>28.215</v>
      </c>
      <c r="G26" s="54">
        <f t="shared" si="1"/>
        <v>3.1150000000000002</v>
      </c>
      <c r="H26" s="53"/>
      <c r="I26" s="53"/>
      <c r="J26" s="66"/>
    </row>
    <row r="27" spans="2:10" ht="12" customHeight="1" x14ac:dyDescent="0.2">
      <c r="B27" s="50"/>
      <c r="C27" s="52" t="s">
        <v>53</v>
      </c>
      <c r="D27" s="53">
        <v>9.7799999999999994</v>
      </c>
      <c r="E27" s="53">
        <v>3.0049999999999999</v>
      </c>
      <c r="F27" s="54">
        <f t="shared" si="0"/>
        <v>9.7799999999999994</v>
      </c>
      <c r="G27" s="54">
        <f t="shared" si="1"/>
        <v>3.0049999999999999</v>
      </c>
      <c r="H27" s="53"/>
      <c r="I27" s="53"/>
      <c r="J27" s="66"/>
    </row>
    <row r="28" spans="2:10" ht="12" customHeight="1" x14ac:dyDescent="0.2">
      <c r="B28" s="50"/>
      <c r="C28" s="52" t="s">
        <v>44</v>
      </c>
      <c r="D28" s="53">
        <v>2.3149999999999999</v>
      </c>
      <c r="E28" s="53">
        <v>2.91</v>
      </c>
      <c r="F28" s="54">
        <f t="shared" si="0"/>
        <v>2.3149999999999999</v>
      </c>
      <c r="G28" s="54">
        <f t="shared" si="1"/>
        <v>2.91</v>
      </c>
      <c r="H28" s="53"/>
      <c r="I28" s="53"/>
      <c r="J28" s="66"/>
    </row>
    <row r="29" spans="2:10" ht="12" customHeight="1" x14ac:dyDescent="0.2">
      <c r="B29" s="50"/>
      <c r="C29" s="52" t="s">
        <v>48</v>
      </c>
      <c r="D29" s="53">
        <v>2.0649999999999999</v>
      </c>
      <c r="E29" s="53">
        <v>2.3199999999999998</v>
      </c>
      <c r="F29" s="54">
        <f t="shared" si="0"/>
        <v>2.0649999999999999</v>
      </c>
      <c r="G29" s="54">
        <f t="shared" si="1"/>
        <v>2.3199999999999998</v>
      </c>
      <c r="H29" s="53"/>
      <c r="I29" s="53"/>
      <c r="J29" s="66"/>
    </row>
    <row r="30" spans="2:10" ht="12" customHeight="1" x14ac:dyDescent="0.2">
      <c r="B30" s="50"/>
      <c r="C30" s="52" t="s">
        <v>50</v>
      </c>
      <c r="D30" s="53">
        <v>1.7350000000000001</v>
      </c>
      <c r="E30" s="53">
        <v>1.61</v>
      </c>
      <c r="F30" s="54">
        <f t="shared" si="0"/>
        <v>1.7350000000000001</v>
      </c>
      <c r="G30" s="54">
        <f t="shared" si="1"/>
        <v>1.61</v>
      </c>
      <c r="H30" s="53"/>
      <c r="I30" s="53"/>
      <c r="J30" s="66"/>
    </row>
    <row r="31" spans="2:10" ht="12" customHeight="1" x14ac:dyDescent="0.2">
      <c r="B31" s="50"/>
      <c r="C31" s="52" t="s">
        <v>57</v>
      </c>
      <c r="D31" s="53">
        <v>1.2649999999999999</v>
      </c>
      <c r="E31" s="53">
        <v>1.4350000000000001</v>
      </c>
      <c r="F31" s="54">
        <f t="shared" si="0"/>
        <v>1.2649999999999999</v>
      </c>
      <c r="G31" s="54">
        <f t="shared" si="1"/>
        <v>1.4350000000000001</v>
      </c>
      <c r="H31" s="53"/>
      <c r="I31" s="53"/>
      <c r="J31" s="66"/>
    </row>
    <row r="32" spans="2:10" ht="12" customHeight="1" x14ac:dyDescent="0.2">
      <c r="B32" s="50"/>
      <c r="C32" s="52" t="s">
        <v>35</v>
      </c>
      <c r="D32" s="53">
        <v>1.2</v>
      </c>
      <c r="E32" s="53">
        <v>1.1399999999999999</v>
      </c>
      <c r="F32" s="54">
        <f t="shared" si="0"/>
        <v>1.2</v>
      </c>
      <c r="G32" s="54">
        <f t="shared" si="1"/>
        <v>1.1399999999999999</v>
      </c>
      <c r="H32" s="53"/>
      <c r="I32" s="53"/>
      <c r="J32" s="66"/>
    </row>
    <row r="33" spans="1:11" ht="12" customHeight="1" x14ac:dyDescent="0.2">
      <c r="B33" s="50"/>
      <c r="C33" s="52" t="s">
        <v>54</v>
      </c>
      <c r="D33" s="53">
        <v>0.71</v>
      </c>
      <c r="E33" s="53">
        <v>1.0149999999999999</v>
      </c>
      <c r="F33" s="54">
        <f t="shared" si="0"/>
        <v>0.71</v>
      </c>
      <c r="G33" s="54">
        <f t="shared" si="1"/>
        <v>1.0149999999999999</v>
      </c>
      <c r="H33" s="53"/>
      <c r="I33" s="53"/>
      <c r="J33" s="66"/>
    </row>
    <row r="34" spans="1:11" ht="12" customHeight="1" x14ac:dyDescent="0.2">
      <c r="B34" s="50"/>
      <c r="C34" s="52" t="s">
        <v>65</v>
      </c>
      <c r="D34" s="53">
        <v>2.15</v>
      </c>
      <c r="E34" s="53">
        <v>0.88</v>
      </c>
      <c r="F34" s="54">
        <f t="shared" si="0"/>
        <v>2.15</v>
      </c>
      <c r="G34" s="54">
        <f t="shared" si="1"/>
        <v>0.88</v>
      </c>
      <c r="H34" s="53"/>
      <c r="I34" s="53"/>
      <c r="J34" s="66"/>
    </row>
    <row r="35" spans="1:11" ht="12" customHeight="1" x14ac:dyDescent="0.2">
      <c r="B35" s="50"/>
      <c r="C35" s="52" t="s">
        <v>47</v>
      </c>
      <c r="D35" s="53">
        <v>0.41499999999999998</v>
      </c>
      <c r="E35" s="53">
        <v>0.52</v>
      </c>
      <c r="F35" s="54">
        <f t="shared" si="0"/>
        <v>0.41499999999999998</v>
      </c>
      <c r="G35" s="54">
        <f t="shared" si="1"/>
        <v>0.52</v>
      </c>
      <c r="H35" s="53"/>
      <c r="I35" s="53"/>
      <c r="J35" s="66"/>
    </row>
    <row r="36" spans="1:11" ht="12" customHeight="1" x14ac:dyDescent="0.2">
      <c r="B36" s="50"/>
      <c r="C36" s="52" t="s">
        <v>49</v>
      </c>
      <c r="D36" s="53">
        <v>0.34499999999999997</v>
      </c>
      <c r="E36" s="53">
        <v>0.35499999999999998</v>
      </c>
      <c r="F36" s="54">
        <f t="shared" si="0"/>
        <v>0.34499999999999997</v>
      </c>
      <c r="G36" s="54">
        <f t="shared" si="1"/>
        <v>0.35499999999999998</v>
      </c>
      <c r="H36" s="53"/>
      <c r="I36" s="53"/>
      <c r="J36" s="66"/>
    </row>
    <row r="37" spans="1:11" ht="12" customHeight="1" x14ac:dyDescent="0.2">
      <c r="B37" s="50"/>
      <c r="C37" s="52" t="s">
        <v>38</v>
      </c>
      <c r="D37" s="53">
        <v>0.15</v>
      </c>
      <c r="E37" s="53">
        <v>0.18</v>
      </c>
      <c r="F37" s="54">
        <f t="shared" si="0"/>
        <v>0.15</v>
      </c>
      <c r="G37" s="54">
        <f t="shared" si="1"/>
        <v>0.18</v>
      </c>
      <c r="H37" s="53"/>
      <c r="I37" s="53"/>
      <c r="J37" s="66"/>
    </row>
    <row r="38" spans="1:11" ht="12" customHeight="1" x14ac:dyDescent="0.2">
      <c r="A38" s="35"/>
      <c r="B38" s="50"/>
      <c r="C38" s="52" t="s">
        <v>26</v>
      </c>
      <c r="D38" s="53">
        <v>0.1</v>
      </c>
      <c r="E38" s="53">
        <v>0.15</v>
      </c>
      <c r="F38" s="54">
        <f t="shared" si="0"/>
        <v>0.1</v>
      </c>
      <c r="G38" s="54">
        <f t="shared" si="1"/>
        <v>0.15</v>
      </c>
      <c r="H38" s="53"/>
      <c r="I38" s="53"/>
      <c r="J38" s="66"/>
      <c r="K38" s="36"/>
    </row>
    <row r="39" spans="1:11" ht="12" customHeight="1" x14ac:dyDescent="0.2">
      <c r="B39" s="50"/>
      <c r="C39" s="52"/>
      <c r="D39" s="53"/>
      <c r="E39" s="53"/>
      <c r="F39" s="54">
        <f t="shared" si="0"/>
        <v>0</v>
      </c>
      <c r="G39" s="54">
        <f t="shared" si="1"/>
        <v>0</v>
      </c>
      <c r="H39" s="53"/>
      <c r="I39" s="53"/>
      <c r="J39" s="66"/>
    </row>
    <row r="40" spans="1:11" ht="12" customHeight="1" x14ac:dyDescent="0.2">
      <c r="B40" s="50"/>
      <c r="C40" s="52" t="s">
        <v>173</v>
      </c>
      <c r="D40" s="53">
        <v>7.4999999999999997E-2</v>
      </c>
      <c r="E40" s="53" t="s">
        <v>95</v>
      </c>
      <c r="F40" s="54">
        <f t="shared" si="0"/>
        <v>7.4999999999999997E-2</v>
      </c>
      <c r="G40" s="54" t="str">
        <f t="shared" si="1"/>
        <v>:</v>
      </c>
      <c r="H40" s="53"/>
      <c r="I40" s="53"/>
      <c r="J40" s="66"/>
    </row>
    <row r="41" spans="1:11" ht="12" customHeight="1" x14ac:dyDescent="0.2">
      <c r="B41" s="50"/>
      <c r="C41" s="52" t="s">
        <v>33</v>
      </c>
      <c r="D41" s="53">
        <v>25.82</v>
      </c>
      <c r="E41" s="53">
        <v>16.614999999999998</v>
      </c>
      <c r="F41" s="54">
        <f t="shared" si="0"/>
        <v>25.82</v>
      </c>
      <c r="G41" s="54">
        <f t="shared" si="1"/>
        <v>16.614999999999998</v>
      </c>
      <c r="H41" s="53"/>
      <c r="I41" s="53"/>
      <c r="J41" s="66"/>
    </row>
    <row r="42" spans="1:11" ht="12" customHeight="1" x14ac:dyDescent="0.2">
      <c r="B42" s="50"/>
      <c r="C42" s="52" t="s">
        <v>52</v>
      </c>
      <c r="D42" s="53">
        <v>3.24</v>
      </c>
      <c r="E42" s="53">
        <v>3.35</v>
      </c>
      <c r="F42" s="54">
        <f t="shared" si="0"/>
        <v>3.24</v>
      </c>
      <c r="G42" s="54">
        <f t="shared" si="1"/>
        <v>3.35</v>
      </c>
      <c r="H42" s="53"/>
      <c r="I42" s="53"/>
      <c r="J42" s="66"/>
    </row>
    <row r="43" spans="1:11" ht="12" customHeight="1" x14ac:dyDescent="0.2">
      <c r="B43" s="50"/>
      <c r="C43" s="52" t="s">
        <v>61</v>
      </c>
      <c r="D43" s="53">
        <v>1.1000000000000001</v>
      </c>
      <c r="E43" s="53">
        <v>1.0649999999999999</v>
      </c>
      <c r="F43" s="54">
        <f t="shared" si="0"/>
        <v>1.1000000000000001</v>
      </c>
      <c r="G43" s="54">
        <f t="shared" si="1"/>
        <v>1.0649999999999999</v>
      </c>
      <c r="H43" s="53"/>
      <c r="I43" s="53"/>
      <c r="J43" s="66"/>
    </row>
    <row r="44" spans="1:11" ht="12" customHeight="1" x14ac:dyDescent="0.2">
      <c r="B44" s="50"/>
      <c r="C44" s="52"/>
      <c r="D44" s="53"/>
      <c r="E44" s="53"/>
      <c r="G44" s="50"/>
      <c r="H44" s="50"/>
      <c r="I44" s="50"/>
      <c r="J44" s="50"/>
    </row>
    <row r="45" spans="1:11" ht="12" customHeight="1" x14ac:dyDescent="0.2">
      <c r="B45" s="50"/>
      <c r="C45" s="52" t="s">
        <v>96</v>
      </c>
      <c r="D45" s="53"/>
      <c r="E45" s="53"/>
      <c r="G45" s="50"/>
      <c r="H45" s="50"/>
      <c r="I45" s="50"/>
      <c r="J45" s="50"/>
    </row>
    <row r="46" spans="1:11" ht="12" customHeight="1" x14ac:dyDescent="0.2">
      <c r="B46" s="50"/>
      <c r="C46" s="52" t="s">
        <v>147</v>
      </c>
      <c r="D46" s="53"/>
      <c r="E46" s="53"/>
      <c r="G46" s="50"/>
      <c r="H46" s="50"/>
      <c r="I46" s="50"/>
      <c r="J46" s="50"/>
    </row>
    <row r="47" spans="1:11" ht="12" customHeight="1" x14ac:dyDescent="0.2">
      <c r="B47" s="50"/>
      <c r="C47" s="10" t="s">
        <v>172</v>
      </c>
      <c r="D47" s="50"/>
      <c r="E47" s="50"/>
      <c r="G47" s="50"/>
      <c r="H47" s="50"/>
      <c r="I47" s="50"/>
      <c r="J47" s="50"/>
    </row>
    <row r="48" spans="1:11" ht="12" customHeight="1" x14ac:dyDescent="0.2">
      <c r="B48" s="50"/>
      <c r="D48" s="50"/>
      <c r="E48" s="50"/>
      <c r="G48" s="50"/>
      <c r="H48" s="50"/>
      <c r="I48" s="50"/>
      <c r="J48" s="50"/>
    </row>
    <row r="49" spans="1:10" ht="12" customHeight="1" x14ac:dyDescent="0.2"/>
    <row r="50" spans="1:10" ht="12" customHeight="1" x14ac:dyDescent="0.2">
      <c r="A50" s="39" t="s">
        <v>63</v>
      </c>
    </row>
    <row r="51" spans="1:10" ht="12" customHeight="1" x14ac:dyDescent="0.2">
      <c r="A51" s="73" t="s">
        <v>145</v>
      </c>
      <c r="D51" s="33"/>
      <c r="E51" s="33"/>
      <c r="G51" s="38"/>
      <c r="H51" s="38"/>
      <c r="I51" s="38"/>
      <c r="J51" s="38"/>
    </row>
    <row r="52" spans="1:10" ht="12" customHeight="1" x14ac:dyDescent="0.2"/>
    <row r="53" spans="1:10" ht="12" customHeight="1" x14ac:dyDescent="0.2">
      <c r="C53" s="30"/>
      <c r="D53" s="33"/>
      <c r="E53" s="33"/>
    </row>
    <row r="54" spans="1:10" ht="12" customHeight="1" x14ac:dyDescent="0.2">
      <c r="C54" s="30"/>
      <c r="D54" s="33"/>
      <c r="E54" s="33"/>
    </row>
    <row r="55" spans="1:10" ht="12" customHeight="1" x14ac:dyDescent="0.2">
      <c r="D55" s="33"/>
      <c r="E55" s="33"/>
    </row>
    <row r="56" spans="1:10" ht="12" customHeight="1" x14ac:dyDescent="0.2"/>
    <row r="57" spans="1:10" ht="11.25" customHeight="1" x14ac:dyDescent="0.2"/>
    <row r="58" spans="1:10" ht="11.25" customHeight="1" x14ac:dyDescent="0.2"/>
    <row r="59" spans="1:10" ht="11.25" customHeight="1" x14ac:dyDescent="0.2"/>
    <row r="60" spans="1:10" ht="11.25" customHeight="1" x14ac:dyDescent="0.2"/>
    <row r="61" spans="1:10" ht="11.25" customHeight="1" x14ac:dyDescent="0.2"/>
    <row r="62" spans="1:10" ht="11.25" customHeight="1" x14ac:dyDescent="0.2"/>
    <row r="63" spans="1:10" ht="11.25" customHeight="1" x14ac:dyDescent="0.2"/>
    <row r="64" spans="1:10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102" spans="3:9" x14ac:dyDescent="0.2">
      <c r="C102" s="52" t="s">
        <v>96</v>
      </c>
      <c r="D102" s="53"/>
      <c r="E102" s="53"/>
      <c r="G102" s="50"/>
      <c r="H102" s="50"/>
      <c r="I102" s="50"/>
    </row>
    <row r="103" spans="3:9" x14ac:dyDescent="0.2">
      <c r="C103" s="52" t="s">
        <v>147</v>
      </c>
      <c r="D103" s="53"/>
      <c r="E103" s="53"/>
      <c r="G103" s="50"/>
      <c r="H103" s="50"/>
      <c r="I103" s="50"/>
    </row>
    <row r="104" spans="3:9" x14ac:dyDescent="0.2">
      <c r="C104" s="10" t="s">
        <v>172</v>
      </c>
      <c r="D104" s="50"/>
      <c r="E104" s="50"/>
      <c r="G104" s="50"/>
      <c r="H104" s="50"/>
      <c r="I104" s="50"/>
    </row>
  </sheetData>
  <sortState ref="C40:E43">
    <sortCondition descending="1" ref="E40:E43"/>
  </sortState>
  <conditionalFormatting sqref="I11:I43">
    <cfRule type="cellIs" dxfId="3" priority="3" operator="lessThan">
      <formula>$I$39</formula>
    </cfRule>
    <cfRule type="cellIs" dxfId="2" priority="4" operator="greaterThan">
      <formula>$I$39</formula>
    </cfRule>
  </conditionalFormatting>
  <conditionalFormatting sqref="J11:J43">
    <cfRule type="cellIs" dxfId="1" priority="1" operator="lessThan">
      <formula>$J$40</formula>
    </cfRule>
    <cfRule type="cellIs" dxfId="0" priority="2" operator="greaterThan">
      <formula>$J$40</formula>
    </cfRule>
  </conditionalFormatting>
  <pageMargins left="0.19685039370078741" right="0.19685039370078741" top="0.19685039370078741" bottom="0.19685039370078741" header="0" footer="0"/>
  <pageSetup paperSize="9" orientation="landscape" horizontalDpi="2400" verticalDpi="24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G86"/>
  <sheetViews>
    <sheetView showGridLines="0" zoomScale="85" zoomScaleNormal="85" workbookViewId="0">
      <selection activeCell="G27" sqref="G27"/>
    </sheetView>
  </sheetViews>
  <sheetFormatPr defaultColWidth="9.140625" defaultRowHeight="12" x14ac:dyDescent="0.2"/>
  <cols>
    <col min="1" max="2" width="9.28515625" style="51" customWidth="1"/>
    <col min="3" max="3" width="24.28515625" style="51" customWidth="1"/>
    <col min="4" max="4" width="8.85546875" style="51" customWidth="1"/>
    <col min="5" max="5" width="3.42578125" style="16" customWidth="1"/>
    <col min="6" max="6" width="24.28515625" style="51" customWidth="1"/>
    <col min="7" max="7" width="8.85546875" style="51" customWidth="1"/>
    <col min="8" max="8" width="3.42578125" style="16" customWidth="1"/>
    <col min="9" max="9" width="24.28515625" style="51" customWidth="1"/>
    <col min="10" max="10" width="8.85546875" style="51" customWidth="1"/>
    <col min="11" max="11" width="3.42578125" style="16" customWidth="1"/>
    <col min="12" max="12" width="24.28515625" style="51" customWidth="1"/>
    <col min="13" max="13" width="8.85546875" style="51" customWidth="1"/>
    <col min="14" max="16384" width="9.140625" style="51"/>
  </cols>
  <sheetData>
    <row r="2" spans="1:33" x14ac:dyDescent="0.2">
      <c r="A2" s="1"/>
      <c r="C2" s="2"/>
    </row>
    <row r="3" spans="1:33" x14ac:dyDescent="0.2">
      <c r="C3" s="2" t="s">
        <v>11</v>
      </c>
    </row>
    <row r="4" spans="1:33" x14ac:dyDescent="0.2">
      <c r="C4" s="2" t="s">
        <v>12</v>
      </c>
    </row>
    <row r="6" spans="1:33" s="68" customFormat="1" x14ac:dyDescent="0.2">
      <c r="C6" s="68" t="s">
        <v>148</v>
      </c>
      <c r="E6" s="74"/>
      <c r="H6" s="74"/>
      <c r="K6" s="74"/>
    </row>
    <row r="7" spans="1:33" x14ac:dyDescent="0.2">
      <c r="C7" s="14" t="s">
        <v>81</v>
      </c>
      <c r="D7" s="14"/>
      <c r="E7" s="15"/>
      <c r="F7" s="14"/>
      <c r="G7" s="14"/>
      <c r="H7" s="15"/>
      <c r="I7" s="14"/>
      <c r="J7" s="14"/>
      <c r="K7" s="15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</row>
    <row r="10" spans="1:33" x14ac:dyDescent="0.2">
      <c r="C10" s="82" t="s">
        <v>31</v>
      </c>
      <c r="D10" s="82"/>
      <c r="E10" s="4"/>
      <c r="F10" s="82" t="s">
        <v>32</v>
      </c>
      <c r="G10" s="82"/>
      <c r="H10" s="4"/>
      <c r="I10" s="81" t="s">
        <v>35</v>
      </c>
      <c r="J10" s="81"/>
      <c r="K10" s="4"/>
      <c r="L10" s="81" t="s">
        <v>37</v>
      </c>
      <c r="M10" s="81"/>
    </row>
    <row r="11" spans="1:33" x14ac:dyDescent="0.2">
      <c r="C11" s="19" t="s">
        <v>15</v>
      </c>
      <c r="D11" s="17">
        <v>2625</v>
      </c>
      <c r="F11" s="19" t="s">
        <v>0</v>
      </c>
      <c r="G11" s="20">
        <v>1050</v>
      </c>
      <c r="I11" s="19" t="s">
        <v>58</v>
      </c>
      <c r="J11" s="20">
        <v>295</v>
      </c>
      <c r="L11" s="19" t="s">
        <v>15</v>
      </c>
      <c r="M11" s="20">
        <v>765</v>
      </c>
    </row>
    <row r="12" spans="1:33" x14ac:dyDescent="0.2">
      <c r="C12" s="7" t="s">
        <v>0</v>
      </c>
      <c r="D12" s="8">
        <v>995</v>
      </c>
      <c r="F12" s="7" t="s">
        <v>3</v>
      </c>
      <c r="G12" s="21">
        <v>955</v>
      </c>
      <c r="I12" s="7" t="s">
        <v>150</v>
      </c>
      <c r="J12" s="21">
        <v>120</v>
      </c>
      <c r="L12" s="7" t="s">
        <v>93</v>
      </c>
      <c r="M12" s="21">
        <v>300</v>
      </c>
    </row>
    <row r="13" spans="1:33" x14ac:dyDescent="0.2">
      <c r="C13" s="7" t="s">
        <v>74</v>
      </c>
      <c r="D13" s="8">
        <v>815</v>
      </c>
      <c r="F13" s="7" t="s">
        <v>15</v>
      </c>
      <c r="G13" s="21">
        <v>940</v>
      </c>
      <c r="I13" s="7" t="s">
        <v>94</v>
      </c>
      <c r="J13" s="21">
        <v>115</v>
      </c>
      <c r="L13" s="7" t="s">
        <v>10</v>
      </c>
      <c r="M13" s="21">
        <v>295</v>
      </c>
    </row>
    <row r="14" spans="1:33" x14ac:dyDescent="0.2">
      <c r="C14" s="7" t="s">
        <v>16</v>
      </c>
      <c r="D14" s="8">
        <v>750</v>
      </c>
      <c r="F14" s="7" t="s">
        <v>6</v>
      </c>
      <c r="G14" s="21">
        <v>205</v>
      </c>
      <c r="I14" s="7" t="s">
        <v>4</v>
      </c>
      <c r="J14" s="21">
        <v>110</v>
      </c>
      <c r="L14" s="7" t="s">
        <v>0</v>
      </c>
      <c r="M14" s="21">
        <v>170</v>
      </c>
    </row>
    <row r="15" spans="1:33" x14ac:dyDescent="0.2">
      <c r="C15" s="7" t="s">
        <v>19</v>
      </c>
      <c r="D15" s="8">
        <v>670</v>
      </c>
      <c r="F15" s="7" t="s">
        <v>7</v>
      </c>
      <c r="G15" s="21">
        <v>75</v>
      </c>
      <c r="I15" s="7" t="s">
        <v>15</v>
      </c>
      <c r="J15" s="21">
        <v>70</v>
      </c>
      <c r="L15" s="7" t="s">
        <v>7</v>
      </c>
      <c r="M15" s="21">
        <v>145</v>
      </c>
    </row>
    <row r="16" spans="1:33" x14ac:dyDescent="0.2">
      <c r="C16" s="22" t="s">
        <v>21</v>
      </c>
      <c r="D16" s="23">
        <v>8180</v>
      </c>
      <c r="F16" s="22" t="s">
        <v>21</v>
      </c>
      <c r="G16" s="24">
        <v>245</v>
      </c>
      <c r="I16" s="22" t="s">
        <v>21</v>
      </c>
      <c r="J16" s="24">
        <v>430</v>
      </c>
      <c r="L16" s="22" t="s">
        <v>21</v>
      </c>
      <c r="M16" s="24">
        <v>1450</v>
      </c>
    </row>
    <row r="17" spans="3:13" ht="8.1" customHeight="1" x14ac:dyDescent="0.2">
      <c r="F17" s="25"/>
      <c r="G17" s="25"/>
      <c r="I17" s="25"/>
      <c r="J17" s="25"/>
      <c r="L17" s="25"/>
      <c r="M17" s="25"/>
    </row>
    <row r="18" spans="3:13" x14ac:dyDescent="0.2">
      <c r="C18" s="82" t="s">
        <v>36</v>
      </c>
      <c r="D18" s="82"/>
      <c r="E18" s="4"/>
      <c r="F18" s="82" t="s">
        <v>105</v>
      </c>
      <c r="G18" s="82"/>
      <c r="H18" s="4"/>
      <c r="I18" s="81" t="s">
        <v>44</v>
      </c>
      <c r="J18" s="81"/>
      <c r="K18" s="4"/>
      <c r="L18" s="81" t="s">
        <v>39</v>
      </c>
      <c r="M18" s="81"/>
    </row>
    <row r="19" spans="3:13" x14ac:dyDescent="0.2">
      <c r="C19" s="19" t="s">
        <v>15</v>
      </c>
      <c r="D19" s="20">
        <v>48970</v>
      </c>
      <c r="F19" s="19" t="s">
        <v>15</v>
      </c>
      <c r="G19" s="20">
        <v>80</v>
      </c>
      <c r="I19" s="19" t="s">
        <v>15</v>
      </c>
      <c r="J19" s="20">
        <v>545</v>
      </c>
      <c r="L19" s="19" t="s">
        <v>15</v>
      </c>
      <c r="M19" s="20">
        <v>16345</v>
      </c>
    </row>
    <row r="20" spans="3:13" x14ac:dyDescent="0.2">
      <c r="C20" s="7" t="s">
        <v>3</v>
      </c>
      <c r="D20" s="21">
        <v>21930</v>
      </c>
      <c r="F20" s="7" t="s">
        <v>1</v>
      </c>
      <c r="G20" s="21">
        <v>15</v>
      </c>
      <c r="I20" s="7" t="s">
        <v>4</v>
      </c>
      <c r="J20" s="21">
        <v>300</v>
      </c>
      <c r="L20" s="7" t="s">
        <v>6</v>
      </c>
      <c r="M20" s="21">
        <v>8350</v>
      </c>
    </row>
    <row r="21" spans="3:13" x14ac:dyDescent="0.2">
      <c r="C21" s="7" t="s">
        <v>0</v>
      </c>
      <c r="D21" s="21">
        <v>16425</v>
      </c>
      <c r="F21" s="7" t="s">
        <v>4</v>
      </c>
      <c r="G21" s="21">
        <v>10</v>
      </c>
      <c r="I21" s="7" t="s">
        <v>19</v>
      </c>
      <c r="J21" s="21">
        <v>280</v>
      </c>
      <c r="L21" s="7" t="s">
        <v>3</v>
      </c>
      <c r="M21" s="21">
        <v>7875</v>
      </c>
    </row>
    <row r="22" spans="3:13" x14ac:dyDescent="0.2">
      <c r="C22" s="7" t="s">
        <v>10</v>
      </c>
      <c r="D22" s="21">
        <v>10225</v>
      </c>
      <c r="F22" s="7" t="s">
        <v>58</v>
      </c>
      <c r="G22" s="8">
        <v>10</v>
      </c>
      <c r="I22" s="7" t="s">
        <v>6</v>
      </c>
      <c r="J22" s="21">
        <v>195</v>
      </c>
      <c r="L22" s="7" t="s">
        <v>0</v>
      </c>
      <c r="M22" s="21">
        <v>7485</v>
      </c>
    </row>
    <row r="23" spans="3:13" x14ac:dyDescent="0.2">
      <c r="C23" s="7" t="s">
        <v>7</v>
      </c>
      <c r="D23" s="21">
        <v>8610</v>
      </c>
      <c r="F23" s="7" t="s">
        <v>3</v>
      </c>
      <c r="G23" s="8">
        <v>5</v>
      </c>
      <c r="I23" s="7" t="s">
        <v>5</v>
      </c>
      <c r="J23" s="21">
        <v>185</v>
      </c>
      <c r="L23" s="7" t="s">
        <v>19</v>
      </c>
      <c r="M23" s="21">
        <v>2345</v>
      </c>
    </row>
    <row r="24" spans="3:13" x14ac:dyDescent="0.2">
      <c r="C24" s="22" t="s">
        <v>21</v>
      </c>
      <c r="D24" s="24">
        <v>92095</v>
      </c>
      <c r="F24" s="22" t="s">
        <v>21</v>
      </c>
      <c r="G24" s="23">
        <v>60</v>
      </c>
      <c r="I24" s="22" t="s">
        <v>21</v>
      </c>
      <c r="J24" s="24">
        <v>1405</v>
      </c>
      <c r="L24" s="22" t="s">
        <v>21</v>
      </c>
      <c r="M24" s="24">
        <v>14620</v>
      </c>
    </row>
    <row r="25" spans="3:13" ht="8.1" customHeight="1" x14ac:dyDescent="0.2">
      <c r="C25" s="25"/>
      <c r="D25" s="25"/>
      <c r="F25" s="25"/>
      <c r="G25" s="25"/>
      <c r="I25" s="25"/>
      <c r="J25" s="25"/>
      <c r="L25" s="25"/>
      <c r="M25" s="25"/>
    </row>
    <row r="26" spans="3:13" x14ac:dyDescent="0.2">
      <c r="C26" s="82" t="s">
        <v>40</v>
      </c>
      <c r="D26" s="82"/>
      <c r="E26" s="4"/>
      <c r="F26" s="81" t="s">
        <v>42</v>
      </c>
      <c r="G26" s="81"/>
      <c r="H26" s="4"/>
      <c r="I26" s="81" t="s">
        <v>65</v>
      </c>
      <c r="J26" s="81"/>
      <c r="K26" s="4"/>
      <c r="L26" s="81" t="s">
        <v>45</v>
      </c>
      <c r="M26" s="81"/>
    </row>
    <row r="27" spans="3:13" x14ac:dyDescent="0.2">
      <c r="C27" s="19" t="s">
        <v>86</v>
      </c>
      <c r="D27" s="20">
        <v>10325</v>
      </c>
      <c r="F27" s="19" t="s">
        <v>19</v>
      </c>
      <c r="G27" s="20">
        <v>11395</v>
      </c>
      <c r="I27" s="19" t="s">
        <v>0</v>
      </c>
      <c r="J27" s="20">
        <v>180</v>
      </c>
      <c r="L27" s="26" t="s">
        <v>5</v>
      </c>
      <c r="M27" s="20">
        <v>24950</v>
      </c>
    </row>
    <row r="28" spans="3:13" x14ac:dyDescent="0.2">
      <c r="C28" s="7" t="s">
        <v>15</v>
      </c>
      <c r="D28" s="21">
        <v>4150</v>
      </c>
      <c r="F28" s="7" t="s">
        <v>0</v>
      </c>
      <c r="G28" s="21">
        <v>6555</v>
      </c>
      <c r="I28" s="7" t="s">
        <v>15</v>
      </c>
      <c r="J28" s="21">
        <v>140</v>
      </c>
      <c r="L28" s="7" t="s">
        <v>9</v>
      </c>
      <c r="M28" s="21">
        <v>12125</v>
      </c>
    </row>
    <row r="29" spans="3:13" x14ac:dyDescent="0.2">
      <c r="C29" s="7" t="s">
        <v>99</v>
      </c>
      <c r="D29" s="21">
        <v>2410</v>
      </c>
      <c r="F29" s="7" t="s">
        <v>100</v>
      </c>
      <c r="G29" s="21">
        <v>5565</v>
      </c>
      <c r="I29" s="7" t="s">
        <v>6</v>
      </c>
      <c r="J29" s="21">
        <v>115</v>
      </c>
      <c r="L29" s="7" t="s">
        <v>6</v>
      </c>
      <c r="M29" s="21">
        <v>9470</v>
      </c>
    </row>
    <row r="30" spans="3:13" x14ac:dyDescent="0.2">
      <c r="C30" s="7" t="s">
        <v>58</v>
      </c>
      <c r="D30" s="21">
        <v>2185</v>
      </c>
      <c r="F30" s="7" t="s">
        <v>20</v>
      </c>
      <c r="G30" s="21">
        <v>4665</v>
      </c>
      <c r="I30" s="7" t="s">
        <v>17</v>
      </c>
      <c r="J30" s="21">
        <v>70</v>
      </c>
      <c r="L30" s="7" t="s">
        <v>152</v>
      </c>
      <c r="M30" s="21">
        <v>8705</v>
      </c>
    </row>
    <row r="31" spans="3:13" x14ac:dyDescent="0.2">
      <c r="C31" s="7" t="s">
        <v>17</v>
      </c>
      <c r="D31" s="21">
        <v>1140</v>
      </c>
      <c r="F31" s="7" t="s">
        <v>15</v>
      </c>
      <c r="G31" s="21">
        <v>4615</v>
      </c>
      <c r="I31" s="7" t="s">
        <v>7</v>
      </c>
      <c r="J31" s="21">
        <v>60</v>
      </c>
      <c r="L31" s="7" t="s">
        <v>153</v>
      </c>
      <c r="M31" s="21">
        <v>8380</v>
      </c>
    </row>
    <row r="32" spans="3:13" x14ac:dyDescent="0.2">
      <c r="C32" s="22" t="s">
        <v>21</v>
      </c>
      <c r="D32" s="24">
        <v>10235</v>
      </c>
      <c r="F32" s="22" t="s">
        <v>21</v>
      </c>
      <c r="G32" s="24">
        <v>58275</v>
      </c>
      <c r="I32" s="22" t="s">
        <v>21</v>
      </c>
      <c r="J32" s="24">
        <v>315</v>
      </c>
      <c r="L32" s="22" t="s">
        <v>21</v>
      </c>
      <c r="M32" s="24">
        <v>62920</v>
      </c>
    </row>
    <row r="33" spans="3:13" ht="8.1" customHeight="1" x14ac:dyDescent="0.2">
      <c r="C33" s="25"/>
      <c r="D33" s="25"/>
      <c r="F33" s="25"/>
      <c r="G33" s="25"/>
      <c r="I33" s="25"/>
      <c r="J33" s="25"/>
      <c r="L33" s="25"/>
      <c r="M33" s="25"/>
    </row>
    <row r="34" spans="3:13" x14ac:dyDescent="0.2">
      <c r="C34" s="81" t="s">
        <v>34</v>
      </c>
      <c r="D34" s="81"/>
      <c r="E34" s="4"/>
      <c r="F34" s="81" t="s">
        <v>49</v>
      </c>
      <c r="G34" s="81"/>
      <c r="H34" s="4"/>
      <c r="I34" s="81" t="s">
        <v>47</v>
      </c>
      <c r="J34" s="81"/>
      <c r="K34" s="4"/>
      <c r="L34" s="81" t="s">
        <v>48</v>
      </c>
      <c r="M34" s="81"/>
    </row>
    <row r="35" spans="3:13" x14ac:dyDescent="0.2">
      <c r="C35" s="19" t="s">
        <v>15</v>
      </c>
      <c r="D35" s="20">
        <v>1770</v>
      </c>
      <c r="F35" s="19" t="s">
        <v>15</v>
      </c>
      <c r="G35" s="20">
        <v>140</v>
      </c>
      <c r="I35" s="19" t="s">
        <v>15</v>
      </c>
      <c r="J35" s="17">
        <v>170</v>
      </c>
      <c r="L35" s="19" t="s">
        <v>15</v>
      </c>
      <c r="M35" s="20">
        <v>405</v>
      </c>
    </row>
    <row r="36" spans="3:13" x14ac:dyDescent="0.2">
      <c r="C36" s="7" t="s">
        <v>76</v>
      </c>
      <c r="D36" s="21">
        <v>435</v>
      </c>
      <c r="F36" s="7" t="s">
        <v>1</v>
      </c>
      <c r="G36" s="21">
        <v>25</v>
      </c>
      <c r="I36" s="7" t="s">
        <v>1</v>
      </c>
      <c r="J36" s="8">
        <v>80</v>
      </c>
      <c r="L36" s="7" t="s">
        <v>10</v>
      </c>
      <c r="M36" s="21">
        <v>230</v>
      </c>
    </row>
    <row r="37" spans="3:13" x14ac:dyDescent="0.2">
      <c r="C37" s="7" t="s">
        <v>18</v>
      </c>
      <c r="D37" s="21">
        <v>350</v>
      </c>
      <c r="F37" s="7" t="s">
        <v>10</v>
      </c>
      <c r="G37" s="21">
        <v>20</v>
      </c>
      <c r="I37" s="7" t="s">
        <v>87</v>
      </c>
      <c r="J37" s="8">
        <v>50</v>
      </c>
      <c r="L37" s="7" t="s">
        <v>93</v>
      </c>
      <c r="M37" s="21">
        <v>205</v>
      </c>
    </row>
    <row r="38" spans="3:13" x14ac:dyDescent="0.2">
      <c r="C38" s="7" t="s">
        <v>9</v>
      </c>
      <c r="D38" s="21">
        <v>280</v>
      </c>
      <c r="F38" s="7" t="s">
        <v>0</v>
      </c>
      <c r="G38" s="21">
        <v>15</v>
      </c>
      <c r="I38" s="7" t="s">
        <v>103</v>
      </c>
      <c r="J38" s="8">
        <v>35</v>
      </c>
      <c r="L38" s="7" t="s">
        <v>22</v>
      </c>
      <c r="M38" s="21">
        <v>185</v>
      </c>
    </row>
    <row r="39" spans="3:13" x14ac:dyDescent="0.2">
      <c r="C39" s="7" t="s">
        <v>154</v>
      </c>
      <c r="D39" s="21">
        <v>270</v>
      </c>
      <c r="F39" s="7" t="s">
        <v>155</v>
      </c>
      <c r="G39" s="21">
        <v>15</v>
      </c>
      <c r="I39" s="7" t="s">
        <v>58</v>
      </c>
      <c r="J39" s="8">
        <v>35</v>
      </c>
      <c r="L39" s="7" t="s">
        <v>17</v>
      </c>
      <c r="M39" s="21">
        <v>160</v>
      </c>
    </row>
    <row r="40" spans="3:13" x14ac:dyDescent="0.2">
      <c r="C40" s="22" t="s">
        <v>21</v>
      </c>
      <c r="D40" s="24">
        <v>1370</v>
      </c>
      <c r="F40" s="22" t="s">
        <v>21</v>
      </c>
      <c r="G40" s="24">
        <v>140</v>
      </c>
      <c r="I40" s="22" t="s">
        <v>21</v>
      </c>
      <c r="J40" s="24">
        <v>150</v>
      </c>
      <c r="L40" s="22" t="s">
        <v>21</v>
      </c>
      <c r="M40" s="24">
        <v>1135</v>
      </c>
    </row>
    <row r="41" spans="3:13" ht="8.1" customHeight="1" x14ac:dyDescent="0.2">
      <c r="C41" s="25"/>
      <c r="D41" s="25"/>
      <c r="F41" s="25"/>
      <c r="G41" s="25"/>
      <c r="I41" s="25"/>
      <c r="J41" s="25"/>
      <c r="L41" s="25"/>
      <c r="M41" s="25"/>
    </row>
    <row r="42" spans="3:13" x14ac:dyDescent="0.2">
      <c r="C42" s="81" t="s">
        <v>43</v>
      </c>
      <c r="D42" s="81"/>
      <c r="E42" s="4"/>
      <c r="F42" s="81" t="s">
        <v>50</v>
      </c>
      <c r="G42" s="81"/>
      <c r="H42" s="4"/>
      <c r="I42" s="81" t="s">
        <v>51</v>
      </c>
      <c r="J42" s="81"/>
      <c r="K42" s="4"/>
      <c r="L42" s="81" t="s">
        <v>30</v>
      </c>
      <c r="M42" s="81"/>
    </row>
    <row r="43" spans="3:13" x14ac:dyDescent="0.2">
      <c r="C43" s="19" t="s">
        <v>0</v>
      </c>
      <c r="D43" s="20">
        <v>1365</v>
      </c>
      <c r="F43" s="19" t="s">
        <v>15</v>
      </c>
      <c r="G43" s="20">
        <v>435</v>
      </c>
      <c r="I43" s="19" t="s">
        <v>15</v>
      </c>
      <c r="J43" s="17">
        <v>2965</v>
      </c>
      <c r="L43" s="19" t="s">
        <v>15</v>
      </c>
      <c r="M43" s="20">
        <v>7260</v>
      </c>
    </row>
    <row r="44" spans="3:13" x14ac:dyDescent="0.2">
      <c r="C44" s="7" t="s">
        <v>3</v>
      </c>
      <c r="D44" s="21">
        <v>795</v>
      </c>
      <c r="F44" s="7" t="s">
        <v>60</v>
      </c>
      <c r="G44" s="21">
        <v>410</v>
      </c>
      <c r="I44" s="7" t="s">
        <v>10</v>
      </c>
      <c r="J44" s="8">
        <v>1590</v>
      </c>
      <c r="L44" s="7" t="s">
        <v>0</v>
      </c>
      <c r="M44" s="21">
        <v>3430</v>
      </c>
    </row>
    <row r="45" spans="3:13" x14ac:dyDescent="0.2">
      <c r="C45" s="7" t="s">
        <v>15</v>
      </c>
      <c r="D45" s="21">
        <v>565</v>
      </c>
      <c r="F45" s="7" t="s">
        <v>2</v>
      </c>
      <c r="G45" s="21">
        <v>330</v>
      </c>
      <c r="I45" s="7" t="s">
        <v>93</v>
      </c>
      <c r="J45" s="8">
        <v>980</v>
      </c>
      <c r="L45" s="7" t="s">
        <v>6</v>
      </c>
      <c r="M45" s="21">
        <v>1425</v>
      </c>
    </row>
    <row r="46" spans="3:13" x14ac:dyDescent="0.2">
      <c r="C46" s="7" t="s">
        <v>6</v>
      </c>
      <c r="D46" s="21">
        <v>100</v>
      </c>
      <c r="F46" s="7" t="s">
        <v>10</v>
      </c>
      <c r="G46" s="21">
        <v>90</v>
      </c>
      <c r="I46" s="7" t="s">
        <v>17</v>
      </c>
      <c r="J46" s="8">
        <v>890</v>
      </c>
      <c r="L46" s="7" t="s">
        <v>3</v>
      </c>
      <c r="M46" s="21">
        <v>1330</v>
      </c>
    </row>
    <row r="47" spans="3:13" x14ac:dyDescent="0.2">
      <c r="C47" s="7" t="s">
        <v>7</v>
      </c>
      <c r="D47" s="21">
        <v>95</v>
      </c>
      <c r="F47" s="7" t="s">
        <v>3</v>
      </c>
      <c r="G47" s="21">
        <v>55</v>
      </c>
      <c r="I47" s="7" t="s">
        <v>3</v>
      </c>
      <c r="J47" s="8">
        <v>845</v>
      </c>
      <c r="L47" s="7" t="s">
        <v>5</v>
      </c>
      <c r="M47" s="21">
        <v>1130</v>
      </c>
    </row>
    <row r="48" spans="3:13" x14ac:dyDescent="0.2">
      <c r="C48" s="22" t="s">
        <v>21</v>
      </c>
      <c r="D48" s="24">
        <v>195</v>
      </c>
      <c r="F48" s="22" t="s">
        <v>21</v>
      </c>
      <c r="G48" s="24">
        <v>290</v>
      </c>
      <c r="I48" s="22" t="s">
        <v>21</v>
      </c>
      <c r="J48" s="24">
        <v>8820</v>
      </c>
      <c r="L48" s="22" t="s">
        <v>21</v>
      </c>
      <c r="M48" s="24">
        <v>7585</v>
      </c>
    </row>
    <row r="49" spans="3:13" ht="8.1" customHeight="1" x14ac:dyDescent="0.2">
      <c r="C49" s="25"/>
      <c r="D49" s="25"/>
      <c r="F49" s="25"/>
      <c r="G49" s="25"/>
      <c r="I49" s="25"/>
      <c r="J49" s="25"/>
      <c r="L49" s="25"/>
      <c r="M49" s="25"/>
    </row>
    <row r="50" spans="3:13" x14ac:dyDescent="0.2">
      <c r="C50" s="81" t="s">
        <v>53</v>
      </c>
      <c r="D50" s="81"/>
      <c r="E50" s="4"/>
      <c r="F50" s="81" t="s">
        <v>54</v>
      </c>
      <c r="G50" s="81"/>
      <c r="H50" s="4"/>
      <c r="I50" s="81" t="s">
        <v>55</v>
      </c>
      <c r="J50" s="81"/>
      <c r="K50" s="4"/>
      <c r="L50" s="81" t="s">
        <v>57</v>
      </c>
      <c r="M50" s="81"/>
    </row>
    <row r="51" spans="3:13" x14ac:dyDescent="0.2">
      <c r="C51" s="19" t="s">
        <v>1</v>
      </c>
      <c r="D51" s="20">
        <v>2120</v>
      </c>
      <c r="F51" s="19" t="s">
        <v>102</v>
      </c>
      <c r="G51" s="20">
        <v>160</v>
      </c>
      <c r="I51" s="19" t="s">
        <v>3</v>
      </c>
      <c r="J51" s="20">
        <v>2690</v>
      </c>
      <c r="L51" s="19" t="s">
        <v>0</v>
      </c>
      <c r="M51" s="20">
        <v>575</v>
      </c>
    </row>
    <row r="52" spans="3:13" x14ac:dyDescent="0.2">
      <c r="C52" s="7" t="s">
        <v>87</v>
      </c>
      <c r="D52" s="21">
        <v>85</v>
      </c>
      <c r="F52" s="7" t="s">
        <v>58</v>
      </c>
      <c r="G52" s="21">
        <v>125</v>
      </c>
      <c r="I52" s="7" t="s">
        <v>15</v>
      </c>
      <c r="J52" s="21">
        <v>920</v>
      </c>
      <c r="L52" s="7" t="s">
        <v>17</v>
      </c>
      <c r="M52" s="21">
        <v>190</v>
      </c>
    </row>
    <row r="53" spans="3:13" x14ac:dyDescent="0.2">
      <c r="C53" s="7" t="s">
        <v>94</v>
      </c>
      <c r="D53" s="21">
        <v>65</v>
      </c>
      <c r="F53" s="7" t="s">
        <v>156</v>
      </c>
      <c r="G53" s="21">
        <v>120</v>
      </c>
      <c r="I53" s="7" t="s">
        <v>0</v>
      </c>
      <c r="J53" s="21">
        <v>255</v>
      </c>
      <c r="L53" s="7" t="s">
        <v>6</v>
      </c>
      <c r="M53" s="21">
        <v>140</v>
      </c>
    </row>
    <row r="54" spans="3:13" x14ac:dyDescent="0.2">
      <c r="C54" s="7" t="s">
        <v>8</v>
      </c>
      <c r="D54" s="21">
        <v>45</v>
      </c>
      <c r="F54" s="7" t="s">
        <v>101</v>
      </c>
      <c r="G54" s="21">
        <v>55</v>
      </c>
      <c r="I54" s="7" t="s">
        <v>6</v>
      </c>
      <c r="J54" s="21">
        <v>245</v>
      </c>
      <c r="L54" s="7" t="s">
        <v>8</v>
      </c>
      <c r="M54" s="21">
        <v>100</v>
      </c>
    </row>
    <row r="55" spans="3:13" x14ac:dyDescent="0.2">
      <c r="C55" s="7" t="s">
        <v>3</v>
      </c>
      <c r="D55" s="21">
        <v>40</v>
      </c>
      <c r="F55" s="7" t="s">
        <v>16</v>
      </c>
      <c r="G55" s="21">
        <v>45</v>
      </c>
      <c r="I55" s="7" t="s">
        <v>7</v>
      </c>
      <c r="J55" s="21">
        <v>200</v>
      </c>
      <c r="L55" s="7" t="s">
        <v>15</v>
      </c>
      <c r="M55" s="21">
        <v>90</v>
      </c>
    </row>
    <row r="56" spans="3:13" x14ac:dyDescent="0.2">
      <c r="C56" s="22" t="s">
        <v>21</v>
      </c>
      <c r="D56" s="24">
        <v>650</v>
      </c>
      <c r="F56" s="22" t="s">
        <v>21</v>
      </c>
      <c r="G56" s="24">
        <v>510</v>
      </c>
      <c r="I56" s="22" t="s">
        <v>21</v>
      </c>
      <c r="J56" s="24">
        <v>390</v>
      </c>
      <c r="L56" s="22" t="s">
        <v>21</v>
      </c>
      <c r="M56" s="24">
        <v>340</v>
      </c>
    </row>
    <row r="57" spans="3:13" ht="8.1" customHeight="1" x14ac:dyDescent="0.2">
      <c r="C57" s="25"/>
      <c r="D57" s="25"/>
      <c r="F57" s="25"/>
      <c r="G57" s="25"/>
      <c r="I57" s="25"/>
      <c r="J57" s="25"/>
      <c r="L57" s="25"/>
      <c r="M57" s="25"/>
    </row>
    <row r="58" spans="3:13" ht="12" customHeight="1" x14ac:dyDescent="0.2">
      <c r="C58" s="81" t="s">
        <v>165</v>
      </c>
      <c r="D58" s="81"/>
      <c r="E58" s="4"/>
      <c r="F58" s="81" t="s">
        <v>41</v>
      </c>
      <c r="G58" s="81"/>
      <c r="H58" s="4"/>
      <c r="I58" s="81" t="s">
        <v>56</v>
      </c>
      <c r="J58" s="81"/>
      <c r="K58" s="4"/>
      <c r="L58" s="81" t="s">
        <v>59</v>
      </c>
      <c r="M58" s="81"/>
    </row>
    <row r="59" spans="3:13" x14ac:dyDescent="0.2">
      <c r="C59" s="19" t="s">
        <v>0</v>
      </c>
      <c r="D59" s="20">
        <v>25</v>
      </c>
      <c r="F59" s="19" t="s">
        <v>3</v>
      </c>
      <c r="G59" s="20">
        <v>1000</v>
      </c>
      <c r="I59" s="19" t="s">
        <v>15</v>
      </c>
      <c r="J59" s="20">
        <v>5250</v>
      </c>
      <c r="L59" s="19" t="s">
        <v>3</v>
      </c>
      <c r="M59" s="20">
        <v>3260</v>
      </c>
    </row>
    <row r="60" spans="3:13" x14ac:dyDescent="0.2">
      <c r="C60" s="7" t="s">
        <v>18</v>
      </c>
      <c r="D60" s="21">
        <v>20</v>
      </c>
      <c r="F60" s="7" t="s">
        <v>15</v>
      </c>
      <c r="G60" s="21">
        <v>740</v>
      </c>
      <c r="I60" s="7" t="s">
        <v>10</v>
      </c>
      <c r="J60" s="21">
        <v>1540</v>
      </c>
      <c r="L60" s="7" t="s">
        <v>6</v>
      </c>
      <c r="M60" s="21">
        <v>3125</v>
      </c>
    </row>
    <row r="61" spans="3:13" x14ac:dyDescent="0.2">
      <c r="C61" s="7" t="s">
        <v>75</v>
      </c>
      <c r="D61" s="21">
        <v>10</v>
      </c>
      <c r="F61" s="7" t="s">
        <v>10</v>
      </c>
      <c r="G61" s="21">
        <v>435</v>
      </c>
      <c r="I61" s="7" t="s">
        <v>3</v>
      </c>
      <c r="J61" s="21">
        <v>1475</v>
      </c>
      <c r="L61" s="7" t="s">
        <v>7</v>
      </c>
      <c r="M61" s="21">
        <v>3050</v>
      </c>
    </row>
    <row r="62" spans="3:13" x14ac:dyDescent="0.2">
      <c r="C62" s="7" t="s">
        <v>3</v>
      </c>
      <c r="D62" s="21">
        <v>10</v>
      </c>
      <c r="F62" s="7" t="s">
        <v>1</v>
      </c>
      <c r="G62" s="21">
        <v>395</v>
      </c>
      <c r="I62" s="7" t="s">
        <v>0</v>
      </c>
      <c r="J62" s="21">
        <v>1245</v>
      </c>
      <c r="L62" s="7" t="s">
        <v>9</v>
      </c>
      <c r="M62" s="21">
        <v>1980</v>
      </c>
    </row>
    <row r="63" spans="3:13" x14ac:dyDescent="0.2">
      <c r="C63" s="7" t="s">
        <v>6</v>
      </c>
      <c r="D63" s="21">
        <v>10</v>
      </c>
      <c r="F63" s="7" t="s">
        <v>0</v>
      </c>
      <c r="G63" s="21">
        <v>305</v>
      </c>
      <c r="I63" s="7" t="s">
        <v>4</v>
      </c>
      <c r="J63" s="21">
        <v>1005</v>
      </c>
      <c r="L63" s="7" t="s">
        <v>0</v>
      </c>
      <c r="M63" s="21">
        <v>1915</v>
      </c>
    </row>
    <row r="64" spans="3:13" x14ac:dyDescent="0.2">
      <c r="C64" s="22" t="s">
        <v>21</v>
      </c>
      <c r="D64" s="24">
        <v>75</v>
      </c>
      <c r="F64" s="22" t="s">
        <v>21</v>
      </c>
      <c r="G64" s="24">
        <v>1450</v>
      </c>
      <c r="I64" s="22" t="s">
        <v>21</v>
      </c>
      <c r="J64" s="24">
        <v>11675</v>
      </c>
      <c r="L64" s="22" t="s">
        <v>21</v>
      </c>
      <c r="M64" s="24">
        <v>19980</v>
      </c>
    </row>
    <row r="65" spans="1:13" ht="8.1" customHeight="1" x14ac:dyDescent="0.2">
      <c r="C65" s="25"/>
      <c r="D65" s="25"/>
      <c r="F65" s="25"/>
      <c r="G65" s="25"/>
      <c r="I65" s="25"/>
      <c r="J65" s="25"/>
      <c r="L65" s="25"/>
      <c r="M65" s="25"/>
    </row>
    <row r="66" spans="1:13" x14ac:dyDescent="0.2">
      <c r="C66" s="81" t="s">
        <v>61</v>
      </c>
      <c r="D66" s="81"/>
      <c r="E66" s="4"/>
      <c r="F66" s="81" t="s">
        <v>106</v>
      </c>
      <c r="G66" s="81"/>
      <c r="H66" s="4"/>
      <c r="I66" s="81" t="s">
        <v>52</v>
      </c>
      <c r="J66" s="81"/>
      <c r="K66" s="4"/>
      <c r="L66" s="81" t="s">
        <v>33</v>
      </c>
      <c r="M66" s="81"/>
    </row>
    <row r="67" spans="1:13" x14ac:dyDescent="0.2">
      <c r="C67" s="19" t="s">
        <v>4</v>
      </c>
      <c r="D67" s="20">
        <v>290</v>
      </c>
      <c r="F67" s="26" t="s">
        <v>95</v>
      </c>
      <c r="G67" s="17" t="s">
        <v>95</v>
      </c>
      <c r="I67" s="19" t="s">
        <v>15</v>
      </c>
      <c r="J67" s="20">
        <v>1000</v>
      </c>
      <c r="L67" s="19" t="s">
        <v>10</v>
      </c>
      <c r="M67" s="20">
        <v>3155</v>
      </c>
    </row>
    <row r="68" spans="1:13" x14ac:dyDescent="0.2">
      <c r="C68" s="7" t="s">
        <v>19</v>
      </c>
      <c r="D68" s="21">
        <v>255</v>
      </c>
      <c r="F68" s="62" t="s">
        <v>95</v>
      </c>
      <c r="G68" s="8" t="s">
        <v>95</v>
      </c>
      <c r="I68" s="7" t="s">
        <v>10</v>
      </c>
      <c r="J68" s="21">
        <v>840</v>
      </c>
      <c r="L68" s="7" t="s">
        <v>15</v>
      </c>
      <c r="M68" s="21">
        <v>1810</v>
      </c>
    </row>
    <row r="69" spans="1:13" x14ac:dyDescent="0.2">
      <c r="C69" s="7" t="s">
        <v>3</v>
      </c>
      <c r="D69" s="21">
        <v>110</v>
      </c>
      <c r="F69" s="62" t="s">
        <v>95</v>
      </c>
      <c r="G69" s="8" t="s">
        <v>95</v>
      </c>
      <c r="I69" s="7" t="s">
        <v>8</v>
      </c>
      <c r="J69" s="21">
        <v>160</v>
      </c>
      <c r="L69" s="7" t="s">
        <v>0</v>
      </c>
      <c r="M69" s="21">
        <v>1180</v>
      </c>
    </row>
    <row r="70" spans="1:13" x14ac:dyDescent="0.2">
      <c r="C70" s="7" t="s">
        <v>13</v>
      </c>
      <c r="D70" s="21">
        <v>50</v>
      </c>
      <c r="F70" s="62" t="s">
        <v>95</v>
      </c>
      <c r="G70" s="8" t="s">
        <v>95</v>
      </c>
      <c r="I70" s="7" t="s">
        <v>3</v>
      </c>
      <c r="J70" s="21">
        <v>140</v>
      </c>
      <c r="L70" s="7" t="s">
        <v>2</v>
      </c>
      <c r="M70" s="21">
        <v>795</v>
      </c>
    </row>
    <row r="71" spans="1:13" x14ac:dyDescent="0.2">
      <c r="C71" s="7" t="s">
        <v>6</v>
      </c>
      <c r="D71" s="21">
        <v>35</v>
      </c>
      <c r="F71" s="62" t="s">
        <v>95</v>
      </c>
      <c r="G71" s="8" t="s">
        <v>95</v>
      </c>
      <c r="I71" s="7" t="s">
        <v>0</v>
      </c>
      <c r="J71" s="21">
        <v>135</v>
      </c>
      <c r="L71" s="7" t="s">
        <v>16</v>
      </c>
      <c r="M71" s="21">
        <v>785</v>
      </c>
    </row>
    <row r="72" spans="1:13" x14ac:dyDescent="0.2">
      <c r="C72" s="22" t="s">
        <v>21</v>
      </c>
      <c r="D72" s="24">
        <v>325</v>
      </c>
      <c r="F72" s="63" t="s">
        <v>95</v>
      </c>
      <c r="G72" s="23" t="s">
        <v>95</v>
      </c>
      <c r="I72" s="22" t="s">
        <v>21</v>
      </c>
      <c r="J72" s="24">
        <v>1075</v>
      </c>
      <c r="L72" s="22" t="s">
        <v>21</v>
      </c>
      <c r="M72" s="24">
        <v>8890</v>
      </c>
    </row>
    <row r="73" spans="1:13" ht="12" customHeight="1" x14ac:dyDescent="0.2">
      <c r="K73" s="51"/>
    </row>
    <row r="74" spans="1:13" ht="12" customHeight="1" x14ac:dyDescent="0.2">
      <c r="C74" s="16" t="s">
        <v>151</v>
      </c>
    </row>
    <row r="75" spans="1:13" ht="12" customHeight="1" x14ac:dyDescent="0.2">
      <c r="C75" s="16" t="s">
        <v>157</v>
      </c>
    </row>
    <row r="76" spans="1:13" ht="12" customHeight="1" x14ac:dyDescent="0.2">
      <c r="C76" s="16" t="s">
        <v>158</v>
      </c>
    </row>
    <row r="77" spans="1:13" ht="12" customHeight="1" x14ac:dyDescent="0.2">
      <c r="A77" s="75"/>
      <c r="C77" s="11" t="s">
        <v>172</v>
      </c>
      <c r="E77" s="51"/>
      <c r="H77" s="51"/>
      <c r="K77" s="51"/>
    </row>
    <row r="78" spans="1:13" ht="12" customHeight="1" x14ac:dyDescent="0.2">
      <c r="A78" s="75"/>
    </row>
    <row r="79" spans="1:13" ht="12" customHeight="1" x14ac:dyDescent="0.2"/>
    <row r="80" spans="1:13" ht="12" customHeight="1" x14ac:dyDescent="0.2">
      <c r="A80" s="3" t="s">
        <v>63</v>
      </c>
    </row>
    <row r="81" spans="1:1" ht="12" customHeight="1" x14ac:dyDescent="0.2">
      <c r="A81" s="6" t="s">
        <v>149</v>
      </c>
    </row>
    <row r="82" spans="1:1" ht="12" customHeight="1" x14ac:dyDescent="0.2"/>
    <row r="83" spans="1:1" ht="12" customHeight="1" x14ac:dyDescent="0.2"/>
    <row r="84" spans="1:1" ht="12" customHeight="1" x14ac:dyDescent="0.2"/>
    <row r="85" spans="1:1" ht="12" customHeight="1" x14ac:dyDescent="0.2"/>
    <row r="86" spans="1:1" ht="12" customHeight="1" x14ac:dyDescent="0.2"/>
  </sheetData>
  <sortState ref="D89:D364">
    <sortCondition ref="D89"/>
  </sortState>
  <mergeCells count="32">
    <mergeCell ref="L66:M66"/>
    <mergeCell ref="L58:M58"/>
    <mergeCell ref="F10:G10"/>
    <mergeCell ref="I10:J10"/>
    <mergeCell ref="I42:J42"/>
    <mergeCell ref="L42:M42"/>
    <mergeCell ref="F50:G50"/>
    <mergeCell ref="L10:M10"/>
    <mergeCell ref="L18:M18"/>
    <mergeCell ref="I18:J18"/>
    <mergeCell ref="F26:G26"/>
    <mergeCell ref="I34:J34"/>
    <mergeCell ref="F34:G34"/>
    <mergeCell ref="F42:G42"/>
    <mergeCell ref="L26:M26"/>
    <mergeCell ref="L34:M34"/>
    <mergeCell ref="L50:M50"/>
    <mergeCell ref="C10:D10"/>
    <mergeCell ref="F66:G66"/>
    <mergeCell ref="I58:J58"/>
    <mergeCell ref="F58:G58"/>
    <mergeCell ref="C50:D50"/>
    <mergeCell ref="I50:J50"/>
    <mergeCell ref="C58:D58"/>
    <mergeCell ref="C34:D34"/>
    <mergeCell ref="C42:D42"/>
    <mergeCell ref="C26:D26"/>
    <mergeCell ref="C18:D18"/>
    <mergeCell ref="I26:J26"/>
    <mergeCell ref="F18:G18"/>
    <mergeCell ref="C66:D66"/>
    <mergeCell ref="I66:J66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106"/>
  <sheetViews>
    <sheetView showGridLines="0" topLeftCell="A55" zoomScaleNormal="100" workbookViewId="0">
      <selection activeCell="S97" sqref="S97"/>
    </sheetView>
  </sheetViews>
  <sheetFormatPr defaultColWidth="9.140625" defaultRowHeight="12" x14ac:dyDescent="0.2"/>
  <cols>
    <col min="1" max="2" width="9.28515625" style="27" customWidth="1"/>
    <col min="3" max="3" width="17.28515625" style="27" customWidth="1"/>
    <col min="4" max="6" width="9.140625" style="27"/>
    <col min="7" max="9" width="9.140625" style="27" customWidth="1"/>
    <col min="10" max="10" width="12.85546875" style="27" customWidth="1"/>
    <col min="11" max="11" width="38.85546875" style="27" customWidth="1"/>
    <col min="12" max="16384" width="9.140625" style="27"/>
  </cols>
  <sheetData>
    <row r="1" spans="1:34" x14ac:dyDescent="0.2">
      <c r="G1" s="28"/>
      <c r="H1" s="28"/>
      <c r="I1" s="28"/>
      <c r="J1" s="28"/>
    </row>
    <row r="2" spans="1:34" s="30" customFormat="1" x14ac:dyDescent="0.2">
      <c r="A2" s="29"/>
      <c r="G2" s="28"/>
      <c r="H2" s="28"/>
      <c r="I2" s="28"/>
      <c r="J2" s="28"/>
    </row>
    <row r="3" spans="1:34" s="30" customFormat="1" x14ac:dyDescent="0.2">
      <c r="C3" s="2" t="s">
        <v>11</v>
      </c>
      <c r="F3" s="31"/>
      <c r="G3" s="31"/>
      <c r="H3" s="31"/>
      <c r="I3" s="31"/>
      <c r="J3" s="31"/>
    </row>
    <row r="4" spans="1:34" s="30" customFormat="1" x14ac:dyDescent="0.2">
      <c r="C4" s="2" t="s">
        <v>12</v>
      </c>
      <c r="G4" s="28"/>
      <c r="H4" s="28"/>
      <c r="I4" s="28"/>
      <c r="J4" s="28"/>
    </row>
    <row r="5" spans="1:34" s="30" customFormat="1" x14ac:dyDescent="0.2"/>
    <row r="6" spans="1:34" s="30" customFormat="1" x14ac:dyDescent="0.2">
      <c r="A6" s="70"/>
      <c r="B6" s="70"/>
      <c r="C6" s="71" t="s">
        <v>161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</row>
    <row r="7" spans="1:34" s="30" customFormat="1" x14ac:dyDescent="0.2">
      <c r="C7" s="52" t="s">
        <v>23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</row>
    <row r="8" spans="1:34" s="30" customFormat="1" x14ac:dyDescent="0.2"/>
    <row r="9" spans="1:34" s="30" customFormat="1" x14ac:dyDescent="0.2"/>
    <row r="10" spans="1:34" ht="24" x14ac:dyDescent="0.2">
      <c r="D10" s="40" t="s">
        <v>67</v>
      </c>
      <c r="E10" s="40" t="s">
        <v>68</v>
      </c>
      <c r="F10" s="40" t="s">
        <v>69</v>
      </c>
      <c r="G10" s="40" t="s">
        <v>70</v>
      </c>
      <c r="H10" s="40" t="s">
        <v>25</v>
      </c>
      <c r="I10" s="40" t="s">
        <v>78</v>
      </c>
      <c r="J10" s="34"/>
    </row>
    <row r="11" spans="1:34" ht="12" customHeight="1" x14ac:dyDescent="0.2">
      <c r="A11" s="52"/>
      <c r="C11" s="52" t="s">
        <v>71</v>
      </c>
      <c r="D11" s="53">
        <v>23.330589131421625</v>
      </c>
      <c r="E11" s="53">
        <v>7.4501234890860273</v>
      </c>
      <c r="F11" s="53">
        <v>51.454555246939705</v>
      </c>
      <c r="G11" s="53">
        <v>16.989943910564666</v>
      </c>
      <c r="H11" s="53">
        <v>0.62321594817305404</v>
      </c>
      <c r="I11" s="53">
        <v>0.15080287140977602</v>
      </c>
      <c r="J11" s="53"/>
      <c r="K11" s="53"/>
      <c r="L11" s="50"/>
      <c r="M11" s="50"/>
      <c r="N11" s="50"/>
    </row>
    <row r="12" spans="1:34" ht="12" customHeight="1" x14ac:dyDescent="0.2">
      <c r="A12" s="52"/>
      <c r="C12" s="52"/>
      <c r="D12" s="53"/>
      <c r="E12" s="53"/>
      <c r="F12" s="53"/>
      <c r="G12" s="53"/>
      <c r="H12" s="53"/>
      <c r="I12" s="53"/>
      <c r="J12" s="53"/>
      <c r="K12" s="53"/>
      <c r="L12" s="50"/>
      <c r="M12" s="50"/>
      <c r="N12" s="50"/>
    </row>
    <row r="13" spans="1:34" ht="12" customHeight="1" x14ac:dyDescent="0.2">
      <c r="A13" s="52"/>
      <c r="B13" s="50"/>
      <c r="C13" s="52" t="s">
        <v>31</v>
      </c>
      <c r="D13" s="53">
        <v>23.334520840755253</v>
      </c>
      <c r="E13" s="53">
        <v>10.224438902743142</v>
      </c>
      <c r="F13" s="53">
        <v>44.994656216601356</v>
      </c>
      <c r="G13" s="53">
        <v>20.377627360171001</v>
      </c>
      <c r="H13" s="53">
        <v>1.0687566797292483</v>
      </c>
      <c r="I13" s="53">
        <v>0</v>
      </c>
      <c r="J13" s="53"/>
      <c r="K13" s="53"/>
      <c r="L13" s="50"/>
      <c r="M13" s="50"/>
      <c r="N13" s="50"/>
    </row>
    <row r="14" spans="1:34" ht="12" customHeight="1" x14ac:dyDescent="0.2">
      <c r="A14" s="52"/>
      <c r="B14" s="50"/>
      <c r="C14" s="52" t="s">
        <v>32</v>
      </c>
      <c r="D14" s="53">
        <v>18.443804034582133</v>
      </c>
      <c r="E14" s="53">
        <v>14.409221902017292</v>
      </c>
      <c r="F14" s="53">
        <v>53.602305475504316</v>
      </c>
      <c r="G14" s="53">
        <v>13.112391930835734</v>
      </c>
      <c r="H14" s="53">
        <v>0.57636887608069165</v>
      </c>
      <c r="I14" s="53">
        <v>0</v>
      </c>
      <c r="J14" s="53"/>
      <c r="K14" s="53"/>
      <c r="L14" s="50"/>
      <c r="M14" s="50"/>
      <c r="N14" s="50"/>
    </row>
    <row r="15" spans="1:34" ht="12" customHeight="1" x14ac:dyDescent="0.2">
      <c r="A15" s="52"/>
      <c r="B15" s="50"/>
      <c r="C15" s="52" t="s">
        <v>35</v>
      </c>
      <c r="D15" s="53">
        <v>17.543859649122805</v>
      </c>
      <c r="E15" s="53">
        <v>3.070175438596491</v>
      </c>
      <c r="F15" s="53">
        <v>41.228070175438596</v>
      </c>
      <c r="G15" s="53">
        <v>36.84210526315789</v>
      </c>
      <c r="H15" s="53">
        <v>1.3157894736842104</v>
      </c>
      <c r="I15" s="53">
        <v>0</v>
      </c>
      <c r="J15" s="53"/>
      <c r="K15" s="53"/>
      <c r="L15" s="50"/>
      <c r="M15" s="50"/>
      <c r="N15" s="50"/>
    </row>
    <row r="16" spans="1:34" ht="12" customHeight="1" x14ac:dyDescent="0.2">
      <c r="A16" s="52"/>
      <c r="B16" s="50"/>
      <c r="C16" s="52" t="s">
        <v>37</v>
      </c>
      <c r="D16" s="53">
        <v>20.64</v>
      </c>
      <c r="E16" s="53">
        <v>16.64</v>
      </c>
      <c r="F16" s="53">
        <v>43.2</v>
      </c>
      <c r="G16" s="53">
        <v>18.559999999999999</v>
      </c>
      <c r="H16" s="53">
        <v>0.96</v>
      </c>
      <c r="I16" s="53">
        <v>0</v>
      </c>
      <c r="J16" s="53"/>
      <c r="K16" s="53"/>
      <c r="L16" s="50"/>
      <c r="M16" s="50"/>
      <c r="N16" s="50"/>
    </row>
    <row r="17" spans="1:14" ht="12" customHeight="1" x14ac:dyDescent="0.2">
      <c r="A17" s="52"/>
      <c r="B17" s="50"/>
      <c r="C17" s="52" t="s">
        <v>36</v>
      </c>
      <c r="D17" s="53">
        <v>36.821265541852668</v>
      </c>
      <c r="E17" s="53">
        <v>8.1561625179692818</v>
      </c>
      <c r="F17" s="53">
        <v>38.843913142165391</v>
      </c>
      <c r="G17" s="53">
        <v>15.535547653274822</v>
      </c>
      <c r="H17" s="53">
        <v>0.64058914024866964</v>
      </c>
      <c r="I17" s="53">
        <v>0</v>
      </c>
      <c r="J17" s="53"/>
      <c r="K17" s="53"/>
      <c r="L17" s="50"/>
      <c r="M17" s="50"/>
      <c r="N17" s="50"/>
    </row>
    <row r="18" spans="1:14" ht="12" customHeight="1" x14ac:dyDescent="0.2">
      <c r="A18" s="52"/>
      <c r="B18" s="50"/>
      <c r="C18" s="52" t="s">
        <v>38</v>
      </c>
      <c r="D18" s="53">
        <v>38.888888888888893</v>
      </c>
      <c r="E18" s="53">
        <v>2.7777777777777777</v>
      </c>
      <c r="F18" s="53">
        <v>27.777777777777779</v>
      </c>
      <c r="G18" s="53">
        <v>27.777777777777779</v>
      </c>
      <c r="H18" s="53">
        <v>2.7777777777777777</v>
      </c>
      <c r="I18" s="53">
        <v>0</v>
      </c>
      <c r="J18" s="53"/>
      <c r="K18" s="53"/>
      <c r="L18" s="50"/>
      <c r="M18" s="50"/>
      <c r="N18" s="50"/>
    </row>
    <row r="19" spans="1:14" ht="12" customHeight="1" x14ac:dyDescent="0.2">
      <c r="A19" s="52"/>
      <c r="B19" s="50"/>
      <c r="C19" s="52" t="s">
        <v>44</v>
      </c>
      <c r="D19" s="53">
        <v>23.883161512027492</v>
      </c>
      <c r="E19" s="53">
        <v>4.9828178694158076</v>
      </c>
      <c r="F19" s="53">
        <v>48.281786941580755</v>
      </c>
      <c r="G19" s="53">
        <v>22.508591065292098</v>
      </c>
      <c r="H19" s="53">
        <v>0.3436426116838488</v>
      </c>
      <c r="I19" s="53">
        <v>0</v>
      </c>
      <c r="J19" s="53"/>
      <c r="K19" s="53"/>
      <c r="L19" s="50"/>
      <c r="M19" s="50"/>
      <c r="N19" s="50"/>
    </row>
    <row r="20" spans="1:14" ht="12" customHeight="1" x14ac:dyDescent="0.2">
      <c r="A20" s="52"/>
      <c r="B20" s="50"/>
      <c r="C20" s="52" t="s">
        <v>39</v>
      </c>
      <c r="D20" s="53">
        <v>25.131532795510346</v>
      </c>
      <c r="E20" s="53">
        <v>9.452823570676955</v>
      </c>
      <c r="F20" s="53">
        <v>48.333917923535601</v>
      </c>
      <c r="G20" s="53">
        <v>16.660820764643987</v>
      </c>
      <c r="H20" s="53">
        <v>0.4209049456331112</v>
      </c>
      <c r="I20" s="53">
        <v>0</v>
      </c>
      <c r="J20" s="53"/>
      <c r="K20" s="53"/>
      <c r="L20" s="50"/>
      <c r="M20" s="50"/>
      <c r="N20" s="50"/>
    </row>
    <row r="21" spans="1:14" ht="12" customHeight="1" x14ac:dyDescent="0.2">
      <c r="A21" s="52"/>
      <c r="B21" s="50"/>
      <c r="C21" s="52" t="s">
        <v>40</v>
      </c>
      <c r="D21" s="53">
        <v>20.348168829035966</v>
      </c>
      <c r="E21" s="53">
        <v>3.6459188700936109</v>
      </c>
      <c r="F21" s="53">
        <v>51.486286746592214</v>
      </c>
      <c r="G21" s="53">
        <v>23.632780423714898</v>
      </c>
      <c r="H21" s="53">
        <v>0.88684513056331082</v>
      </c>
      <c r="I21" s="53">
        <v>1.6423057973394647E-2</v>
      </c>
      <c r="J21" s="53"/>
      <c r="K21" s="53"/>
      <c r="L21" s="50"/>
      <c r="M21" s="50"/>
      <c r="N21" s="50"/>
    </row>
    <row r="22" spans="1:14" ht="12" customHeight="1" x14ac:dyDescent="0.2">
      <c r="A22" s="52"/>
      <c r="B22" s="50"/>
      <c r="C22" s="52" t="s">
        <v>42</v>
      </c>
      <c r="D22" s="53">
        <v>18.99088613154716</v>
      </c>
      <c r="E22" s="53">
        <v>3.1184802898869002</v>
      </c>
      <c r="F22" s="53">
        <v>54.293400680794988</v>
      </c>
      <c r="G22" s="53">
        <v>22.587020972878005</v>
      </c>
      <c r="H22" s="53">
        <v>0.99923136049192929</v>
      </c>
      <c r="I22" s="53">
        <v>5.4902822005051064E-3</v>
      </c>
      <c r="J22" s="53"/>
      <c r="K22" s="53"/>
      <c r="L22" s="50"/>
      <c r="M22" s="50"/>
      <c r="N22" s="50"/>
    </row>
    <row r="23" spans="1:14" ht="12" customHeight="1" x14ac:dyDescent="0.2">
      <c r="A23" s="52"/>
      <c r="B23" s="50"/>
      <c r="C23" s="52" t="s">
        <v>65</v>
      </c>
      <c r="D23" s="53">
        <v>11.931818181818182</v>
      </c>
      <c r="E23" s="53">
        <v>6.8181818181818175</v>
      </c>
      <c r="F23" s="53">
        <v>63.636363636363633</v>
      </c>
      <c r="G23" s="53">
        <v>17.045454545454543</v>
      </c>
      <c r="H23" s="53">
        <v>0.56818181818181823</v>
      </c>
      <c r="I23" s="53">
        <v>0</v>
      </c>
      <c r="J23" s="53"/>
      <c r="K23" s="53"/>
      <c r="L23" s="50"/>
      <c r="M23" s="50"/>
      <c r="N23" s="50"/>
    </row>
    <row r="24" spans="1:14" ht="12" customHeight="1" x14ac:dyDescent="0.2">
      <c r="A24" s="52"/>
      <c r="B24" s="50"/>
      <c r="C24" s="52" t="s">
        <v>45</v>
      </c>
      <c r="D24" s="53">
        <v>4.4527854602923744</v>
      </c>
      <c r="E24" s="53">
        <v>7.7913868036349267</v>
      </c>
      <c r="F24" s="53">
        <v>77.005136309758996</v>
      </c>
      <c r="G24" s="53">
        <v>10.679573291189254</v>
      </c>
      <c r="H24" s="53">
        <v>7.1118135124456736E-2</v>
      </c>
      <c r="I24" s="53">
        <v>0</v>
      </c>
      <c r="J24" s="53"/>
      <c r="K24" s="53"/>
      <c r="L24" s="50"/>
      <c r="M24" s="50"/>
      <c r="N24" s="50"/>
    </row>
    <row r="25" spans="1:14" ht="12" customHeight="1" x14ac:dyDescent="0.2">
      <c r="A25" s="52"/>
      <c r="B25" s="50"/>
      <c r="C25" s="52" t="s">
        <v>34</v>
      </c>
      <c r="D25" s="53">
        <v>10.502793296089386</v>
      </c>
      <c r="E25" s="53">
        <v>4.8044692737430168</v>
      </c>
      <c r="F25" s="53">
        <v>63.128491620111724</v>
      </c>
      <c r="G25" s="53">
        <v>20.893854748603353</v>
      </c>
      <c r="H25" s="53">
        <v>0.22346368715083798</v>
      </c>
      <c r="I25" s="53">
        <v>0.44692737430167595</v>
      </c>
      <c r="J25" s="53"/>
      <c r="K25" s="53"/>
      <c r="L25" s="50"/>
      <c r="M25" s="50"/>
      <c r="N25" s="50"/>
    </row>
    <row r="26" spans="1:14" ht="12" customHeight="1" x14ac:dyDescent="0.2">
      <c r="A26" s="52"/>
      <c r="B26" s="50"/>
      <c r="C26" s="52" t="s">
        <v>49</v>
      </c>
      <c r="D26" s="53">
        <v>30.985915492957744</v>
      </c>
      <c r="E26" s="53">
        <v>5.6338028169014089</v>
      </c>
      <c r="F26" s="53">
        <v>42.25352112676056</v>
      </c>
      <c r="G26" s="53">
        <v>19.718309859154928</v>
      </c>
      <c r="H26" s="53">
        <v>0</v>
      </c>
      <c r="I26" s="53">
        <v>0</v>
      </c>
      <c r="J26" s="53"/>
      <c r="K26" s="53"/>
      <c r="L26" s="50"/>
      <c r="M26" s="50"/>
      <c r="N26" s="50"/>
    </row>
    <row r="27" spans="1:14" ht="12" customHeight="1" x14ac:dyDescent="0.2">
      <c r="A27" s="52"/>
      <c r="B27" s="50"/>
      <c r="C27" s="52" t="s">
        <v>47</v>
      </c>
      <c r="D27" s="53">
        <v>30.76923076923077</v>
      </c>
      <c r="E27" s="53">
        <v>2.8846153846153846</v>
      </c>
      <c r="F27" s="53">
        <v>43.269230769230774</v>
      </c>
      <c r="G27" s="53">
        <v>22.115384615384613</v>
      </c>
      <c r="H27" s="53">
        <v>0.96153846153846156</v>
      </c>
      <c r="I27" s="53">
        <v>0</v>
      </c>
      <c r="J27" s="53"/>
      <c r="K27" s="53"/>
      <c r="L27" s="50"/>
      <c r="M27" s="50"/>
      <c r="N27" s="50"/>
    </row>
    <row r="28" spans="1:14" ht="12" customHeight="1" x14ac:dyDescent="0.2">
      <c r="A28" s="52"/>
      <c r="B28" s="50"/>
      <c r="C28" s="52" t="s">
        <v>48</v>
      </c>
      <c r="D28" s="53">
        <v>22.198275862068968</v>
      </c>
      <c r="E28" s="53">
        <v>4.0948275862068968</v>
      </c>
      <c r="F28" s="53">
        <v>55.172413793103445</v>
      </c>
      <c r="G28" s="53">
        <v>18.318965517241377</v>
      </c>
      <c r="H28" s="53">
        <v>0.43103448275862066</v>
      </c>
      <c r="I28" s="53">
        <v>0</v>
      </c>
      <c r="J28" s="53"/>
      <c r="K28" s="53"/>
      <c r="L28" s="50"/>
      <c r="M28" s="50"/>
      <c r="N28" s="50"/>
    </row>
    <row r="29" spans="1:14" ht="12" customHeight="1" x14ac:dyDescent="0.2">
      <c r="A29" s="52"/>
      <c r="B29" s="50"/>
      <c r="C29" s="52" t="s">
        <v>43</v>
      </c>
      <c r="D29" s="53">
        <v>38.362760834670944</v>
      </c>
      <c r="E29" s="53">
        <v>12.680577849117174</v>
      </c>
      <c r="F29" s="53">
        <v>34.34991974317817</v>
      </c>
      <c r="G29" s="53">
        <v>13.964686998394862</v>
      </c>
      <c r="H29" s="53">
        <v>0.4815409309791332</v>
      </c>
      <c r="I29" s="53">
        <v>0</v>
      </c>
      <c r="J29" s="53"/>
      <c r="K29" s="53"/>
      <c r="L29" s="50"/>
      <c r="M29" s="50"/>
      <c r="N29" s="50"/>
    </row>
    <row r="30" spans="1:14" ht="12" customHeight="1" x14ac:dyDescent="0.2">
      <c r="A30" s="52"/>
      <c r="B30" s="50"/>
      <c r="C30" s="52" t="s">
        <v>50</v>
      </c>
      <c r="D30" s="53">
        <v>23.602484472049689</v>
      </c>
      <c r="E30" s="53">
        <v>4.0372670807453419</v>
      </c>
      <c r="F30" s="53">
        <v>54.968944099378881</v>
      </c>
      <c r="G30" s="53">
        <v>17.080745341614907</v>
      </c>
      <c r="H30" s="53">
        <v>0.6211180124223602</v>
      </c>
      <c r="I30" s="53">
        <v>0</v>
      </c>
      <c r="J30" s="53"/>
      <c r="K30" s="53"/>
      <c r="L30" s="50"/>
      <c r="M30" s="50"/>
      <c r="N30" s="50"/>
    </row>
    <row r="31" spans="1:14" ht="12" customHeight="1" x14ac:dyDescent="0.2">
      <c r="A31" s="52"/>
      <c r="B31" s="50"/>
      <c r="C31" s="52" t="s">
        <v>51</v>
      </c>
      <c r="D31" s="53">
        <v>15.475450590428839</v>
      </c>
      <c r="E31" s="53">
        <v>8.4524549409571161</v>
      </c>
      <c r="F31" s="53">
        <v>55.0652579241765</v>
      </c>
      <c r="G31" s="53">
        <v>20.136730888750776</v>
      </c>
      <c r="H31" s="53">
        <v>0.90118085767557488</v>
      </c>
      <c r="I31" s="53">
        <v>0</v>
      </c>
      <c r="J31" s="53"/>
      <c r="K31" s="53"/>
      <c r="L31" s="50"/>
      <c r="M31" s="50"/>
      <c r="N31" s="50"/>
    </row>
    <row r="32" spans="1:14" ht="12" customHeight="1" x14ac:dyDescent="0.2">
      <c r="A32" s="52"/>
      <c r="B32" s="50"/>
      <c r="C32" s="52" t="s">
        <v>30</v>
      </c>
      <c r="D32" s="53">
        <v>42.012635379061372</v>
      </c>
      <c r="E32" s="53">
        <v>11.236462093862816</v>
      </c>
      <c r="F32" s="53">
        <v>32.423285198555959</v>
      </c>
      <c r="G32" s="53">
        <v>13.966606498194945</v>
      </c>
      <c r="H32" s="53">
        <v>0.33844765342960287</v>
      </c>
      <c r="I32" s="53">
        <v>0</v>
      </c>
      <c r="J32" s="53"/>
      <c r="K32" s="53"/>
      <c r="L32" s="50"/>
      <c r="M32" s="50"/>
      <c r="N32" s="50"/>
    </row>
    <row r="33" spans="1:14" ht="12" customHeight="1" x14ac:dyDescent="0.2">
      <c r="A33" s="52"/>
      <c r="B33" s="50"/>
      <c r="C33" s="52" t="s">
        <v>53</v>
      </c>
      <c r="D33" s="53">
        <v>40.931780366056572</v>
      </c>
      <c r="E33" s="53">
        <v>4.9916805324459235</v>
      </c>
      <c r="F33" s="53">
        <v>33.610648918469217</v>
      </c>
      <c r="G33" s="53">
        <v>19.633943427620633</v>
      </c>
      <c r="H33" s="53">
        <v>0.66555740432612309</v>
      </c>
      <c r="I33" s="53">
        <v>0</v>
      </c>
      <c r="J33" s="53"/>
      <c r="K33" s="53"/>
      <c r="L33" s="50"/>
      <c r="M33" s="50"/>
      <c r="N33" s="50"/>
    </row>
    <row r="34" spans="1:14" ht="12" customHeight="1" x14ac:dyDescent="0.2">
      <c r="A34" s="52"/>
      <c r="B34" s="50"/>
      <c r="C34" s="52" t="s">
        <v>54</v>
      </c>
      <c r="D34" s="53">
        <v>19.704433497536947</v>
      </c>
      <c r="E34" s="53">
        <v>4.9261083743842367</v>
      </c>
      <c r="F34" s="53">
        <v>52.216748768472911</v>
      </c>
      <c r="G34" s="53">
        <v>22.167487684729064</v>
      </c>
      <c r="H34" s="53">
        <v>0.49261083743842365</v>
      </c>
      <c r="I34" s="53">
        <v>0</v>
      </c>
      <c r="J34" s="53"/>
      <c r="K34" s="53"/>
      <c r="L34" s="50"/>
      <c r="M34" s="50"/>
      <c r="N34" s="50"/>
    </row>
    <row r="35" spans="1:14" ht="12" customHeight="1" x14ac:dyDescent="0.2">
      <c r="A35" s="52"/>
      <c r="B35" s="50"/>
      <c r="C35" s="52" t="s">
        <v>55</v>
      </c>
      <c r="D35" s="53">
        <v>24.787234042553191</v>
      </c>
      <c r="E35" s="53">
        <v>8.7234042553191493</v>
      </c>
      <c r="F35" s="53">
        <v>51.063829787234042</v>
      </c>
      <c r="G35" s="53">
        <v>15.106382978723405</v>
      </c>
      <c r="H35" s="53">
        <v>0.31914893617021273</v>
      </c>
      <c r="I35" s="53">
        <v>0</v>
      </c>
      <c r="J35" s="53"/>
      <c r="K35" s="53"/>
      <c r="L35" s="50"/>
      <c r="M35" s="50"/>
      <c r="N35" s="50"/>
    </row>
    <row r="36" spans="1:14" ht="12" customHeight="1" x14ac:dyDescent="0.2">
      <c r="A36" s="52"/>
      <c r="B36" s="50"/>
      <c r="C36" s="52" t="s">
        <v>57</v>
      </c>
      <c r="D36" s="53">
        <v>8.3623693379790947</v>
      </c>
      <c r="E36" s="53">
        <v>27.526132404181187</v>
      </c>
      <c r="F36" s="53">
        <v>54.703832752613238</v>
      </c>
      <c r="G36" s="53">
        <v>9.4076655052264808</v>
      </c>
      <c r="H36" s="53">
        <v>0</v>
      </c>
      <c r="I36" s="53">
        <v>0</v>
      </c>
      <c r="J36" s="53"/>
      <c r="K36" s="53"/>
      <c r="L36" s="50"/>
      <c r="M36" s="50"/>
      <c r="N36" s="50"/>
    </row>
    <row r="37" spans="1:14" ht="12" customHeight="1" x14ac:dyDescent="0.2">
      <c r="A37" s="52"/>
      <c r="B37" s="50"/>
      <c r="C37" s="52" t="s">
        <v>26</v>
      </c>
      <c r="D37" s="53">
        <v>10</v>
      </c>
      <c r="E37" s="53">
        <v>13.333333333333334</v>
      </c>
      <c r="F37" s="53">
        <v>53.333333333333336</v>
      </c>
      <c r="G37" s="53">
        <v>23.333333333333332</v>
      </c>
      <c r="H37" s="53">
        <v>0</v>
      </c>
      <c r="I37" s="53">
        <v>0</v>
      </c>
      <c r="J37" s="53"/>
      <c r="K37" s="53"/>
      <c r="L37" s="50"/>
      <c r="M37" s="50"/>
      <c r="N37" s="50"/>
    </row>
    <row r="38" spans="1:14" ht="12" customHeight="1" x14ac:dyDescent="0.2">
      <c r="A38" s="52"/>
      <c r="B38" s="50"/>
      <c r="C38" s="52" t="s">
        <v>41</v>
      </c>
      <c r="D38" s="53">
        <v>24.855491329479769</v>
      </c>
      <c r="E38" s="53">
        <v>5.5491329479768785</v>
      </c>
      <c r="F38" s="53">
        <v>48.554913294797686</v>
      </c>
      <c r="G38" s="53">
        <v>20.23121387283237</v>
      </c>
      <c r="H38" s="53">
        <v>0.69364161849710981</v>
      </c>
      <c r="I38" s="53">
        <v>0.23121387283236997</v>
      </c>
      <c r="J38" s="53"/>
      <c r="K38" s="53"/>
      <c r="L38" s="50"/>
      <c r="M38" s="50"/>
      <c r="N38" s="50"/>
    </row>
    <row r="39" spans="1:14" ht="12" customHeight="1" x14ac:dyDescent="0.2">
      <c r="A39" s="52"/>
      <c r="B39" s="50"/>
      <c r="C39" s="52" t="s">
        <v>56</v>
      </c>
      <c r="D39" s="53">
        <v>29.157278053177105</v>
      </c>
      <c r="E39" s="53">
        <v>7.1653898152320874</v>
      </c>
      <c r="F39" s="53">
        <v>40.626408292023434</v>
      </c>
      <c r="G39" s="53">
        <v>21.518702118071204</v>
      </c>
      <c r="H39" s="53">
        <v>1.5096890491212258</v>
      </c>
      <c r="I39" s="53">
        <v>0</v>
      </c>
      <c r="J39" s="53"/>
      <c r="K39" s="53"/>
      <c r="L39" s="50"/>
      <c r="M39" s="50"/>
      <c r="N39" s="50"/>
    </row>
    <row r="40" spans="1:14" ht="12" customHeight="1" x14ac:dyDescent="0.2">
      <c r="A40" s="52"/>
      <c r="B40" s="50"/>
      <c r="C40" s="52" t="s">
        <v>59</v>
      </c>
      <c r="D40" s="53">
        <v>13.884719303512458</v>
      </c>
      <c r="E40" s="53">
        <v>8.4959471630141099</v>
      </c>
      <c r="F40" s="53">
        <v>50.525367757430203</v>
      </c>
      <c r="G40" s="53">
        <v>23.206244371059743</v>
      </c>
      <c r="H40" s="53">
        <v>1.0807565295706996</v>
      </c>
      <c r="I40" s="53">
        <v>2.8219753827679375</v>
      </c>
      <c r="J40" s="53"/>
      <c r="K40" s="53"/>
      <c r="L40" s="50"/>
      <c r="M40" s="50"/>
      <c r="N40" s="50"/>
    </row>
    <row r="41" spans="1:14" ht="12" customHeight="1" x14ac:dyDescent="0.2">
      <c r="A41" s="52"/>
      <c r="B41" s="50"/>
      <c r="C41" s="52"/>
      <c r="D41" s="53"/>
      <c r="E41" s="53"/>
      <c r="F41" s="53"/>
      <c r="G41" s="53"/>
      <c r="H41" s="53"/>
      <c r="I41" s="53"/>
      <c r="J41" s="53"/>
      <c r="K41" s="53"/>
      <c r="L41" s="50"/>
      <c r="M41" s="50"/>
      <c r="N41" s="50"/>
    </row>
    <row r="42" spans="1:14" ht="12" customHeight="1" x14ac:dyDescent="0.2">
      <c r="A42" s="52"/>
      <c r="B42" s="50"/>
      <c r="C42" s="52" t="s">
        <v>61</v>
      </c>
      <c r="D42" s="53">
        <v>12.676056338028168</v>
      </c>
      <c r="E42" s="53">
        <v>3.755868544600939</v>
      </c>
      <c r="F42" s="53">
        <v>57.74647887323944</v>
      </c>
      <c r="G42" s="53">
        <v>24.88262910798122</v>
      </c>
      <c r="H42" s="53">
        <v>0.46948356807511737</v>
      </c>
      <c r="I42" s="53">
        <v>0</v>
      </c>
      <c r="J42" s="53"/>
      <c r="K42" s="53"/>
      <c r="L42" s="50"/>
      <c r="M42" s="50"/>
      <c r="N42" s="50"/>
    </row>
    <row r="43" spans="1:14" ht="12" customHeight="1" x14ac:dyDescent="0.2">
      <c r="A43" s="52"/>
      <c r="B43" s="50"/>
      <c r="C43" s="52" t="s">
        <v>46</v>
      </c>
      <c r="D43" s="53" t="s">
        <v>95</v>
      </c>
      <c r="E43" s="53" t="s">
        <v>95</v>
      </c>
      <c r="F43" s="53" t="s">
        <v>95</v>
      </c>
      <c r="G43" s="53" t="s">
        <v>95</v>
      </c>
      <c r="H43" s="53" t="s">
        <v>95</v>
      </c>
      <c r="I43" s="53" t="s">
        <v>95</v>
      </c>
      <c r="J43" s="53"/>
      <c r="K43" s="53"/>
      <c r="L43" s="50"/>
      <c r="M43" s="50"/>
      <c r="N43" s="50"/>
    </row>
    <row r="44" spans="1:14" ht="12" customHeight="1" x14ac:dyDescent="0.2">
      <c r="A44" s="52"/>
      <c r="B44" s="50"/>
      <c r="C44" s="52" t="s">
        <v>52</v>
      </c>
      <c r="D44" s="53">
        <v>25.07462686567164</v>
      </c>
      <c r="E44" s="53">
        <v>6.4179104477611935</v>
      </c>
      <c r="F44" s="53">
        <v>49.104477611940297</v>
      </c>
      <c r="G44" s="53">
        <v>18.656716417910449</v>
      </c>
      <c r="H44" s="53">
        <v>0.59701492537313439</v>
      </c>
      <c r="I44" s="53">
        <v>0</v>
      </c>
      <c r="J44" s="53"/>
      <c r="K44" s="53"/>
      <c r="L44" s="50"/>
      <c r="M44" s="50"/>
      <c r="N44" s="50"/>
    </row>
    <row r="45" spans="1:14" ht="12" customHeight="1" x14ac:dyDescent="0.2">
      <c r="A45" s="52"/>
      <c r="B45" s="50"/>
      <c r="C45" s="52" t="s">
        <v>33</v>
      </c>
      <c r="D45" s="53">
        <v>32.95215167017755</v>
      </c>
      <c r="E45" s="53">
        <v>6.7408967800180557</v>
      </c>
      <c r="F45" s="53">
        <v>47.216370749322898</v>
      </c>
      <c r="G45" s="53">
        <v>12.699368040926872</v>
      </c>
      <c r="H45" s="53">
        <v>0.33102618116160099</v>
      </c>
      <c r="I45" s="53">
        <v>6.0186578393018358E-2</v>
      </c>
      <c r="J45" s="53"/>
      <c r="K45" s="53"/>
      <c r="L45" s="50"/>
      <c r="M45" s="50"/>
      <c r="N45" s="50"/>
    </row>
    <row r="46" spans="1:14" ht="12" customHeight="1" x14ac:dyDescent="0.2">
      <c r="B46" s="50"/>
      <c r="C46" s="52"/>
      <c r="D46" s="53"/>
      <c r="E46" s="53"/>
      <c r="G46" s="50"/>
      <c r="H46" s="50"/>
      <c r="I46" s="50"/>
      <c r="J46" s="50"/>
    </row>
    <row r="47" spans="1:14" ht="12" customHeight="1" x14ac:dyDescent="0.2">
      <c r="B47" s="50"/>
      <c r="C47" s="72" t="s">
        <v>97</v>
      </c>
      <c r="D47" s="53"/>
      <c r="E47" s="53"/>
      <c r="G47" s="50"/>
      <c r="H47" s="50"/>
      <c r="I47" s="50"/>
      <c r="J47" s="50"/>
    </row>
    <row r="48" spans="1:14" ht="12" customHeight="1" x14ac:dyDescent="0.2">
      <c r="B48" s="50"/>
      <c r="C48" s="27" t="s">
        <v>160</v>
      </c>
      <c r="D48" s="50"/>
      <c r="E48" s="50"/>
      <c r="G48" s="50"/>
      <c r="H48" s="50"/>
      <c r="I48" s="50"/>
      <c r="J48" s="50"/>
    </row>
    <row r="49" spans="1:10" ht="12" customHeight="1" x14ac:dyDescent="0.2">
      <c r="B49" s="50"/>
      <c r="C49" s="10" t="s">
        <v>172</v>
      </c>
      <c r="D49" s="50"/>
      <c r="E49" s="50"/>
      <c r="G49" s="50"/>
      <c r="H49" s="50"/>
      <c r="I49" s="50"/>
      <c r="J49" s="50"/>
    </row>
    <row r="50" spans="1:10" ht="12" customHeight="1" x14ac:dyDescent="0.2">
      <c r="B50" s="50"/>
      <c r="D50" s="50"/>
      <c r="E50" s="50"/>
      <c r="G50" s="50"/>
      <c r="H50" s="50"/>
      <c r="I50" s="50"/>
      <c r="J50" s="50"/>
    </row>
    <row r="51" spans="1:10" ht="12" customHeight="1" x14ac:dyDescent="0.2"/>
    <row r="52" spans="1:10" ht="12" customHeight="1" x14ac:dyDescent="0.2">
      <c r="A52" s="39" t="s">
        <v>63</v>
      </c>
      <c r="C52" s="30"/>
      <c r="D52" s="33"/>
      <c r="E52" s="33"/>
    </row>
    <row r="53" spans="1:10" ht="12" customHeight="1" x14ac:dyDescent="0.2">
      <c r="A53" s="73" t="s">
        <v>159</v>
      </c>
      <c r="C53" s="30"/>
      <c r="D53" s="33"/>
      <c r="E53" s="33"/>
    </row>
    <row r="54" spans="1:10" ht="12" customHeight="1" x14ac:dyDescent="0.2">
      <c r="D54" s="33"/>
      <c r="E54" s="33"/>
    </row>
    <row r="55" spans="1:10" ht="12" customHeight="1" x14ac:dyDescent="0.2"/>
    <row r="56" spans="1:10" ht="11.25" customHeight="1" x14ac:dyDescent="0.2"/>
    <row r="57" spans="1:10" ht="11.25" customHeight="1" x14ac:dyDescent="0.2"/>
    <row r="58" spans="1:10" ht="11.25" customHeight="1" x14ac:dyDescent="0.2"/>
    <row r="59" spans="1:10" ht="11.25" customHeight="1" x14ac:dyDescent="0.2"/>
    <row r="60" spans="1:10" ht="11.25" customHeight="1" x14ac:dyDescent="0.2"/>
    <row r="61" spans="1:10" ht="11.25" customHeight="1" x14ac:dyDescent="0.2"/>
    <row r="62" spans="1:10" ht="11.25" customHeight="1" x14ac:dyDescent="0.2"/>
    <row r="63" spans="1:10" ht="11.25" customHeight="1" x14ac:dyDescent="0.2"/>
    <row r="64" spans="1:10" ht="11.25" customHeight="1" x14ac:dyDescent="0.2"/>
    <row r="65" ht="11.25" customHeight="1" x14ac:dyDescent="0.2"/>
    <row r="66" ht="11.25" customHeight="1" x14ac:dyDescent="0.2"/>
    <row r="67" ht="11.25" customHeight="1" x14ac:dyDescent="0.2"/>
    <row r="104" spans="4:11" x14ac:dyDescent="0.2">
      <c r="D104" s="72" t="s">
        <v>97</v>
      </c>
      <c r="E104" s="53"/>
      <c r="F104" s="53"/>
      <c r="H104" s="50"/>
      <c r="I104" s="50"/>
      <c r="J104" s="50"/>
      <c r="K104" s="50"/>
    </row>
    <row r="105" spans="4:11" x14ac:dyDescent="0.2">
      <c r="D105" s="27" t="s">
        <v>160</v>
      </c>
      <c r="E105" s="50"/>
      <c r="F105" s="50"/>
      <c r="H105" s="50"/>
      <c r="I105" s="50"/>
      <c r="J105" s="50"/>
      <c r="K105" s="50"/>
    </row>
    <row r="106" spans="4:11" x14ac:dyDescent="0.2">
      <c r="D106" s="10" t="s">
        <v>172</v>
      </c>
      <c r="E106" s="50"/>
      <c r="F106" s="50"/>
      <c r="H106" s="50"/>
      <c r="I106" s="50"/>
      <c r="J106" s="50"/>
      <c r="K106" s="50"/>
    </row>
  </sheetData>
  <sortState ref="O13:P40">
    <sortCondition descending="1" ref="P13:P40"/>
  </sortState>
  <pageMargins left="0.19685039370078741" right="0.19685039370078741" top="0.19685039370078741" bottom="0.19685039370078741" header="0" footer="0"/>
  <pageSetup paperSize="9" orientation="landscape" horizontalDpi="2400" verticalDpi="24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70"/>
  <sheetViews>
    <sheetView showGridLines="0" tabSelected="1" topLeftCell="A15" zoomScaleNormal="100" workbookViewId="0">
      <selection activeCell="C60" sqref="C60"/>
    </sheetView>
  </sheetViews>
  <sheetFormatPr defaultColWidth="9.140625" defaultRowHeight="12" x14ac:dyDescent="0.2"/>
  <cols>
    <col min="1" max="2" width="9.28515625" style="27" customWidth="1"/>
    <col min="3" max="3" width="17.28515625" style="27" customWidth="1"/>
    <col min="4" max="5" width="16.85546875" style="27" customWidth="1"/>
    <col min="6" max="6" width="9.140625" style="27"/>
    <col min="7" max="9" width="9.140625" style="27" customWidth="1"/>
    <col min="10" max="10" width="40.5703125" style="27" customWidth="1"/>
    <col min="11" max="16384" width="9.140625" style="27"/>
  </cols>
  <sheetData>
    <row r="1" spans="1:20" x14ac:dyDescent="0.2">
      <c r="G1" s="28"/>
      <c r="H1" s="28"/>
      <c r="I1" s="28"/>
      <c r="J1" s="28"/>
    </row>
    <row r="2" spans="1:20" s="30" customFormat="1" x14ac:dyDescent="0.2">
      <c r="A2" s="29"/>
      <c r="G2" s="28"/>
      <c r="H2" s="28"/>
      <c r="I2" s="28"/>
      <c r="J2" s="28"/>
    </row>
    <row r="3" spans="1:20" s="30" customFormat="1" x14ac:dyDescent="0.2">
      <c r="C3" s="2" t="s">
        <v>11</v>
      </c>
      <c r="F3" s="31"/>
      <c r="G3" s="31"/>
      <c r="H3" s="31"/>
      <c r="I3" s="31"/>
      <c r="J3" s="31"/>
    </row>
    <row r="4" spans="1:20" s="30" customFormat="1" x14ac:dyDescent="0.2">
      <c r="C4" s="2" t="s">
        <v>12</v>
      </c>
      <c r="G4" s="28"/>
      <c r="H4" s="28"/>
      <c r="I4" s="28"/>
      <c r="J4" s="28"/>
    </row>
    <row r="5" spans="1:20" s="30" customFormat="1" x14ac:dyDescent="0.2"/>
    <row r="6" spans="1:20" s="30" customFormat="1" x14ac:dyDescent="0.2">
      <c r="A6" s="70"/>
      <c r="B6" s="70"/>
      <c r="C6" s="71" t="s">
        <v>169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</row>
    <row r="7" spans="1:20" s="30" customFormat="1" x14ac:dyDescent="0.2">
      <c r="C7" s="52" t="s">
        <v>23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</row>
    <row r="8" spans="1:20" s="30" customFormat="1" x14ac:dyDescent="0.2"/>
    <row r="9" spans="1:20" s="30" customFormat="1" x14ac:dyDescent="0.2">
      <c r="G9" s="32"/>
      <c r="H9" s="32"/>
      <c r="I9" s="32"/>
      <c r="J9" s="32"/>
    </row>
    <row r="10" spans="1:20" ht="12" customHeight="1" x14ac:dyDescent="0.2">
      <c r="D10" s="40" t="s">
        <v>64</v>
      </c>
      <c r="E10" s="40" t="s">
        <v>72</v>
      </c>
      <c r="F10" s="40"/>
      <c r="J10" s="34"/>
    </row>
    <row r="11" spans="1:20" ht="12" customHeight="1" x14ac:dyDescent="0.2">
      <c r="C11" s="52" t="s">
        <v>71</v>
      </c>
      <c r="D11" s="53">
        <v>86.993452558655022</v>
      </c>
      <c r="E11" s="53">
        <v>13.006547441344987</v>
      </c>
      <c r="F11" s="53"/>
      <c r="G11" s="50"/>
      <c r="H11" s="53"/>
      <c r="I11" s="42"/>
      <c r="J11" s="42"/>
    </row>
    <row r="12" spans="1:20" ht="12" customHeight="1" x14ac:dyDescent="0.2">
      <c r="C12" s="52"/>
      <c r="D12" s="53"/>
      <c r="E12" s="53"/>
      <c r="F12" s="53"/>
      <c r="H12" s="53"/>
      <c r="I12" s="42"/>
      <c r="J12" s="42"/>
    </row>
    <row r="13" spans="1:20" ht="12" customHeight="1" x14ac:dyDescent="0.2">
      <c r="B13" s="50"/>
      <c r="C13" s="52" t="s">
        <v>35</v>
      </c>
      <c r="D13" s="53">
        <v>100</v>
      </c>
      <c r="E13" s="53">
        <v>0</v>
      </c>
      <c r="F13" s="53"/>
      <c r="G13" s="50"/>
      <c r="H13" s="53"/>
      <c r="I13" s="42"/>
      <c r="J13" s="42"/>
    </row>
    <row r="14" spans="1:20" ht="12" customHeight="1" x14ac:dyDescent="0.2">
      <c r="B14" s="50"/>
      <c r="C14" s="52" t="s">
        <v>38</v>
      </c>
      <c r="D14" s="53">
        <v>100</v>
      </c>
      <c r="E14" s="53">
        <v>0</v>
      </c>
      <c r="F14" s="53"/>
      <c r="G14" s="50"/>
      <c r="H14" s="53"/>
      <c r="I14" s="42"/>
      <c r="J14" s="42"/>
    </row>
    <row r="15" spans="1:20" ht="12" customHeight="1" x14ac:dyDescent="0.2">
      <c r="B15" s="50"/>
      <c r="C15" s="52" t="s">
        <v>47</v>
      </c>
      <c r="D15" s="53">
        <v>99.371069182389931</v>
      </c>
      <c r="E15" s="53">
        <v>0.62893081761006298</v>
      </c>
      <c r="F15" s="53"/>
      <c r="G15" s="50"/>
      <c r="H15" s="53"/>
      <c r="I15" s="42"/>
      <c r="J15" s="42"/>
    </row>
    <row r="16" spans="1:20" ht="12" customHeight="1" x14ac:dyDescent="0.2">
      <c r="B16" s="50"/>
      <c r="C16" s="52" t="s">
        <v>50</v>
      </c>
      <c r="D16" s="53">
        <v>98.723404255319153</v>
      </c>
      <c r="E16" s="53">
        <v>1.2765957446808509</v>
      </c>
      <c r="F16" s="53"/>
      <c r="G16" s="50"/>
      <c r="H16" s="53"/>
      <c r="I16" s="42"/>
      <c r="J16" s="42"/>
    </row>
    <row r="17" spans="2:10" ht="12" customHeight="1" x14ac:dyDescent="0.2">
      <c r="B17" s="50"/>
      <c r="C17" s="52" t="s">
        <v>40</v>
      </c>
      <c r="D17" s="53">
        <v>97.809836065573776</v>
      </c>
      <c r="E17" s="53">
        <v>2.1901639344262298</v>
      </c>
      <c r="F17" s="53"/>
      <c r="G17" s="50"/>
      <c r="H17" s="53"/>
      <c r="I17" s="42"/>
      <c r="J17" s="42"/>
    </row>
    <row r="18" spans="2:10" ht="12" customHeight="1" x14ac:dyDescent="0.2">
      <c r="B18" s="50"/>
      <c r="C18" s="52" t="s">
        <v>42</v>
      </c>
      <c r="D18" s="53">
        <v>97.262367982212339</v>
      </c>
      <c r="E18" s="53">
        <v>2.7376320177876599</v>
      </c>
      <c r="F18" s="53"/>
      <c r="G18" s="50"/>
      <c r="H18" s="53"/>
      <c r="I18" s="42"/>
      <c r="J18" s="42"/>
    </row>
    <row r="19" spans="2:10" ht="12" customHeight="1" x14ac:dyDescent="0.2">
      <c r="B19" s="50"/>
      <c r="C19" s="52" t="s">
        <v>44</v>
      </c>
      <c r="D19" s="53">
        <v>96.662830840046027</v>
      </c>
      <c r="E19" s="53">
        <v>3.3371691599539699</v>
      </c>
      <c r="F19" s="53"/>
      <c r="G19" s="50"/>
      <c r="H19" s="53"/>
      <c r="I19" s="42"/>
      <c r="J19" s="42"/>
    </row>
    <row r="20" spans="2:10" ht="12" customHeight="1" x14ac:dyDescent="0.2">
      <c r="B20" s="50"/>
      <c r="C20" s="52" t="s">
        <v>53</v>
      </c>
      <c r="D20" s="53">
        <v>95.380212591986918</v>
      </c>
      <c r="E20" s="53">
        <v>4.6197874080130825</v>
      </c>
      <c r="F20" s="53"/>
      <c r="G20" s="50"/>
      <c r="H20" s="53"/>
      <c r="I20" s="42"/>
      <c r="J20" s="42"/>
    </row>
    <row r="21" spans="2:10" ht="12" customHeight="1" x14ac:dyDescent="0.2">
      <c r="B21" s="50"/>
      <c r="C21" s="52" t="s">
        <v>54</v>
      </c>
      <c r="D21" s="53">
        <v>93.666666666666671</v>
      </c>
      <c r="E21" s="53">
        <v>6.3333333333333339</v>
      </c>
      <c r="F21" s="53"/>
      <c r="G21" s="50"/>
      <c r="H21" s="53"/>
      <c r="I21" s="42"/>
      <c r="J21" s="42"/>
    </row>
    <row r="22" spans="2:10" ht="12" customHeight="1" x14ac:dyDescent="0.2">
      <c r="B22" s="50"/>
      <c r="C22" s="52" t="s">
        <v>48</v>
      </c>
      <c r="D22" s="53">
        <v>92.636229749631809</v>
      </c>
      <c r="E22" s="53">
        <v>7.363770250368189</v>
      </c>
      <c r="F22" s="53"/>
      <c r="G22" s="50"/>
      <c r="H22" s="53"/>
      <c r="I22" s="42"/>
      <c r="J22" s="42"/>
    </row>
    <row r="23" spans="2:10" ht="12" customHeight="1" x14ac:dyDescent="0.2">
      <c r="B23" s="50"/>
      <c r="C23" s="52" t="s">
        <v>49</v>
      </c>
      <c r="D23" s="53">
        <v>92.361111111111114</v>
      </c>
      <c r="E23" s="53">
        <v>7.6388888888888893</v>
      </c>
      <c r="F23" s="53"/>
      <c r="G23" s="50"/>
      <c r="H23" s="53"/>
      <c r="I23" s="42"/>
      <c r="J23" s="42"/>
    </row>
    <row r="24" spans="2:10" ht="12" customHeight="1" x14ac:dyDescent="0.2">
      <c r="B24" s="50"/>
      <c r="C24" s="52" t="s">
        <v>36</v>
      </c>
      <c r="D24" s="53">
        <v>91.407055618099776</v>
      </c>
      <c r="E24" s="53">
        <v>8.5929443819002298</v>
      </c>
      <c r="F24" s="53"/>
      <c r="G24" s="50"/>
      <c r="H24" s="53"/>
      <c r="I24" s="42"/>
      <c r="J24" s="42"/>
    </row>
    <row r="25" spans="2:10" ht="12" customHeight="1" x14ac:dyDescent="0.2">
      <c r="B25" s="50"/>
      <c r="C25" s="52" t="s">
        <v>30</v>
      </c>
      <c r="D25" s="53">
        <v>89.892344497607652</v>
      </c>
      <c r="E25" s="53">
        <v>10.107655502392344</v>
      </c>
      <c r="F25" s="53"/>
      <c r="G25" s="50"/>
      <c r="H25" s="53"/>
      <c r="I25" s="42"/>
      <c r="J25" s="42"/>
    </row>
    <row r="26" spans="2:10" ht="12" customHeight="1" x14ac:dyDescent="0.2">
      <c r="B26" s="50"/>
      <c r="C26" s="52" t="s">
        <v>39</v>
      </c>
      <c r="D26" s="53">
        <v>88.966819530617741</v>
      </c>
      <c r="E26" s="53">
        <v>11.033180469382248</v>
      </c>
      <c r="F26" s="53"/>
      <c r="G26" s="50"/>
      <c r="H26" s="53"/>
      <c r="I26" s="42"/>
      <c r="J26" s="42"/>
    </row>
    <row r="27" spans="2:10" ht="12" customHeight="1" x14ac:dyDescent="0.2">
      <c r="B27" s="50"/>
      <c r="C27" s="52" t="s">
        <v>41</v>
      </c>
      <c r="D27" s="53">
        <v>88.469055374592827</v>
      </c>
      <c r="E27" s="53">
        <v>11.530944625407166</v>
      </c>
      <c r="F27" s="53"/>
      <c r="G27" s="50"/>
      <c r="H27" s="53"/>
      <c r="I27" s="42"/>
      <c r="J27" s="42"/>
    </row>
    <row r="28" spans="2:10" ht="12" customHeight="1" x14ac:dyDescent="0.2">
      <c r="B28" s="50"/>
      <c r="C28" s="52" t="s">
        <v>31</v>
      </c>
      <c r="D28" s="53">
        <v>87.824984147114776</v>
      </c>
      <c r="E28" s="53">
        <v>12.175015852885226</v>
      </c>
      <c r="F28" s="53"/>
      <c r="G28" s="50"/>
      <c r="H28" s="53"/>
      <c r="I28" s="42"/>
      <c r="J28" s="42"/>
    </row>
    <row r="29" spans="2:10" ht="12" customHeight="1" x14ac:dyDescent="0.2">
      <c r="B29" s="50"/>
      <c r="C29" s="52" t="s">
        <v>43</v>
      </c>
      <c r="D29" s="53">
        <v>87.301587301587304</v>
      </c>
      <c r="E29" s="53">
        <v>12.698412698412698</v>
      </c>
      <c r="F29" s="53"/>
      <c r="G29" s="50"/>
      <c r="H29" s="53"/>
      <c r="I29" s="42"/>
      <c r="J29" s="42"/>
    </row>
    <row r="30" spans="2:10" ht="12" customHeight="1" x14ac:dyDescent="0.2">
      <c r="B30" s="50"/>
      <c r="C30" s="52" t="s">
        <v>55</v>
      </c>
      <c r="D30" s="53">
        <v>85.798816568047343</v>
      </c>
      <c r="E30" s="53">
        <v>14.201183431952662</v>
      </c>
      <c r="F30" s="53"/>
      <c r="G30" s="50"/>
      <c r="H30" s="53"/>
      <c r="I30" s="42"/>
      <c r="J30" s="42"/>
    </row>
    <row r="31" spans="2:10" ht="12" customHeight="1" x14ac:dyDescent="0.2">
      <c r="B31" s="50"/>
      <c r="C31" s="52" t="s">
        <v>56</v>
      </c>
      <c r="D31" s="53">
        <v>85.200226671703817</v>
      </c>
      <c r="E31" s="53">
        <v>14.799773328296183</v>
      </c>
      <c r="F31" s="53"/>
      <c r="G31" s="50"/>
      <c r="H31" s="53"/>
      <c r="I31" s="42"/>
      <c r="J31" s="42"/>
    </row>
    <row r="32" spans="2:10" ht="12" customHeight="1" x14ac:dyDescent="0.2">
      <c r="B32" s="50"/>
      <c r="C32" s="52" t="s">
        <v>65</v>
      </c>
      <c r="D32" s="53">
        <v>80.909090909090907</v>
      </c>
      <c r="E32" s="53">
        <v>19.090909090909093</v>
      </c>
      <c r="F32" s="53"/>
      <c r="G32" s="50"/>
      <c r="H32" s="53"/>
      <c r="I32" s="42"/>
      <c r="J32" s="42"/>
    </row>
    <row r="33" spans="1:10" ht="12" customHeight="1" x14ac:dyDescent="0.2">
      <c r="B33" s="50"/>
      <c r="C33" s="52" t="s">
        <v>51</v>
      </c>
      <c r="D33" s="53">
        <v>78.366001099102405</v>
      </c>
      <c r="E33" s="53">
        <v>21.633998900897598</v>
      </c>
      <c r="F33" s="53"/>
      <c r="G33" s="50"/>
      <c r="H33" s="53"/>
      <c r="I33" s="42"/>
      <c r="J33" s="42"/>
    </row>
    <row r="34" spans="1:10" ht="12" customHeight="1" x14ac:dyDescent="0.2">
      <c r="B34" s="50"/>
      <c r="C34" s="52" t="s">
        <v>59</v>
      </c>
      <c r="D34" s="53">
        <v>77.660759493670881</v>
      </c>
      <c r="E34" s="53">
        <v>22.339240506329112</v>
      </c>
      <c r="F34" s="53"/>
      <c r="G34" s="50"/>
      <c r="H34" s="53"/>
      <c r="I34" s="42"/>
      <c r="J34" s="42"/>
    </row>
    <row r="35" spans="1:10" ht="12" customHeight="1" x14ac:dyDescent="0.2">
      <c r="B35" s="50"/>
      <c r="C35" s="52" t="s">
        <v>26</v>
      </c>
      <c r="D35" s="53">
        <v>77.083333333333343</v>
      </c>
      <c r="E35" s="53">
        <v>22.916666666666664</v>
      </c>
      <c r="F35" s="53"/>
      <c r="G35" s="50"/>
      <c r="H35" s="53"/>
      <c r="I35" s="42"/>
      <c r="J35" s="42"/>
    </row>
    <row r="36" spans="1:10" ht="12" customHeight="1" x14ac:dyDescent="0.2">
      <c r="B36" s="50"/>
      <c r="C36" s="52" t="s">
        <v>34</v>
      </c>
      <c r="D36" s="53">
        <v>75.545851528384276</v>
      </c>
      <c r="E36" s="53">
        <v>24.454148471615721</v>
      </c>
      <c r="F36" s="53"/>
      <c r="G36" s="50"/>
      <c r="H36" s="53"/>
      <c r="I36" s="42"/>
      <c r="J36" s="42"/>
    </row>
    <row r="37" spans="1:10" ht="12" customHeight="1" x14ac:dyDescent="0.2">
      <c r="B37" s="50"/>
      <c r="C37" s="52" t="s">
        <v>32</v>
      </c>
      <c r="D37" s="53">
        <v>73.18708104814138</v>
      </c>
      <c r="E37" s="53">
        <v>26.81291895185862</v>
      </c>
      <c r="F37" s="53"/>
      <c r="G37" s="50"/>
      <c r="H37" s="53"/>
      <c r="I37" s="42"/>
      <c r="J37" s="42"/>
    </row>
    <row r="38" spans="1:10" ht="12" customHeight="1" x14ac:dyDescent="0.2">
      <c r="B38" s="50"/>
      <c r="C38" s="52" t="s">
        <v>37</v>
      </c>
      <c r="D38" s="53">
        <v>71.812080536912745</v>
      </c>
      <c r="E38" s="53">
        <v>28.187919463087248</v>
      </c>
      <c r="F38" s="53"/>
      <c r="G38" s="50"/>
      <c r="H38" s="53"/>
      <c r="I38" s="42"/>
      <c r="J38" s="42"/>
    </row>
    <row r="39" spans="1:10" ht="12" customHeight="1" x14ac:dyDescent="0.2">
      <c r="A39" s="35"/>
      <c r="B39" s="50"/>
      <c r="C39" s="52" t="s">
        <v>45</v>
      </c>
      <c r="D39" s="53">
        <v>60.93854309837031</v>
      </c>
      <c r="E39" s="53">
        <v>39.06145690162969</v>
      </c>
      <c r="F39" s="53"/>
      <c r="G39" s="50"/>
      <c r="H39" s="53"/>
      <c r="I39" s="42"/>
      <c r="J39" s="42"/>
    </row>
    <row r="40" spans="1:10" ht="12" customHeight="1" x14ac:dyDescent="0.2">
      <c r="A40" s="35"/>
      <c r="B40" s="50"/>
      <c r="C40" s="52" t="s">
        <v>57</v>
      </c>
      <c r="D40" s="53">
        <v>56.792873051224944</v>
      </c>
      <c r="E40" s="53">
        <v>43.207126948775056</v>
      </c>
      <c r="F40" s="53"/>
      <c r="G40" s="50"/>
      <c r="H40" s="53"/>
      <c r="I40" s="42"/>
      <c r="J40" s="42"/>
    </row>
    <row r="41" spans="1:10" ht="12" customHeight="1" x14ac:dyDescent="0.2">
      <c r="A41" s="35"/>
      <c r="B41" s="50"/>
      <c r="C41" s="52"/>
      <c r="D41" s="53"/>
      <c r="E41" s="53"/>
      <c r="F41" s="53"/>
      <c r="H41" s="53"/>
      <c r="I41" s="42"/>
      <c r="J41" s="42"/>
    </row>
    <row r="42" spans="1:10" ht="12" customHeight="1" x14ac:dyDescent="0.2">
      <c r="B42" s="50"/>
      <c r="C42" s="52" t="s">
        <v>46</v>
      </c>
      <c r="D42" s="53">
        <v>96.226415094339629</v>
      </c>
      <c r="E42" s="53">
        <v>3.7735849056603774</v>
      </c>
      <c r="F42" s="53"/>
      <c r="G42" s="50"/>
      <c r="H42" s="53"/>
      <c r="I42" s="42"/>
      <c r="J42" s="42"/>
    </row>
    <row r="43" spans="1:10" ht="12" customHeight="1" x14ac:dyDescent="0.2">
      <c r="B43" s="50"/>
      <c r="C43" s="52" t="s">
        <v>61</v>
      </c>
      <c r="D43" s="53">
        <v>95.161290322580655</v>
      </c>
      <c r="E43" s="53">
        <v>4.838709677419355</v>
      </c>
      <c r="F43" s="53"/>
      <c r="G43" s="50"/>
      <c r="H43" s="53"/>
      <c r="I43" s="42"/>
      <c r="J43" s="42"/>
    </row>
    <row r="44" spans="1:10" ht="12" customHeight="1" x14ac:dyDescent="0.2">
      <c r="B44" s="50"/>
      <c r="C44" s="52" t="s">
        <v>33</v>
      </c>
      <c r="D44" s="53">
        <v>90.166044535976326</v>
      </c>
      <c r="E44" s="53">
        <v>9.8339554640236848</v>
      </c>
      <c r="F44" s="53"/>
      <c r="G44" s="50"/>
      <c r="H44" s="53"/>
      <c r="I44" s="42"/>
      <c r="J44" s="42"/>
    </row>
    <row r="45" spans="1:10" ht="12" customHeight="1" x14ac:dyDescent="0.2">
      <c r="B45" s="50"/>
      <c r="C45" s="52" t="s">
        <v>52</v>
      </c>
      <c r="D45" s="53">
        <v>86.130811662726558</v>
      </c>
      <c r="E45" s="53">
        <v>13.869188337273444</v>
      </c>
      <c r="F45" s="53"/>
      <c r="G45" s="50"/>
      <c r="H45" s="53"/>
      <c r="I45" s="42"/>
      <c r="J45" s="42"/>
    </row>
    <row r="46" spans="1:10" ht="12" customHeight="1" x14ac:dyDescent="0.2">
      <c r="B46" s="50"/>
      <c r="C46" s="52"/>
      <c r="D46" s="53"/>
      <c r="E46" s="53"/>
      <c r="G46" s="50"/>
      <c r="H46" s="50"/>
      <c r="I46" s="50"/>
      <c r="J46" s="50"/>
    </row>
    <row r="47" spans="1:10" ht="12" customHeight="1" x14ac:dyDescent="0.2">
      <c r="B47" s="50"/>
      <c r="C47" s="10" t="s">
        <v>174</v>
      </c>
      <c r="D47" s="53"/>
      <c r="E47" s="53"/>
      <c r="G47" s="50"/>
      <c r="H47" s="50"/>
      <c r="I47" s="50"/>
      <c r="J47" s="50"/>
    </row>
    <row r="48" spans="1:10" ht="12" customHeight="1" x14ac:dyDescent="0.2">
      <c r="B48" s="50"/>
      <c r="D48" s="50"/>
      <c r="E48" s="50"/>
      <c r="G48" s="50"/>
      <c r="H48" s="50"/>
      <c r="I48" s="50"/>
      <c r="J48" s="50"/>
    </row>
    <row r="49" spans="1:13" ht="12" customHeight="1" x14ac:dyDescent="0.2">
      <c r="B49" s="50"/>
      <c r="C49" s="30"/>
      <c r="D49" s="53"/>
      <c r="E49" s="53"/>
      <c r="G49" s="50"/>
      <c r="H49" s="50"/>
      <c r="I49" s="50"/>
      <c r="J49" s="50"/>
    </row>
    <row r="50" spans="1:13" ht="12" customHeight="1" x14ac:dyDescent="0.2">
      <c r="B50" s="50"/>
      <c r="C50" s="30"/>
      <c r="D50" s="53"/>
      <c r="E50" s="53"/>
      <c r="G50" s="50"/>
      <c r="H50" s="50"/>
      <c r="I50" s="50"/>
      <c r="J50" s="50"/>
    </row>
    <row r="51" spans="1:13" ht="12" customHeight="1" x14ac:dyDescent="0.2">
      <c r="C51" s="30"/>
      <c r="D51" s="33"/>
      <c r="E51" s="33"/>
    </row>
    <row r="52" spans="1:13" ht="12" customHeight="1" x14ac:dyDescent="0.2"/>
    <row r="53" spans="1:13" ht="12" customHeight="1" x14ac:dyDescent="0.2">
      <c r="D53" s="33"/>
      <c r="E53" s="33"/>
      <c r="G53" s="38"/>
      <c r="H53" s="38"/>
      <c r="I53" s="10" t="s">
        <v>174</v>
      </c>
      <c r="J53" s="53"/>
      <c r="K53" s="53"/>
      <c r="M53" s="50"/>
    </row>
    <row r="54" spans="1:13" ht="12" customHeight="1" x14ac:dyDescent="0.2"/>
    <row r="55" spans="1:13" ht="12" customHeight="1" x14ac:dyDescent="0.2">
      <c r="A55" s="39" t="s">
        <v>62</v>
      </c>
      <c r="C55" s="30"/>
      <c r="D55" s="33"/>
      <c r="E55" s="33"/>
    </row>
    <row r="56" spans="1:13" ht="12" customHeight="1" x14ac:dyDescent="0.2">
      <c r="A56" s="27" t="s">
        <v>179</v>
      </c>
      <c r="C56" s="30"/>
      <c r="D56" s="33"/>
      <c r="E56" s="33"/>
    </row>
    <row r="57" spans="1:13" ht="12" customHeight="1" x14ac:dyDescent="0.2">
      <c r="A57" s="73" t="s">
        <v>90</v>
      </c>
      <c r="D57" s="33"/>
      <c r="E57" s="33"/>
    </row>
    <row r="58" spans="1:13" ht="12" customHeight="1" x14ac:dyDescent="0.2"/>
    <row r="59" spans="1:13" ht="11.25" customHeight="1" x14ac:dyDescent="0.2"/>
    <row r="60" spans="1:13" ht="11.25" customHeight="1" x14ac:dyDescent="0.2"/>
    <row r="61" spans="1:13" ht="11.25" customHeight="1" x14ac:dyDescent="0.2"/>
    <row r="62" spans="1:13" ht="11.25" customHeight="1" x14ac:dyDescent="0.2"/>
    <row r="63" spans="1:13" ht="11.25" customHeight="1" x14ac:dyDescent="0.2"/>
    <row r="64" spans="1:13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</sheetData>
  <pageMargins left="0.19685039370078741" right="0.19685039370078741" top="0.19685039370078741" bottom="0.19685039370078741" header="0" footer="0"/>
  <pageSetup paperSize="9" orientation="landscape" horizontalDpi="2400" verticalDpi="24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J77"/>
  <sheetViews>
    <sheetView showGridLines="0" topLeftCell="A29" zoomScaleNormal="100" workbookViewId="0">
      <selection activeCell="A12" sqref="A12"/>
    </sheetView>
  </sheetViews>
  <sheetFormatPr defaultColWidth="9.140625" defaultRowHeight="12" x14ac:dyDescent="0.2"/>
  <cols>
    <col min="1" max="2" width="9.28515625" style="51" customWidth="1"/>
    <col min="3" max="3" width="24.28515625" style="51" customWidth="1"/>
    <col min="4" max="5" width="9.140625" style="51"/>
    <col min="6" max="11" width="2.85546875" style="51" customWidth="1"/>
    <col min="12" max="16384" width="9.140625" style="51"/>
  </cols>
  <sheetData>
    <row r="2" spans="3:36" x14ac:dyDescent="0.2">
      <c r="C2" s="2"/>
    </row>
    <row r="3" spans="3:36" x14ac:dyDescent="0.2">
      <c r="C3" s="2" t="s">
        <v>11</v>
      </c>
    </row>
    <row r="4" spans="3:36" x14ac:dyDescent="0.2">
      <c r="C4" s="2" t="s">
        <v>12</v>
      </c>
    </row>
    <row r="6" spans="3:36" s="68" customFormat="1" x14ac:dyDescent="0.2">
      <c r="C6" s="68" t="s">
        <v>162</v>
      </c>
    </row>
    <row r="7" spans="3:36" x14ac:dyDescent="0.2">
      <c r="C7" s="14" t="s">
        <v>23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10" spans="3:36" x14ac:dyDescent="0.2">
      <c r="D10" s="18" t="s">
        <v>23</v>
      </c>
    </row>
    <row r="11" spans="3:36" x14ac:dyDescent="0.2">
      <c r="C11" s="51" t="s">
        <v>24</v>
      </c>
      <c r="D11" s="49">
        <v>66.843372752383218</v>
      </c>
      <c r="G11" s="49"/>
      <c r="J11" s="48"/>
    </row>
    <row r="12" spans="3:36" x14ac:dyDescent="0.2">
      <c r="D12" s="49"/>
      <c r="G12" s="49"/>
      <c r="J12" s="48"/>
    </row>
    <row r="13" spans="3:36" x14ac:dyDescent="0.2">
      <c r="C13" s="51" t="s">
        <v>67</v>
      </c>
      <c r="D13" s="49">
        <v>51.98364277940837</v>
      </c>
      <c r="G13" s="49"/>
      <c r="J13" s="48"/>
    </row>
    <row r="14" spans="3:36" x14ac:dyDescent="0.2">
      <c r="C14" s="51" t="s">
        <v>68</v>
      </c>
      <c r="D14" s="49">
        <v>76.877000929464018</v>
      </c>
      <c r="G14" s="49"/>
      <c r="J14" s="48"/>
    </row>
    <row r="15" spans="3:36" x14ac:dyDescent="0.2">
      <c r="C15" s="51" t="s">
        <v>69</v>
      </c>
      <c r="D15" s="49">
        <v>74.31215981817094</v>
      </c>
      <c r="G15" s="49"/>
      <c r="J15" s="48"/>
    </row>
    <row r="16" spans="3:36" x14ac:dyDescent="0.2">
      <c r="C16" s="51" t="s">
        <v>70</v>
      </c>
      <c r="D16" s="49">
        <v>61.135766687800022</v>
      </c>
      <c r="G16" s="49"/>
      <c r="J16" s="48"/>
    </row>
    <row r="17" spans="1:10" x14ac:dyDescent="0.2">
      <c r="C17" s="51" t="s">
        <v>25</v>
      </c>
      <c r="D17" s="49">
        <v>42.962962962962962</v>
      </c>
      <c r="G17" s="49"/>
      <c r="J17" s="48"/>
    </row>
    <row r="18" spans="1:10" x14ac:dyDescent="0.2">
      <c r="D18" s="49"/>
    </row>
    <row r="19" spans="1:10" x14ac:dyDescent="0.2">
      <c r="A19" s="12"/>
      <c r="C19" s="10" t="s">
        <v>172</v>
      </c>
    </row>
    <row r="20" spans="1:10" x14ac:dyDescent="0.2">
      <c r="A20" s="3" t="s">
        <v>62</v>
      </c>
    </row>
    <row r="21" spans="1:10" x14ac:dyDescent="0.2">
      <c r="A21" s="61" t="s">
        <v>163</v>
      </c>
      <c r="C21" s="41"/>
      <c r="D21" s="41"/>
    </row>
    <row r="22" spans="1:10" x14ac:dyDescent="0.2">
      <c r="A22" s="6" t="s">
        <v>82</v>
      </c>
    </row>
    <row r="23" spans="1:10" x14ac:dyDescent="0.2">
      <c r="A23" s="6" t="s">
        <v>83</v>
      </c>
    </row>
    <row r="77" spans="3:3" x14ac:dyDescent="0.2">
      <c r="C77" s="10" t="s">
        <v>172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K66"/>
  <sheetViews>
    <sheetView showGridLines="0" zoomScaleNormal="100" workbookViewId="0">
      <selection activeCell="A52" sqref="A52"/>
    </sheetView>
  </sheetViews>
  <sheetFormatPr defaultColWidth="9.140625" defaultRowHeight="12" x14ac:dyDescent="0.2"/>
  <cols>
    <col min="1" max="2" width="9.28515625" style="27" customWidth="1"/>
    <col min="3" max="3" width="17.28515625" style="27" customWidth="1"/>
    <col min="4" max="6" width="14.85546875" style="27" customWidth="1"/>
    <col min="7" max="10" width="12.85546875" style="27" customWidth="1"/>
    <col min="11" max="16384" width="9.140625" style="27"/>
  </cols>
  <sheetData>
    <row r="1" spans="1:37" x14ac:dyDescent="0.2">
      <c r="D1" s="76"/>
      <c r="E1" s="76"/>
      <c r="G1" s="28"/>
      <c r="H1" s="28"/>
      <c r="I1" s="28"/>
      <c r="J1" s="28"/>
    </row>
    <row r="2" spans="1:37" s="30" customFormat="1" x14ac:dyDescent="0.2">
      <c r="A2" s="29"/>
      <c r="D2" s="76"/>
      <c r="E2" s="76"/>
      <c r="G2" s="28"/>
      <c r="H2" s="28"/>
      <c r="I2" s="28"/>
      <c r="J2" s="28"/>
    </row>
    <row r="3" spans="1:37" s="30" customFormat="1" x14ac:dyDescent="0.2">
      <c r="C3" s="2" t="s">
        <v>11</v>
      </c>
      <c r="D3" s="76"/>
      <c r="E3" s="76"/>
      <c r="G3" s="31"/>
      <c r="H3" s="31"/>
      <c r="I3" s="31"/>
      <c r="J3" s="31"/>
    </row>
    <row r="4" spans="1:37" s="30" customFormat="1" x14ac:dyDescent="0.2">
      <c r="C4" s="2" t="s">
        <v>12</v>
      </c>
      <c r="G4" s="28"/>
      <c r="H4" s="28"/>
      <c r="I4" s="28"/>
      <c r="J4" s="28"/>
    </row>
    <row r="5" spans="1:37" s="30" customFormat="1" x14ac:dyDescent="0.2">
      <c r="H5" s="57"/>
    </row>
    <row r="6" spans="1:37" s="30" customFormat="1" x14ac:dyDescent="0.2">
      <c r="A6" s="70"/>
      <c r="B6" s="70"/>
      <c r="C6" s="77" t="s">
        <v>170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</row>
    <row r="7" spans="1:37" s="30" customFormat="1" x14ac:dyDescent="0.2">
      <c r="C7" s="78" t="s">
        <v>77</v>
      </c>
      <c r="D7" s="79"/>
      <c r="E7" s="79"/>
      <c r="F7" s="79"/>
      <c r="G7" s="80"/>
      <c r="H7" s="80"/>
      <c r="I7" s="80"/>
      <c r="J7" s="80"/>
      <c r="K7" s="80"/>
      <c r="L7" s="80"/>
      <c r="M7" s="80"/>
      <c r="N7" s="80"/>
      <c r="O7" s="80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</row>
    <row r="8" spans="1:37" s="30" customFormat="1" x14ac:dyDescent="0.2"/>
    <row r="9" spans="1:37" s="30" customFormat="1" x14ac:dyDescent="0.2">
      <c r="G9" s="32"/>
      <c r="H9" s="32"/>
      <c r="I9" s="32"/>
      <c r="J9" s="32"/>
    </row>
    <row r="10" spans="1:37" ht="24" x14ac:dyDescent="0.2">
      <c r="D10" s="40" t="s">
        <v>89</v>
      </c>
      <c r="E10" s="40" t="s">
        <v>109</v>
      </c>
      <c r="F10" s="46" t="s">
        <v>89</v>
      </c>
      <c r="G10" s="56" t="s">
        <v>109</v>
      </c>
      <c r="H10" s="34"/>
      <c r="I10" s="34"/>
      <c r="J10" s="34"/>
    </row>
    <row r="11" spans="1:37" ht="12" customHeight="1" x14ac:dyDescent="0.2">
      <c r="B11" s="58"/>
      <c r="C11" s="52" t="s">
        <v>36</v>
      </c>
      <c r="D11" s="53">
        <v>524.18600000000004</v>
      </c>
      <c r="E11" s="53">
        <v>158.08600000000001</v>
      </c>
      <c r="F11" s="54">
        <f>+D11-350</f>
        <v>174.18600000000004</v>
      </c>
      <c r="G11" s="60">
        <f>+E11</f>
        <v>158.08600000000001</v>
      </c>
      <c r="H11" s="50"/>
      <c r="I11" s="50"/>
      <c r="J11" s="50"/>
    </row>
    <row r="12" spans="1:37" ht="12" customHeight="1" x14ac:dyDescent="0.2">
      <c r="B12" s="58"/>
      <c r="C12" s="52" t="s">
        <v>42</v>
      </c>
      <c r="D12" s="53">
        <v>111.44499999999999</v>
      </c>
      <c r="E12" s="53">
        <v>33.231000000000002</v>
      </c>
      <c r="F12" s="54">
        <f>+D12</f>
        <v>111.44499999999999</v>
      </c>
      <c r="G12" s="60">
        <f t="shared" ref="G12:G43" si="0">+E12</f>
        <v>33.231000000000002</v>
      </c>
      <c r="H12" s="50"/>
      <c r="I12" s="50"/>
      <c r="J12" s="50"/>
    </row>
    <row r="13" spans="1:37" ht="12" customHeight="1" x14ac:dyDescent="0.2">
      <c r="B13" s="58"/>
      <c r="C13" s="52" t="s">
        <v>45</v>
      </c>
      <c r="D13" s="53">
        <v>78.236000000000004</v>
      </c>
      <c r="E13" s="53">
        <v>12.589</v>
      </c>
      <c r="F13" s="54">
        <f t="shared" ref="F13:F38" si="1">+D13</f>
        <v>78.236000000000004</v>
      </c>
      <c r="G13" s="60">
        <f t="shared" si="0"/>
        <v>12.589</v>
      </c>
      <c r="H13" s="50"/>
      <c r="I13" s="50"/>
      <c r="J13" s="50"/>
    </row>
    <row r="14" spans="1:37" ht="12" customHeight="1" x14ac:dyDescent="0.2">
      <c r="B14" s="58"/>
      <c r="C14" s="52" t="s">
        <v>56</v>
      </c>
      <c r="D14" s="53">
        <v>61.064</v>
      </c>
      <c r="E14" s="53">
        <v>18.917000000000002</v>
      </c>
      <c r="F14" s="54">
        <f t="shared" si="1"/>
        <v>61.064</v>
      </c>
      <c r="G14" s="60">
        <f t="shared" si="0"/>
        <v>18.917000000000002</v>
      </c>
      <c r="H14" s="50"/>
      <c r="I14" s="50"/>
      <c r="J14" s="50"/>
    </row>
    <row r="15" spans="1:37" ht="12" customHeight="1" x14ac:dyDescent="0.2">
      <c r="B15" s="58"/>
      <c r="C15" s="52" t="s">
        <v>30</v>
      </c>
      <c r="D15" s="53">
        <v>56.286000000000001</v>
      </c>
      <c r="E15" s="53">
        <v>6.9580000000000002</v>
      </c>
      <c r="F15" s="54">
        <f t="shared" si="1"/>
        <v>56.286000000000001</v>
      </c>
      <c r="G15" s="60">
        <f t="shared" si="0"/>
        <v>6.9580000000000002</v>
      </c>
      <c r="H15" s="50"/>
      <c r="I15" s="50"/>
      <c r="J15" s="50"/>
    </row>
    <row r="16" spans="1:37" ht="12" customHeight="1" x14ac:dyDescent="0.2">
      <c r="B16" s="58"/>
      <c r="C16" s="52" t="s">
        <v>59</v>
      </c>
      <c r="D16" s="53">
        <v>27.768000000000001</v>
      </c>
      <c r="E16" s="53">
        <v>12.472</v>
      </c>
      <c r="F16" s="54">
        <f t="shared" si="1"/>
        <v>27.768000000000001</v>
      </c>
      <c r="G16" s="60">
        <f t="shared" si="0"/>
        <v>12.472</v>
      </c>
      <c r="H16" s="50"/>
      <c r="I16" s="50"/>
      <c r="J16" s="50"/>
    </row>
    <row r="17" spans="2:10" ht="12" customHeight="1" x14ac:dyDescent="0.2">
      <c r="B17" s="58"/>
      <c r="C17" s="52" t="s">
        <v>39</v>
      </c>
      <c r="D17" s="53">
        <v>24.509</v>
      </c>
      <c r="E17" s="53">
        <v>9.5449999999999999</v>
      </c>
      <c r="F17" s="54">
        <f t="shared" si="1"/>
        <v>24.509</v>
      </c>
      <c r="G17" s="60">
        <f t="shared" si="0"/>
        <v>9.5449999999999999</v>
      </c>
      <c r="H17" s="50"/>
      <c r="I17" s="50"/>
      <c r="J17" s="50"/>
    </row>
    <row r="18" spans="2:10" ht="12" customHeight="1" x14ac:dyDescent="0.2">
      <c r="B18" s="58"/>
      <c r="C18" s="52" t="s">
        <v>31</v>
      </c>
      <c r="D18" s="53">
        <v>24.045000000000002</v>
      </c>
      <c r="E18" s="53">
        <v>5.0659999999999998</v>
      </c>
      <c r="F18" s="54">
        <f t="shared" si="1"/>
        <v>24.045000000000002</v>
      </c>
      <c r="G18" s="60">
        <f t="shared" si="0"/>
        <v>5.0659999999999998</v>
      </c>
      <c r="H18" s="50"/>
    </row>
    <row r="19" spans="2:10" ht="12" customHeight="1" x14ac:dyDescent="0.2">
      <c r="B19" s="58"/>
      <c r="C19" s="52" t="s">
        <v>51</v>
      </c>
      <c r="D19" s="53">
        <v>15.943</v>
      </c>
      <c r="E19" s="53">
        <v>2.1789999999999998</v>
      </c>
      <c r="F19" s="54">
        <f t="shared" si="1"/>
        <v>15.943</v>
      </c>
      <c r="G19" s="60">
        <f t="shared" si="0"/>
        <v>2.1789999999999998</v>
      </c>
      <c r="H19" s="50"/>
      <c r="I19" s="50"/>
      <c r="J19" s="50"/>
    </row>
    <row r="20" spans="2:10" ht="12" customHeight="1" x14ac:dyDescent="0.2">
      <c r="B20" s="58"/>
      <c r="C20" s="52" t="s">
        <v>40</v>
      </c>
      <c r="D20" s="53">
        <v>13.346</v>
      </c>
      <c r="E20" s="53">
        <v>0.61799999999999999</v>
      </c>
      <c r="F20" s="54">
        <f t="shared" si="1"/>
        <v>13.346</v>
      </c>
      <c r="G20" s="60">
        <f t="shared" si="0"/>
        <v>0.61799999999999999</v>
      </c>
      <c r="H20" s="50"/>
    </row>
    <row r="21" spans="2:10" ht="12" customHeight="1" x14ac:dyDescent="0.2">
      <c r="B21" s="58"/>
      <c r="C21" s="52" t="s">
        <v>41</v>
      </c>
      <c r="D21" s="53">
        <v>7.1779999999999999</v>
      </c>
      <c r="E21" s="53">
        <v>1.2589999999999999</v>
      </c>
      <c r="F21" s="54">
        <f t="shared" si="1"/>
        <v>7.1779999999999999</v>
      </c>
      <c r="G21" s="60">
        <f t="shared" si="0"/>
        <v>1.2589999999999999</v>
      </c>
      <c r="H21" s="50"/>
      <c r="I21" s="50"/>
      <c r="J21" s="50"/>
    </row>
    <row r="22" spans="2:10" ht="12" customHeight="1" x14ac:dyDescent="0.2">
      <c r="B22" s="58"/>
      <c r="C22" s="52" t="s">
        <v>37</v>
      </c>
      <c r="D22" s="53">
        <v>6.8760000000000003</v>
      </c>
      <c r="E22" s="53">
        <v>2.0569999999999999</v>
      </c>
      <c r="F22" s="54">
        <f t="shared" si="1"/>
        <v>6.8760000000000003</v>
      </c>
      <c r="G22" s="60">
        <f t="shared" si="0"/>
        <v>2.0569999999999999</v>
      </c>
      <c r="H22" s="50"/>
    </row>
    <row r="23" spans="2:10" ht="12" customHeight="1" x14ac:dyDescent="0.2">
      <c r="B23" s="58"/>
      <c r="C23" s="52" t="s">
        <v>32</v>
      </c>
      <c r="D23" s="53">
        <v>4.7389999999999999</v>
      </c>
      <c r="E23" s="53">
        <v>2.1000000000000001E-2</v>
      </c>
      <c r="F23" s="54">
        <f t="shared" si="1"/>
        <v>4.7389999999999999</v>
      </c>
      <c r="G23" s="60">
        <f t="shared" si="0"/>
        <v>2.1000000000000001E-2</v>
      </c>
      <c r="H23" s="50"/>
    </row>
    <row r="24" spans="2:10" ht="12" customHeight="1" x14ac:dyDescent="0.2">
      <c r="B24" s="58"/>
      <c r="C24" s="52" t="s">
        <v>43</v>
      </c>
      <c r="D24" s="53">
        <v>4.1710000000000003</v>
      </c>
      <c r="E24" s="53">
        <v>0</v>
      </c>
      <c r="F24" s="54">
        <f t="shared" si="1"/>
        <v>4.1710000000000003</v>
      </c>
      <c r="G24" s="60">
        <f t="shared" si="0"/>
        <v>0</v>
      </c>
      <c r="H24" s="50"/>
      <c r="I24" s="50"/>
      <c r="J24" s="50"/>
    </row>
    <row r="25" spans="2:10" ht="12" customHeight="1" x14ac:dyDescent="0.2">
      <c r="B25" s="58"/>
      <c r="C25" s="52" t="s">
        <v>34</v>
      </c>
      <c r="D25" s="53">
        <v>2.4500000000000002</v>
      </c>
      <c r="E25" s="53">
        <v>0.35599999999999998</v>
      </c>
      <c r="F25" s="54">
        <f t="shared" si="1"/>
        <v>2.4500000000000002</v>
      </c>
      <c r="G25" s="60">
        <f t="shared" si="0"/>
        <v>0.35599999999999998</v>
      </c>
      <c r="H25" s="50"/>
    </row>
    <row r="26" spans="2:10" ht="12" customHeight="1" x14ac:dyDescent="0.2">
      <c r="B26" s="58"/>
      <c r="C26" s="52" t="s">
        <v>55</v>
      </c>
      <c r="D26" s="53">
        <v>2.0659999999999998</v>
      </c>
      <c r="E26" s="53">
        <v>0.186</v>
      </c>
      <c r="F26" s="54">
        <f t="shared" si="1"/>
        <v>2.0659999999999998</v>
      </c>
      <c r="G26" s="60">
        <f t="shared" si="0"/>
        <v>0.186</v>
      </c>
      <c r="H26" s="50"/>
      <c r="I26" s="50"/>
      <c r="J26" s="50"/>
    </row>
    <row r="27" spans="2:10" ht="12" customHeight="1" x14ac:dyDescent="0.2">
      <c r="B27" s="58"/>
      <c r="C27" s="52" t="s">
        <v>53</v>
      </c>
      <c r="D27" s="53">
        <v>2.06</v>
      </c>
      <c r="E27" s="53">
        <v>1.77</v>
      </c>
      <c r="F27" s="54">
        <f t="shared" si="1"/>
        <v>2.06</v>
      </c>
      <c r="G27" s="60">
        <f t="shared" si="0"/>
        <v>1.77</v>
      </c>
      <c r="H27" s="50"/>
      <c r="I27" s="50"/>
      <c r="J27" s="50"/>
    </row>
    <row r="28" spans="2:10" ht="12" customHeight="1" x14ac:dyDescent="0.2">
      <c r="B28" s="58"/>
      <c r="C28" s="52" t="s">
        <v>48</v>
      </c>
      <c r="D28" s="53">
        <v>1.716</v>
      </c>
      <c r="E28" s="53">
        <v>0.317</v>
      </c>
      <c r="F28" s="54">
        <f t="shared" si="1"/>
        <v>1.716</v>
      </c>
      <c r="G28" s="60">
        <f t="shared" si="0"/>
        <v>0.317</v>
      </c>
      <c r="H28" s="50"/>
      <c r="I28" s="50"/>
      <c r="J28" s="50"/>
    </row>
    <row r="29" spans="2:10" ht="12" customHeight="1" x14ac:dyDescent="0.2">
      <c r="B29" s="58"/>
      <c r="C29" s="52" t="s">
        <v>35</v>
      </c>
      <c r="D29" s="53">
        <v>1.1879999999999999</v>
      </c>
      <c r="E29" s="53">
        <v>0.39700000000000002</v>
      </c>
      <c r="F29" s="54">
        <f t="shared" si="1"/>
        <v>1.1879999999999999</v>
      </c>
      <c r="G29" s="60">
        <f t="shared" si="0"/>
        <v>0.39700000000000002</v>
      </c>
      <c r="H29" s="50"/>
      <c r="I29" s="50"/>
      <c r="J29" s="50"/>
    </row>
    <row r="30" spans="2:10" ht="12" customHeight="1" x14ac:dyDescent="0.2">
      <c r="B30" s="58"/>
      <c r="C30" s="52" t="s">
        <v>50</v>
      </c>
      <c r="D30" s="53">
        <v>1.109</v>
      </c>
      <c r="E30" s="53">
        <v>0.39300000000000002</v>
      </c>
      <c r="F30" s="54">
        <f t="shared" si="1"/>
        <v>1.109</v>
      </c>
      <c r="G30" s="60">
        <f t="shared" si="0"/>
        <v>0.39300000000000002</v>
      </c>
      <c r="H30" s="50"/>
      <c r="I30" s="50"/>
      <c r="J30" s="50"/>
    </row>
    <row r="31" spans="2:10" ht="12" customHeight="1" x14ac:dyDescent="0.2">
      <c r="B31" s="58"/>
      <c r="C31" s="52" t="s">
        <v>54</v>
      </c>
      <c r="D31" s="53">
        <v>0.95299999999999996</v>
      </c>
      <c r="E31" s="53">
        <v>0</v>
      </c>
      <c r="F31" s="54">
        <f t="shared" si="1"/>
        <v>0.95299999999999996</v>
      </c>
      <c r="G31" s="60">
        <f t="shared" si="0"/>
        <v>0</v>
      </c>
      <c r="H31" s="50"/>
      <c r="I31" s="50"/>
      <c r="J31" s="50"/>
    </row>
    <row r="32" spans="2:10" ht="12" customHeight="1" x14ac:dyDescent="0.2">
      <c r="B32" s="58"/>
      <c r="C32" s="52" t="s">
        <v>44</v>
      </c>
      <c r="D32" s="53">
        <v>0.79200000000000004</v>
      </c>
      <c r="E32" s="53">
        <v>0.01</v>
      </c>
      <c r="F32" s="54">
        <f t="shared" si="1"/>
        <v>0.79200000000000004</v>
      </c>
      <c r="G32" s="60">
        <f t="shared" si="0"/>
        <v>0.01</v>
      </c>
      <c r="H32" s="50"/>
      <c r="I32" s="50"/>
      <c r="J32" s="50"/>
    </row>
    <row r="33" spans="1:11" ht="12" customHeight="1" x14ac:dyDescent="0.2">
      <c r="B33" s="58"/>
      <c r="C33" s="52" t="s">
        <v>65</v>
      </c>
      <c r="D33" s="53">
        <v>0.47599999999999998</v>
      </c>
      <c r="E33" s="53">
        <v>9.5000000000000001E-2</v>
      </c>
      <c r="F33" s="54">
        <f t="shared" si="1"/>
        <v>0.47599999999999998</v>
      </c>
      <c r="G33" s="60">
        <f t="shared" si="0"/>
        <v>9.5000000000000001E-2</v>
      </c>
      <c r="H33" s="50"/>
      <c r="I33" s="50"/>
      <c r="J33" s="50"/>
    </row>
    <row r="34" spans="1:11" ht="12" customHeight="1" x14ac:dyDescent="0.2">
      <c r="B34" s="58"/>
      <c r="C34" s="52" t="s">
        <v>47</v>
      </c>
      <c r="D34" s="53">
        <v>0.36899999999999999</v>
      </c>
      <c r="E34" s="53">
        <v>3.9E-2</v>
      </c>
      <c r="F34" s="54">
        <f t="shared" si="1"/>
        <v>0.36899999999999999</v>
      </c>
      <c r="G34" s="60">
        <f t="shared" si="0"/>
        <v>3.9E-2</v>
      </c>
      <c r="H34" s="50"/>
      <c r="I34" s="50"/>
      <c r="J34" s="50"/>
    </row>
    <row r="35" spans="1:11" ht="12" customHeight="1" x14ac:dyDescent="0.2">
      <c r="B35" s="58"/>
      <c r="C35" s="52" t="s">
        <v>49</v>
      </c>
      <c r="D35" s="53">
        <v>0.36</v>
      </c>
      <c r="E35" s="53">
        <v>4.3999999999999997E-2</v>
      </c>
      <c r="F35" s="54">
        <f t="shared" si="1"/>
        <v>0.36</v>
      </c>
      <c r="G35" s="60">
        <f t="shared" si="0"/>
        <v>4.3999999999999997E-2</v>
      </c>
      <c r="H35" s="50"/>
      <c r="I35" s="50"/>
      <c r="J35" s="50"/>
    </row>
    <row r="36" spans="1:11" ht="12" customHeight="1" x14ac:dyDescent="0.2">
      <c r="B36" s="58"/>
      <c r="C36" s="52" t="s">
        <v>57</v>
      </c>
      <c r="D36" s="53">
        <v>0.24099999999999999</v>
      </c>
      <c r="E36" s="53">
        <v>4.2000000000000003E-2</v>
      </c>
      <c r="F36" s="54">
        <f t="shared" si="1"/>
        <v>0.24099999999999999</v>
      </c>
      <c r="G36" s="60">
        <f t="shared" si="0"/>
        <v>4.2000000000000003E-2</v>
      </c>
      <c r="H36" s="50"/>
      <c r="I36" s="50"/>
      <c r="J36" s="50"/>
    </row>
    <row r="37" spans="1:11" ht="12" customHeight="1" x14ac:dyDescent="0.2">
      <c r="B37" s="58"/>
      <c r="C37" s="52" t="s">
        <v>38</v>
      </c>
      <c r="D37" s="53">
        <v>0.155</v>
      </c>
      <c r="E37" s="53">
        <v>4.1000000000000002E-2</v>
      </c>
      <c r="F37" s="54">
        <f t="shared" si="1"/>
        <v>0.155</v>
      </c>
      <c r="G37" s="60">
        <f t="shared" si="0"/>
        <v>4.1000000000000002E-2</v>
      </c>
      <c r="H37" s="50"/>
      <c r="I37" s="50"/>
      <c r="J37" s="50"/>
    </row>
    <row r="38" spans="1:11" ht="12" customHeight="1" x14ac:dyDescent="0.2">
      <c r="A38" s="35"/>
      <c r="B38" s="58"/>
      <c r="C38" s="52" t="s">
        <v>26</v>
      </c>
      <c r="D38" s="53">
        <v>9.0999999999999998E-2</v>
      </c>
      <c r="E38" s="53">
        <v>1.0999999999999999E-2</v>
      </c>
      <c r="F38" s="54">
        <f t="shared" si="1"/>
        <v>9.0999999999999998E-2</v>
      </c>
      <c r="G38" s="60">
        <f t="shared" si="0"/>
        <v>1.0999999999999999E-2</v>
      </c>
      <c r="H38" s="50"/>
      <c r="I38" s="50"/>
      <c r="J38" s="50"/>
      <c r="K38" s="36"/>
    </row>
    <row r="39" spans="1:11" ht="12" customHeight="1" x14ac:dyDescent="0.2">
      <c r="A39" s="35"/>
      <c r="B39" s="52"/>
      <c r="C39" s="52"/>
      <c r="D39" s="53"/>
      <c r="E39" s="53"/>
      <c r="F39" s="54"/>
      <c r="G39" s="60"/>
      <c r="H39" s="50"/>
      <c r="I39" s="50"/>
      <c r="J39" s="50"/>
    </row>
    <row r="40" spans="1:11" ht="12" customHeight="1" x14ac:dyDescent="0.2">
      <c r="B40" s="52"/>
      <c r="C40" s="52" t="s">
        <v>33</v>
      </c>
      <c r="D40" s="53">
        <v>16.224</v>
      </c>
      <c r="E40" s="53">
        <v>1.968</v>
      </c>
      <c r="F40" s="54">
        <f t="shared" ref="F40:F43" si="2">+D40</f>
        <v>16.224</v>
      </c>
      <c r="G40" s="60">
        <f t="shared" si="0"/>
        <v>1.968</v>
      </c>
      <c r="H40" s="50"/>
      <c r="I40" s="50"/>
      <c r="J40" s="50"/>
    </row>
    <row r="41" spans="1:11" ht="12" customHeight="1" x14ac:dyDescent="0.2">
      <c r="B41" s="52"/>
      <c r="C41" s="52" t="s">
        <v>52</v>
      </c>
      <c r="D41" s="53">
        <v>6.7009999999999996</v>
      </c>
      <c r="E41" s="53">
        <v>4.7290000000000001</v>
      </c>
      <c r="F41" s="54">
        <f t="shared" si="2"/>
        <v>6.7009999999999996</v>
      </c>
      <c r="G41" s="60">
        <f t="shared" si="0"/>
        <v>4.7290000000000001</v>
      </c>
      <c r="H41" s="50"/>
      <c r="I41" s="50"/>
      <c r="J41" s="50"/>
    </row>
    <row r="42" spans="1:11" ht="12" customHeight="1" x14ac:dyDescent="0.2">
      <c r="B42" s="52"/>
      <c r="C42" s="52" t="s">
        <v>61</v>
      </c>
      <c r="D42" s="53">
        <v>0.38800000000000001</v>
      </c>
      <c r="E42" s="53">
        <v>0.55700000000000005</v>
      </c>
      <c r="F42" s="54">
        <f t="shared" si="2"/>
        <v>0.38800000000000001</v>
      </c>
      <c r="G42" s="60">
        <f t="shared" si="0"/>
        <v>0.55700000000000005</v>
      </c>
      <c r="H42" s="50"/>
      <c r="I42" s="50"/>
      <c r="J42" s="50"/>
    </row>
    <row r="43" spans="1:11" ht="12" customHeight="1" x14ac:dyDescent="0.2">
      <c r="B43" s="52"/>
      <c r="C43" s="52" t="s">
        <v>46</v>
      </c>
      <c r="D43" s="53">
        <v>0.04</v>
      </c>
      <c r="E43" s="53">
        <v>7.0000000000000001E-3</v>
      </c>
      <c r="F43" s="54">
        <f t="shared" si="2"/>
        <v>0.04</v>
      </c>
      <c r="G43" s="60">
        <f t="shared" si="0"/>
        <v>7.0000000000000001E-3</v>
      </c>
      <c r="H43" s="50"/>
      <c r="I43" s="50"/>
      <c r="J43" s="50"/>
    </row>
    <row r="44" spans="1:11" ht="12" customHeight="1" x14ac:dyDescent="0.2">
      <c r="B44" s="50"/>
      <c r="C44" s="52"/>
      <c r="D44" s="53"/>
      <c r="E44" s="53"/>
      <c r="G44" s="50"/>
      <c r="H44" s="50"/>
      <c r="I44" s="50"/>
      <c r="J44" s="50"/>
    </row>
    <row r="45" spans="1:11" ht="12" customHeight="1" x14ac:dyDescent="0.2">
      <c r="B45" s="50"/>
      <c r="C45" s="52" t="s">
        <v>98</v>
      </c>
      <c r="D45" s="53"/>
      <c r="E45" s="53"/>
      <c r="F45" s="53"/>
      <c r="H45" s="50"/>
      <c r="I45" s="50"/>
      <c r="J45" s="50"/>
      <c r="K45" s="50"/>
    </row>
    <row r="46" spans="1:11" ht="12" customHeight="1" x14ac:dyDescent="0.2">
      <c r="B46" s="50"/>
      <c r="C46" s="10" t="s">
        <v>175</v>
      </c>
      <c r="D46" s="53"/>
      <c r="E46" s="53"/>
      <c r="G46" s="50"/>
      <c r="H46" s="50"/>
      <c r="I46" s="50"/>
    </row>
    <row r="47" spans="1:11" ht="12" customHeight="1" x14ac:dyDescent="0.2">
      <c r="B47" s="50"/>
      <c r="C47" s="37"/>
      <c r="D47" s="50"/>
      <c r="E47" s="50"/>
      <c r="F47" s="50"/>
      <c r="G47" s="50"/>
      <c r="H47" s="50"/>
      <c r="I47" s="50"/>
      <c r="J47" s="50"/>
    </row>
    <row r="48" spans="1:11" ht="12" customHeight="1" x14ac:dyDescent="0.2">
      <c r="A48" s="39" t="s">
        <v>63</v>
      </c>
      <c r="G48" s="50"/>
      <c r="H48" s="50"/>
      <c r="I48" s="50"/>
      <c r="J48" s="50"/>
    </row>
    <row r="49" spans="1:10" ht="12" customHeight="1" x14ac:dyDescent="0.2">
      <c r="A49" s="73" t="s">
        <v>84</v>
      </c>
      <c r="D49" s="33"/>
      <c r="E49" s="33"/>
      <c r="G49" s="38"/>
      <c r="H49" s="38"/>
      <c r="I49" s="38"/>
      <c r="J49" s="38"/>
    </row>
    <row r="50" spans="1:10" ht="12" customHeight="1" x14ac:dyDescent="0.2">
      <c r="A50" s="27" t="s">
        <v>178</v>
      </c>
    </row>
    <row r="51" spans="1:10" ht="12" customHeight="1" x14ac:dyDescent="0.2">
      <c r="C51" s="30"/>
      <c r="D51" s="33"/>
      <c r="E51" s="33"/>
      <c r="F51" s="33"/>
    </row>
    <row r="52" spans="1:10" ht="12" customHeight="1" x14ac:dyDescent="0.2">
      <c r="C52" s="30"/>
      <c r="D52" s="33"/>
      <c r="E52" s="33"/>
      <c r="F52" s="33"/>
    </row>
    <row r="53" spans="1:10" ht="12" customHeight="1" x14ac:dyDescent="0.2">
      <c r="D53" s="33"/>
      <c r="E53" s="33"/>
      <c r="F53" s="33"/>
    </row>
    <row r="54" spans="1:10" ht="12" customHeight="1" x14ac:dyDescent="0.2"/>
    <row r="55" spans="1:10" ht="11.25" customHeight="1" x14ac:dyDescent="0.2"/>
    <row r="56" spans="1:10" ht="11.25" customHeight="1" x14ac:dyDescent="0.2"/>
    <row r="57" spans="1:10" ht="11.25" customHeight="1" x14ac:dyDescent="0.2"/>
    <row r="58" spans="1:10" ht="11.25" customHeight="1" x14ac:dyDescent="0.2"/>
    <row r="59" spans="1:10" ht="11.25" customHeight="1" x14ac:dyDescent="0.2"/>
    <row r="60" spans="1:10" ht="11.25" customHeight="1" x14ac:dyDescent="0.2"/>
    <row r="61" spans="1:10" ht="11.25" customHeight="1" x14ac:dyDescent="0.2"/>
    <row r="62" spans="1:10" ht="11.25" customHeight="1" x14ac:dyDescent="0.2"/>
    <row r="63" spans="1:10" ht="11.25" customHeight="1" x14ac:dyDescent="0.2"/>
    <row r="64" spans="1:10" ht="11.25" customHeight="1" x14ac:dyDescent="0.2"/>
    <row r="65" ht="11.25" customHeight="1" x14ac:dyDescent="0.2"/>
    <row r="66" ht="11.25" customHeight="1" x14ac:dyDescent="0.2"/>
  </sheetData>
  <sortState ref="C40:E43">
    <sortCondition descending="1" ref="E40:E43"/>
  </sortState>
  <pageMargins left="0.19685039370078741" right="0.19685039370078741" top="0.19685039370078741" bottom="0.19685039370078741" header="0" footer="0"/>
  <pageSetup paperSize="9" orientation="landscape" horizontalDpi="2400" verticalDpi="24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K105"/>
  <sheetViews>
    <sheetView showGridLines="0" topLeftCell="A57" zoomScaleNormal="100" workbookViewId="0">
      <selection activeCell="I26" sqref="I26:I27"/>
    </sheetView>
  </sheetViews>
  <sheetFormatPr defaultColWidth="9.140625" defaultRowHeight="12" x14ac:dyDescent="0.2"/>
  <cols>
    <col min="1" max="2" width="9.28515625" style="27" customWidth="1"/>
    <col min="3" max="3" width="17.28515625" style="27" customWidth="1"/>
    <col min="4" max="4" width="14.28515625" style="27" customWidth="1"/>
    <col min="5" max="5" width="11.85546875" style="27" customWidth="1"/>
    <col min="6" max="6" width="13.140625" style="27" customWidth="1"/>
    <col min="7" max="7" width="11.7109375" style="27" customWidth="1"/>
    <col min="8" max="9" width="9.140625" style="27" customWidth="1"/>
    <col min="10" max="10" width="12.85546875" style="27" customWidth="1"/>
    <col min="11" max="16384" width="9.140625" style="27"/>
  </cols>
  <sheetData>
    <row r="1" spans="1:37" x14ac:dyDescent="0.2">
      <c r="G1" s="28"/>
      <c r="H1" s="28"/>
      <c r="I1" s="28"/>
      <c r="J1" s="28"/>
    </row>
    <row r="2" spans="1:37" s="30" customFormat="1" x14ac:dyDescent="0.2">
      <c r="A2" s="29"/>
      <c r="G2" s="28"/>
      <c r="H2" s="28"/>
      <c r="I2" s="28"/>
      <c r="J2" s="28"/>
    </row>
    <row r="3" spans="1:37" s="30" customFormat="1" x14ac:dyDescent="0.2">
      <c r="C3" s="2" t="s">
        <v>11</v>
      </c>
      <c r="F3" s="31"/>
      <c r="G3" s="31"/>
      <c r="H3" s="31"/>
      <c r="I3" s="31"/>
      <c r="J3" s="31"/>
    </row>
    <row r="4" spans="1:37" s="30" customFormat="1" x14ac:dyDescent="0.2">
      <c r="C4" s="2" t="s">
        <v>12</v>
      </c>
      <c r="G4" s="28"/>
      <c r="H4" s="28"/>
      <c r="I4" s="28"/>
      <c r="J4" s="28"/>
    </row>
    <row r="5" spans="1:37" s="30" customFormat="1" x14ac:dyDescent="0.2"/>
    <row r="6" spans="1:37" s="30" customFormat="1" x14ac:dyDescent="0.2">
      <c r="A6" s="70"/>
      <c r="B6" s="70"/>
      <c r="C6" s="71" t="s">
        <v>164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</row>
    <row r="7" spans="1:37" s="30" customFormat="1" x14ac:dyDescent="0.2">
      <c r="C7" s="52" t="s">
        <v>23</v>
      </c>
      <c r="D7" s="59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</row>
    <row r="8" spans="1:37" s="30" customFormat="1" x14ac:dyDescent="0.2"/>
    <row r="9" spans="1:37" s="30" customFormat="1" x14ac:dyDescent="0.2">
      <c r="D9" s="72"/>
      <c r="G9" s="32"/>
      <c r="H9" s="32"/>
      <c r="I9" s="32"/>
      <c r="J9" s="32"/>
    </row>
    <row r="10" spans="1:37" ht="24" x14ac:dyDescent="0.2">
      <c r="D10" s="40" t="s">
        <v>28</v>
      </c>
      <c r="E10" s="40" t="s">
        <v>29</v>
      </c>
      <c r="F10" s="40" t="s">
        <v>66</v>
      </c>
      <c r="G10" s="40" t="s">
        <v>27</v>
      </c>
      <c r="H10" s="40"/>
      <c r="I10" s="40"/>
    </row>
    <row r="11" spans="1:37" ht="12" customHeight="1" x14ac:dyDescent="0.2">
      <c r="B11" s="50"/>
      <c r="C11" s="52" t="s">
        <v>71</v>
      </c>
      <c r="D11" s="53">
        <v>22.786085284930039</v>
      </c>
      <c r="E11" s="53">
        <v>16.29719311000618</v>
      </c>
      <c r="F11" s="53">
        <v>6.4569560225832756</v>
      </c>
      <c r="G11" s="53">
        <v>54.453912332694607</v>
      </c>
    </row>
    <row r="12" spans="1:37" ht="12" customHeight="1" x14ac:dyDescent="0.2">
      <c r="C12" s="52"/>
      <c r="D12" s="53"/>
      <c r="E12" s="53"/>
      <c r="F12" s="53"/>
      <c r="G12" s="53"/>
    </row>
    <row r="13" spans="1:37" ht="12" customHeight="1" x14ac:dyDescent="0.2">
      <c r="B13" s="50"/>
      <c r="C13" s="52" t="s">
        <v>44</v>
      </c>
      <c r="D13" s="53">
        <v>75.505050505050505</v>
      </c>
      <c r="E13" s="53">
        <v>5.808080808080808</v>
      </c>
      <c r="F13" s="53">
        <v>7.1969696969696972</v>
      </c>
      <c r="G13" s="53">
        <v>11.48989898989899</v>
      </c>
    </row>
    <row r="14" spans="1:37" ht="12" customHeight="1" x14ac:dyDescent="0.2">
      <c r="B14" s="50"/>
      <c r="C14" s="52" t="s">
        <v>47</v>
      </c>
      <c r="D14" s="53">
        <v>73.983739837398375</v>
      </c>
      <c r="E14" s="53">
        <v>3.5230352303523031</v>
      </c>
      <c r="F14" s="53">
        <v>0</v>
      </c>
      <c r="G14" s="53">
        <v>22.493224932249323</v>
      </c>
    </row>
    <row r="15" spans="1:37" ht="12" customHeight="1" x14ac:dyDescent="0.2">
      <c r="B15" s="50"/>
      <c r="C15" s="52" t="s">
        <v>49</v>
      </c>
      <c r="D15" s="53">
        <v>9.1666666666666661</v>
      </c>
      <c r="E15" s="53">
        <v>65</v>
      </c>
      <c r="F15" s="53">
        <v>0</v>
      </c>
      <c r="G15" s="53">
        <v>25.833333333333336</v>
      </c>
    </row>
    <row r="16" spans="1:37" ht="12" customHeight="1" x14ac:dyDescent="0.2">
      <c r="B16" s="50"/>
      <c r="C16" s="52" t="s">
        <v>50</v>
      </c>
      <c r="D16" s="53">
        <v>15.058611361587015</v>
      </c>
      <c r="E16" s="53">
        <v>52.569882777276824</v>
      </c>
      <c r="F16" s="53">
        <v>1.0820559062218216</v>
      </c>
      <c r="G16" s="53">
        <v>31.289449954914339</v>
      </c>
    </row>
    <row r="17" spans="2:7" ht="12" customHeight="1" x14ac:dyDescent="0.2">
      <c r="B17" s="50"/>
      <c r="C17" s="52" t="s">
        <v>26</v>
      </c>
      <c r="D17" s="53">
        <v>1.098901098901099</v>
      </c>
      <c r="E17" s="53">
        <v>24.175824175824175</v>
      </c>
      <c r="F17" s="53">
        <v>42.857142857142854</v>
      </c>
      <c r="G17" s="53">
        <v>31.868131868131865</v>
      </c>
    </row>
    <row r="18" spans="2:7" ht="12" customHeight="1" x14ac:dyDescent="0.2">
      <c r="B18" s="50"/>
      <c r="C18" s="52" t="s">
        <v>48</v>
      </c>
      <c r="D18" s="53">
        <v>63.228438228438236</v>
      </c>
      <c r="E18" s="53">
        <v>2.3310023310023311</v>
      </c>
      <c r="F18" s="53">
        <v>0</v>
      </c>
      <c r="G18" s="53">
        <v>34.44055944055944</v>
      </c>
    </row>
    <row r="19" spans="2:7" ht="12" customHeight="1" x14ac:dyDescent="0.2">
      <c r="B19" s="50"/>
      <c r="C19" s="52" t="s">
        <v>57</v>
      </c>
      <c r="D19" s="53">
        <v>57.676348547717836</v>
      </c>
      <c r="E19" s="53">
        <v>5.394190871369295</v>
      </c>
      <c r="F19" s="53">
        <v>0</v>
      </c>
      <c r="G19" s="53">
        <v>36.929460580912867</v>
      </c>
    </row>
    <row r="20" spans="2:7" ht="12" customHeight="1" x14ac:dyDescent="0.2">
      <c r="B20" s="50"/>
      <c r="C20" s="52" t="s">
        <v>38</v>
      </c>
      <c r="D20" s="53">
        <v>31.612903225806448</v>
      </c>
      <c r="E20" s="53">
        <v>29.032258064516132</v>
      </c>
      <c r="F20" s="53">
        <v>0</v>
      </c>
      <c r="G20" s="53">
        <v>39.354838709677423</v>
      </c>
    </row>
    <row r="21" spans="2:7" ht="12" customHeight="1" x14ac:dyDescent="0.2">
      <c r="B21" s="50"/>
      <c r="C21" s="52" t="s">
        <v>55</v>
      </c>
      <c r="D21" s="53">
        <v>41.965150048402712</v>
      </c>
      <c r="E21" s="53">
        <v>18.296224588576958</v>
      </c>
      <c r="F21" s="53">
        <v>0</v>
      </c>
      <c r="G21" s="53">
        <v>39.738625363020333</v>
      </c>
    </row>
    <row r="22" spans="2:7" ht="12" customHeight="1" x14ac:dyDescent="0.2">
      <c r="B22" s="50"/>
      <c r="C22" s="52" t="s">
        <v>30</v>
      </c>
      <c r="D22" s="53">
        <v>37.90818320719184</v>
      </c>
      <c r="E22" s="53">
        <v>14.561347404327895</v>
      </c>
      <c r="F22" s="53">
        <v>0.83146786056923561</v>
      </c>
      <c r="G22" s="53">
        <v>46.69900152791103</v>
      </c>
    </row>
    <row r="23" spans="2:7" ht="12" customHeight="1" x14ac:dyDescent="0.2">
      <c r="B23" s="50"/>
      <c r="C23" s="52" t="s">
        <v>54</v>
      </c>
      <c r="D23" s="53">
        <v>12.48688352570829</v>
      </c>
      <c r="E23" s="53">
        <v>39.874081846799584</v>
      </c>
      <c r="F23" s="53">
        <v>0</v>
      </c>
      <c r="G23" s="53">
        <v>47.63903462749213</v>
      </c>
    </row>
    <row r="24" spans="2:7" ht="12" customHeight="1" x14ac:dyDescent="0.2">
      <c r="B24" s="50"/>
      <c r="C24" s="52" t="s">
        <v>31</v>
      </c>
      <c r="D24" s="53">
        <v>40.153878145144525</v>
      </c>
      <c r="E24" s="53">
        <v>12.181326679143273</v>
      </c>
      <c r="F24" s="53">
        <v>0</v>
      </c>
      <c r="G24" s="53">
        <v>47.664795175712207</v>
      </c>
    </row>
    <row r="25" spans="2:7" ht="12" customHeight="1" x14ac:dyDescent="0.2">
      <c r="B25" s="50"/>
      <c r="C25" s="52" t="s">
        <v>34</v>
      </c>
      <c r="D25" s="53">
        <v>9.0612244897959187</v>
      </c>
      <c r="E25" s="53">
        <v>41.714285714285715</v>
      </c>
      <c r="F25" s="53">
        <v>0</v>
      </c>
      <c r="G25" s="53">
        <v>49.224489795918366</v>
      </c>
    </row>
    <row r="26" spans="2:7" ht="12" customHeight="1" x14ac:dyDescent="0.2">
      <c r="B26" s="50"/>
      <c r="C26" s="52" t="s">
        <v>36</v>
      </c>
      <c r="D26" s="53">
        <v>23.635884972128213</v>
      </c>
      <c r="E26" s="53">
        <v>18.70843555531815</v>
      </c>
      <c r="F26" s="53">
        <v>7.5652535550358087</v>
      </c>
      <c r="G26" s="53">
        <v>50.09042591751782</v>
      </c>
    </row>
    <row r="27" spans="2:7" ht="12" customHeight="1" x14ac:dyDescent="0.2">
      <c r="B27" s="50"/>
      <c r="C27" s="52" t="s">
        <v>51</v>
      </c>
      <c r="D27" s="53">
        <v>18.998933701310918</v>
      </c>
      <c r="E27" s="53">
        <v>25.94869221601957</v>
      </c>
      <c r="F27" s="53">
        <v>4.0393903280436554</v>
      </c>
      <c r="G27" s="53">
        <v>51.01298375462585</v>
      </c>
    </row>
    <row r="28" spans="2:7" ht="12" customHeight="1" x14ac:dyDescent="0.2">
      <c r="B28" s="50"/>
      <c r="C28" s="52" t="s">
        <v>41</v>
      </c>
      <c r="D28" s="53">
        <v>33.449428810253551</v>
      </c>
      <c r="E28" s="53">
        <v>9.0415157425466699</v>
      </c>
      <c r="F28" s="53">
        <v>5.3078852047924219</v>
      </c>
      <c r="G28" s="53">
        <v>52.201170242407358</v>
      </c>
    </row>
    <row r="29" spans="2:7" ht="12" customHeight="1" x14ac:dyDescent="0.2">
      <c r="B29" s="50"/>
      <c r="C29" s="52" t="s">
        <v>56</v>
      </c>
      <c r="D29" s="53">
        <v>21.826280623608017</v>
      </c>
      <c r="E29" s="53">
        <v>20.085484082274334</v>
      </c>
      <c r="F29" s="53">
        <v>1.9389492990960304</v>
      </c>
      <c r="G29" s="53">
        <v>56.149285995021614</v>
      </c>
    </row>
    <row r="30" spans="2:7" ht="12" customHeight="1" x14ac:dyDescent="0.2">
      <c r="B30" s="50"/>
      <c r="C30" s="52" t="s">
        <v>39</v>
      </c>
      <c r="D30" s="53">
        <v>38.430780529601371</v>
      </c>
      <c r="E30" s="53">
        <v>4.2310987800399849</v>
      </c>
      <c r="F30" s="53">
        <v>0</v>
      </c>
      <c r="G30" s="53">
        <v>57.338120690358643</v>
      </c>
    </row>
    <row r="31" spans="2:7" ht="12" customHeight="1" x14ac:dyDescent="0.2">
      <c r="B31" s="50"/>
      <c r="C31" s="52" t="s">
        <v>45</v>
      </c>
      <c r="D31" s="53">
        <v>7.5323380540927447</v>
      </c>
      <c r="E31" s="53">
        <v>8.1624827445165913</v>
      </c>
      <c r="F31" s="53">
        <v>24.946316273838132</v>
      </c>
      <c r="G31" s="53">
        <v>59.358862927552536</v>
      </c>
    </row>
    <row r="32" spans="2:7" ht="12" customHeight="1" x14ac:dyDescent="0.2">
      <c r="B32" s="50"/>
      <c r="C32" s="52" t="s">
        <v>32</v>
      </c>
      <c r="D32" s="53">
        <v>16.86009706689175</v>
      </c>
      <c r="E32" s="53">
        <v>18.928043891116271</v>
      </c>
      <c r="F32" s="53">
        <v>0</v>
      </c>
      <c r="G32" s="53">
        <v>64.211859041991985</v>
      </c>
    </row>
    <row r="33" spans="1:10" ht="12" customHeight="1" x14ac:dyDescent="0.2">
      <c r="B33" s="50"/>
      <c r="C33" s="52" t="s">
        <v>40</v>
      </c>
      <c r="D33" s="53">
        <v>4.4507717668215196</v>
      </c>
      <c r="E33" s="53">
        <v>30.555971826764573</v>
      </c>
      <c r="F33" s="53">
        <v>0</v>
      </c>
      <c r="G33" s="53">
        <v>64.993256406413906</v>
      </c>
    </row>
    <row r="34" spans="1:10" ht="12" customHeight="1" x14ac:dyDescent="0.2">
      <c r="B34" s="50"/>
      <c r="C34" s="52" t="s">
        <v>37</v>
      </c>
      <c r="D34" s="53">
        <v>18.600930773705642</v>
      </c>
      <c r="E34" s="53">
        <v>15.168702734147759</v>
      </c>
      <c r="F34" s="53">
        <v>0.63990692262943571</v>
      </c>
      <c r="G34" s="53">
        <v>65.590459569517151</v>
      </c>
    </row>
    <row r="35" spans="1:10" ht="12" customHeight="1" x14ac:dyDescent="0.2">
      <c r="B35" s="50"/>
      <c r="C35" s="52" t="s">
        <v>65</v>
      </c>
      <c r="D35" s="53">
        <v>25.420168067226889</v>
      </c>
      <c r="E35" s="53">
        <v>5.8823529411764701</v>
      </c>
      <c r="F35" s="53">
        <v>0</v>
      </c>
      <c r="G35" s="53">
        <v>68.69747899159664</v>
      </c>
    </row>
    <row r="36" spans="1:10" ht="12" customHeight="1" x14ac:dyDescent="0.2">
      <c r="B36" s="50"/>
      <c r="C36" s="52" t="s">
        <v>43</v>
      </c>
      <c r="D36" s="53">
        <v>2.5413569887317191</v>
      </c>
      <c r="E36" s="53">
        <v>26.612323183888755</v>
      </c>
      <c r="F36" s="53">
        <v>1.7981299448573482</v>
      </c>
      <c r="G36" s="53">
        <v>69.04818988252218</v>
      </c>
    </row>
    <row r="37" spans="1:10" ht="12" customHeight="1" x14ac:dyDescent="0.2">
      <c r="B37" s="50"/>
      <c r="C37" s="52" t="s">
        <v>59</v>
      </c>
      <c r="D37" s="53">
        <v>26.915874387784498</v>
      </c>
      <c r="E37" s="53">
        <v>0.90031691155286664</v>
      </c>
      <c r="F37" s="53">
        <v>3.0142610198789974</v>
      </c>
      <c r="G37" s="53">
        <v>69.169547680783637</v>
      </c>
    </row>
    <row r="38" spans="1:10" ht="12" customHeight="1" x14ac:dyDescent="0.2">
      <c r="B38" s="50"/>
      <c r="C38" s="52" t="s">
        <v>42</v>
      </c>
      <c r="D38" s="53">
        <v>16.901610659966799</v>
      </c>
      <c r="E38" s="53">
        <v>12.921171878505092</v>
      </c>
      <c r="F38" s="53">
        <v>0</v>
      </c>
      <c r="G38" s="53">
        <v>70.177217461528102</v>
      </c>
    </row>
    <row r="39" spans="1:10" ht="12" customHeight="1" x14ac:dyDescent="0.2">
      <c r="A39" s="35"/>
      <c r="B39" s="50"/>
      <c r="C39" s="52" t="s">
        <v>53</v>
      </c>
      <c r="D39" s="53">
        <v>7.2815533980582519</v>
      </c>
      <c r="E39" s="53">
        <v>16.50485436893204</v>
      </c>
      <c r="F39" s="53">
        <v>0.92233009708737856</v>
      </c>
      <c r="G39" s="53">
        <v>75.291262135922338</v>
      </c>
    </row>
    <row r="40" spans="1:10" ht="12" customHeight="1" x14ac:dyDescent="0.2">
      <c r="A40" s="35"/>
      <c r="B40" s="50"/>
      <c r="C40" s="52" t="s">
        <v>35</v>
      </c>
      <c r="D40" s="53">
        <v>2.1043771043771047</v>
      </c>
      <c r="E40" s="53">
        <v>9.8484848484848477</v>
      </c>
      <c r="F40" s="53">
        <v>0.25252525252525254</v>
      </c>
      <c r="G40" s="53">
        <v>87.794612794612789</v>
      </c>
    </row>
    <row r="41" spans="1:10" ht="12" customHeight="1" x14ac:dyDescent="0.2">
      <c r="A41" s="35"/>
      <c r="B41" s="50"/>
      <c r="C41" s="52"/>
      <c r="D41" s="53"/>
      <c r="E41" s="53"/>
      <c r="F41" s="53"/>
      <c r="G41" s="53"/>
    </row>
    <row r="42" spans="1:10" ht="12" customHeight="1" x14ac:dyDescent="0.2">
      <c r="B42" s="50"/>
      <c r="C42" s="52" t="s">
        <v>33</v>
      </c>
      <c r="D42" s="53">
        <v>38.473865877712029</v>
      </c>
      <c r="E42" s="53">
        <v>6.6013313609467454</v>
      </c>
      <c r="F42" s="53">
        <v>44.988905325443781</v>
      </c>
      <c r="G42" s="53">
        <v>9.9358974358974361</v>
      </c>
    </row>
    <row r="43" spans="1:10" ht="12" customHeight="1" x14ac:dyDescent="0.2">
      <c r="B43" s="50"/>
      <c r="C43" s="52" t="s">
        <v>52</v>
      </c>
      <c r="D43" s="53">
        <v>57.24518728547978</v>
      </c>
      <c r="E43" s="53">
        <v>2.253395015669303</v>
      </c>
      <c r="F43" s="53">
        <v>11.654976869124011</v>
      </c>
      <c r="G43" s="53">
        <v>28.846440829726905</v>
      </c>
    </row>
    <row r="44" spans="1:10" ht="12" customHeight="1" x14ac:dyDescent="0.2">
      <c r="B44" s="50"/>
      <c r="C44" s="52" t="s">
        <v>46</v>
      </c>
      <c r="D44" s="53">
        <v>40</v>
      </c>
      <c r="E44" s="53">
        <v>17.5</v>
      </c>
      <c r="F44" s="53">
        <v>0</v>
      </c>
      <c r="G44" s="53">
        <v>42.5</v>
      </c>
    </row>
    <row r="45" spans="1:10" ht="12" customHeight="1" x14ac:dyDescent="0.2">
      <c r="B45" s="50"/>
      <c r="C45" s="52" t="s">
        <v>61</v>
      </c>
      <c r="D45" s="53">
        <v>12.371134020618557</v>
      </c>
      <c r="E45" s="53">
        <v>4.8969072164948457</v>
      </c>
      <c r="F45" s="53">
        <v>1.0309278350515463</v>
      </c>
      <c r="G45" s="53">
        <v>81.701030927835049</v>
      </c>
    </row>
    <row r="46" spans="1:10" ht="12" customHeight="1" x14ac:dyDescent="0.2">
      <c r="B46" s="50"/>
      <c r="C46" s="52"/>
      <c r="D46" s="53"/>
      <c r="E46" s="53"/>
      <c r="G46" s="50"/>
      <c r="H46" s="50"/>
      <c r="I46" s="50"/>
      <c r="J46" s="50"/>
    </row>
    <row r="47" spans="1:10" ht="12" customHeight="1" x14ac:dyDescent="0.2">
      <c r="B47" s="50"/>
      <c r="C47" s="52" t="s">
        <v>107</v>
      </c>
      <c r="D47" s="53"/>
      <c r="E47" s="53"/>
      <c r="G47" s="50"/>
      <c r="H47" s="50"/>
      <c r="I47" s="50"/>
      <c r="J47" s="50"/>
    </row>
    <row r="48" spans="1:10" ht="12" customHeight="1" x14ac:dyDescent="0.2">
      <c r="B48" s="50"/>
      <c r="C48" s="10" t="s">
        <v>176</v>
      </c>
      <c r="D48" s="53"/>
      <c r="E48" s="53"/>
      <c r="G48" s="50"/>
      <c r="H48" s="50"/>
      <c r="I48" s="50"/>
      <c r="J48" s="50"/>
    </row>
    <row r="49" spans="1:10" ht="12" customHeight="1" x14ac:dyDescent="0.2">
      <c r="B49" s="50"/>
      <c r="D49" s="50"/>
      <c r="E49" s="50"/>
      <c r="G49" s="50"/>
      <c r="H49" s="50"/>
      <c r="I49" s="50"/>
      <c r="J49" s="50"/>
    </row>
    <row r="50" spans="1:10" ht="12" customHeight="1" x14ac:dyDescent="0.2">
      <c r="A50" s="73"/>
      <c r="D50" s="33"/>
      <c r="E50" s="33"/>
      <c r="G50" s="38"/>
      <c r="H50" s="38"/>
      <c r="I50" s="38"/>
      <c r="J50" s="38"/>
    </row>
    <row r="51" spans="1:10" ht="12" customHeight="1" x14ac:dyDescent="0.2">
      <c r="A51" s="39" t="s">
        <v>63</v>
      </c>
    </row>
    <row r="52" spans="1:10" ht="12" customHeight="1" x14ac:dyDescent="0.2">
      <c r="A52" s="72" t="s">
        <v>85</v>
      </c>
      <c r="C52" s="30"/>
      <c r="D52" s="33"/>
      <c r="E52" s="33"/>
    </row>
    <row r="53" spans="1:10" ht="12" customHeight="1" x14ac:dyDescent="0.2">
      <c r="C53" s="30"/>
      <c r="D53" s="33"/>
      <c r="E53" s="33"/>
    </row>
    <row r="54" spans="1:10" ht="12" customHeight="1" x14ac:dyDescent="0.2">
      <c r="D54" s="33"/>
      <c r="E54" s="33"/>
    </row>
    <row r="55" spans="1:10" ht="12" customHeight="1" x14ac:dyDescent="0.2"/>
    <row r="56" spans="1:10" ht="11.25" customHeight="1" x14ac:dyDescent="0.2"/>
    <row r="57" spans="1:10" ht="11.25" customHeight="1" x14ac:dyDescent="0.2"/>
    <row r="58" spans="1:10" ht="11.25" customHeight="1" x14ac:dyDescent="0.2"/>
    <row r="59" spans="1:10" ht="11.25" customHeight="1" x14ac:dyDescent="0.2"/>
    <row r="60" spans="1:10" ht="11.25" customHeight="1" x14ac:dyDescent="0.2"/>
    <row r="61" spans="1:10" ht="11.25" customHeight="1" x14ac:dyDescent="0.2"/>
    <row r="62" spans="1:10" ht="11.25" customHeight="1" x14ac:dyDescent="0.2"/>
    <row r="63" spans="1:10" ht="11.25" customHeight="1" x14ac:dyDescent="0.2"/>
    <row r="64" spans="1:10" ht="11.25" customHeight="1" x14ac:dyDescent="0.2"/>
    <row r="65" ht="11.25" customHeight="1" x14ac:dyDescent="0.2"/>
    <row r="66" ht="11.25" customHeight="1" x14ac:dyDescent="0.2"/>
    <row r="67" ht="11.25" customHeight="1" x14ac:dyDescent="0.2"/>
    <row r="104" spans="3:5" x14ac:dyDescent="0.2">
      <c r="C104" s="52" t="s">
        <v>107</v>
      </c>
      <c r="D104" s="53"/>
      <c r="E104" s="53"/>
    </row>
    <row r="105" spans="3:5" x14ac:dyDescent="0.2">
      <c r="C105" s="10" t="s">
        <v>176</v>
      </c>
      <c r="D105" s="53"/>
      <c r="E105" s="53"/>
    </row>
  </sheetData>
  <sortState ref="C42:G45">
    <sortCondition ref="G42:G45"/>
  </sortState>
  <pageMargins left="0.19685039370078741" right="0.19685039370078741" top="0.19685039370078741" bottom="0.19685039370078741" header="0" footer="0"/>
  <pageSetup paperSize="9" orientation="landscape" horizontalDpi="2400" verticalDpi="24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Figure 1</vt:lpstr>
      <vt:lpstr>Figure 2</vt:lpstr>
      <vt:lpstr>Figure 3</vt:lpstr>
      <vt:lpstr>Table 1</vt:lpstr>
      <vt:lpstr>Figure 4</vt:lpstr>
      <vt:lpstr>Figure 5</vt:lpstr>
      <vt:lpstr>Figure 6</vt:lpstr>
      <vt:lpstr>Figure 7</vt:lpstr>
      <vt:lpstr>Figure 8</vt:lpstr>
      <vt:lpstr>Figure 9</vt:lpstr>
    </vt:vector>
  </TitlesOfParts>
  <Company>INFORMA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INFORMA;bitoual</dc:creator>
  <cp:lastModifiedBy>BITOULAS Alexandros (ESTAT)</cp:lastModifiedBy>
  <cp:lastPrinted>2011-11-18T14:23:25Z</cp:lastPrinted>
  <dcterms:created xsi:type="dcterms:W3CDTF">2011-09-27T09:39:44Z</dcterms:created>
  <dcterms:modified xsi:type="dcterms:W3CDTF">2018-04-19T06:48:14Z</dcterms:modified>
</cp:coreProperties>
</file>