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wdp" ContentType="image/vnd.ms-photo"/>
  <Default Extension="jp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iagrams/data1.xml" ContentType="application/vnd.openxmlformats-officedocument.drawingml.diagramData+xml"/>
  <Override PartName="/xl/diagrams/layout1.xml" ContentType="application/vnd.openxmlformats-officedocument.drawingml.diagramLayout+xml"/>
  <Override PartName="/xl/diagrams/quickStyle1.xml" ContentType="application/vnd.openxmlformats-officedocument.drawingml.diagramStyle+xml"/>
  <Override PartName="/xl/diagrams/colors1.xml" ContentType="application/vnd.openxmlformats-officedocument.drawingml.diagramColors+xml"/>
  <Override PartName="/xl/diagrams/drawing1.xml" ContentType="application/vnd.ms-office.drawingml.diagramDrawing+xml"/>
  <Override PartName="/xl/drawings/drawing6.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drawings/drawing7.xml" ContentType="application/vnd.openxmlformats-officedocument.drawing+xml"/>
  <Override PartName="/xl/drawings/drawing8.xml" ContentType="application/vnd.openxmlformats-officedocument.drawing+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drawings/drawing9.xml" ContentType="application/vnd.openxmlformats-officedocument.drawing+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D:\"/>
    </mc:Choice>
  </mc:AlternateContent>
  <bookViews>
    <workbookView xWindow="0" yWindow="0" windowWidth="20490" windowHeight="7530" activeTab="3"/>
  </bookViews>
  <sheets>
    <sheet name="Cover Sheet" sheetId="2" r:id="rId1"/>
    <sheet name="Executive Summary" sheetId="7" r:id="rId2"/>
    <sheet name="TOC" sheetId="3" r:id="rId3"/>
    <sheet name="Tool 1" sheetId="1" r:id="rId4"/>
    <sheet name="Sheet2" sheetId="6" state="hidden" r:id="rId5"/>
    <sheet name="Tool 2.A" sheetId="4" r:id="rId6"/>
    <sheet name="Tool 2.B" sheetId="5" r:id="rId7"/>
    <sheet name="Tool 3" sheetId="8" r:id="rId8"/>
    <sheet name="Tool 4.A" sheetId="9" r:id="rId9"/>
    <sheet name="Tool 4.B" sheetId="10" r:id="rId10"/>
    <sheet name="Tool 4.C" sheetId="11" r:id="rId11"/>
    <sheet name="Tool 5" sheetId="12" r:id="rId12"/>
    <sheet name="Tool 6" sheetId="14" r:id="rId13"/>
    <sheet name="Sheet1" sheetId="16" state="hidden" r:id="rId14"/>
    <sheet name="Tool 7" sheetId="15" r:id="rId15"/>
    <sheet name="Tool 8" sheetId="17" r:id="rId16"/>
    <sheet name="Sheet3" sheetId="18" state="hidden" r:id="rId17"/>
    <sheet name="Tool 9" sheetId="13" r:id="rId18"/>
    <sheet name="Tool 10" sheetId="24" r:id="rId19"/>
    <sheet name="Tool 11" sheetId="25" r:id="rId20"/>
    <sheet name="Tool 12.A" sheetId="19" r:id="rId21"/>
    <sheet name="Tool 12.B" sheetId="21" r:id="rId22"/>
    <sheet name="Tool 12.C" sheetId="22" r:id="rId23"/>
    <sheet name="Tool 13" sheetId="26" r:id="rId24"/>
    <sheet name="Tool 14" sheetId="23" r:id="rId25"/>
  </sheets>
  <calcPr calcId="179017" calcMode="manual"/>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I18" i="24" l="1"/>
  <c r="H18" i="24"/>
  <c r="G18" i="24"/>
  <c r="F18" i="24"/>
  <c r="E18" i="24"/>
  <c r="D18" i="24" l="1"/>
  <c r="L46" i="21" l="1"/>
  <c r="L45" i="21"/>
  <c r="L44" i="21"/>
  <c r="L43" i="21"/>
  <c r="L42" i="21"/>
  <c r="L41" i="21"/>
  <c r="L40" i="21"/>
  <c r="L39" i="21"/>
  <c r="L38" i="21"/>
  <c r="L37" i="21"/>
  <c r="J46" i="21"/>
  <c r="J45" i="21"/>
  <c r="J44" i="21"/>
  <c r="J43" i="21"/>
  <c r="J42" i="21"/>
  <c r="J41" i="21"/>
  <c r="J40" i="21"/>
  <c r="J39" i="21"/>
  <c r="J38" i="21"/>
  <c r="J37" i="21"/>
  <c r="H46" i="21"/>
  <c r="H44" i="21"/>
  <c r="H43" i="21"/>
  <c r="H42" i="21"/>
  <c r="H41" i="21"/>
  <c r="H40" i="21"/>
  <c r="H39" i="21"/>
  <c r="H38" i="21"/>
  <c r="H37" i="21"/>
  <c r="F46" i="21"/>
  <c r="F44" i="21"/>
  <c r="F43" i="21"/>
  <c r="F42" i="21"/>
  <c r="F41" i="21"/>
  <c r="F40" i="21"/>
  <c r="F39" i="21"/>
  <c r="F38" i="21"/>
  <c r="F37" i="21"/>
  <c r="D46" i="21"/>
  <c r="D44" i="21"/>
  <c r="D43" i="21"/>
  <c r="D42" i="21"/>
  <c r="D41" i="21"/>
  <c r="D39" i="21"/>
  <c r="D40" i="21"/>
  <c r="D38" i="21"/>
  <c r="D37" i="21"/>
  <c r="J49" i="21" l="1"/>
  <c r="H49" i="21"/>
  <c r="F49" i="21"/>
  <c r="L49" i="21"/>
  <c r="L50" i="21"/>
  <c r="J50" i="21"/>
  <c r="H50" i="21"/>
  <c r="F50" i="21"/>
  <c r="L51" i="21"/>
  <c r="J51" i="21"/>
  <c r="H51" i="21"/>
  <c r="F51" i="21"/>
  <c r="L48" i="21"/>
  <c r="J48" i="21"/>
  <c r="H48" i="21"/>
  <c r="F48" i="21"/>
  <c r="D51" i="21"/>
  <c r="D50" i="21"/>
  <c r="D49" i="21"/>
  <c r="D48" i="21"/>
  <c r="L33" i="21"/>
  <c r="L32" i="21"/>
  <c r="L31" i="21"/>
  <c r="L30" i="21"/>
  <c r="L29" i="21"/>
  <c r="L28" i="21"/>
  <c r="L27" i="21"/>
  <c r="J33" i="21"/>
  <c r="J32" i="21"/>
  <c r="J31" i="21"/>
  <c r="J30" i="21"/>
  <c r="J29" i="21"/>
  <c r="J28" i="21"/>
  <c r="J27" i="21"/>
  <c r="H33" i="21"/>
  <c r="H32" i="21"/>
  <c r="H31" i="21"/>
  <c r="H30" i="21"/>
  <c r="H29" i="21"/>
  <c r="H28" i="21"/>
  <c r="H27" i="21"/>
  <c r="F33" i="21"/>
  <c r="F32" i="21"/>
  <c r="F31" i="21"/>
  <c r="F30" i="21"/>
  <c r="F29" i="21"/>
  <c r="F28" i="21"/>
  <c r="F27" i="21"/>
  <c r="D33" i="21"/>
  <c r="D32" i="21"/>
  <c r="D31" i="21"/>
  <c r="D30" i="21"/>
  <c r="D29" i="21"/>
  <c r="D28" i="21"/>
  <c r="J7" i="21"/>
  <c r="I8" i="21"/>
  <c r="J8" i="21" s="1"/>
  <c r="L7" i="21"/>
  <c r="K8" i="21"/>
  <c r="L8" i="21" s="1"/>
  <c r="H7" i="21"/>
  <c r="F7" i="21"/>
  <c r="D7" i="21"/>
  <c r="G8" i="21"/>
  <c r="H8" i="21" s="1"/>
  <c r="E8" i="21" l="1"/>
  <c r="F8" i="21" s="1"/>
  <c r="C8" i="21"/>
  <c r="D8" i="21" s="1"/>
  <c r="D27" i="21"/>
  <c r="L20" i="21"/>
  <c r="L19" i="21"/>
  <c r="L18" i="21"/>
  <c r="J20" i="21"/>
  <c r="J19" i="21"/>
  <c r="J18" i="21"/>
  <c r="H20" i="21"/>
  <c r="H19" i="21"/>
  <c r="H18" i="21"/>
  <c r="F20" i="21"/>
  <c r="F19" i="21"/>
  <c r="F18" i="21"/>
  <c r="D20" i="21"/>
  <c r="D19" i="21"/>
  <c r="D18" i="21"/>
  <c r="K16" i="21"/>
  <c r="L16" i="21" s="1"/>
  <c r="L15" i="21"/>
  <c r="L14" i="21"/>
  <c r="L13" i="21"/>
  <c r="L12" i="21"/>
  <c r="L11" i="21"/>
  <c r="L10" i="21"/>
  <c r="J16" i="21" l="1"/>
  <c r="J15" i="21"/>
  <c r="J14" i="21"/>
  <c r="J13" i="21"/>
  <c r="J12" i="21"/>
  <c r="J11" i="21"/>
  <c r="J10" i="21"/>
  <c r="H16" i="21"/>
  <c r="H15" i="21"/>
  <c r="H14" i="21"/>
  <c r="H13" i="21"/>
  <c r="H12" i="21"/>
  <c r="H11" i="21"/>
  <c r="H10" i="21"/>
  <c r="F16" i="21"/>
  <c r="F15" i="21"/>
  <c r="F14" i="21"/>
  <c r="F13" i="21"/>
  <c r="F12" i="21"/>
  <c r="F11" i="21"/>
  <c r="F10" i="21"/>
  <c r="D16" i="21"/>
  <c r="D15" i="21"/>
  <c r="D14" i="21"/>
  <c r="D13" i="21"/>
  <c r="D12" i="21"/>
  <c r="D11" i="21"/>
  <c r="D10" i="21"/>
  <c r="G45" i="21" l="1"/>
  <c r="H45" i="21" s="1"/>
  <c r="E45" i="21"/>
  <c r="F45" i="21" s="1"/>
  <c r="C45" i="21"/>
  <c r="D45" i="21" s="1"/>
  <c r="G14" i="22" l="1"/>
  <c r="G10" i="22"/>
  <c r="G5" i="22"/>
  <c r="C13" i="18" l="1"/>
  <c r="C12" i="18"/>
  <c r="C11" i="18"/>
  <c r="C10" i="18"/>
  <c r="C9" i="18"/>
  <c r="C8" i="18"/>
  <c r="C7" i="18"/>
  <c r="C6" i="18"/>
  <c r="C5" i="18"/>
  <c r="C4" i="18"/>
  <c r="K20" i="13" l="1"/>
  <c r="J20" i="13"/>
  <c r="K26" i="13"/>
  <c r="J26" i="13"/>
  <c r="K22" i="13"/>
  <c r="J22" i="13"/>
  <c r="K51" i="13"/>
  <c r="J51" i="13"/>
  <c r="K53" i="13"/>
  <c r="J53" i="13"/>
  <c r="K57" i="13"/>
  <c r="J57" i="13"/>
  <c r="K49" i="13"/>
  <c r="J49" i="13"/>
  <c r="K55" i="13"/>
  <c r="J55" i="13"/>
  <c r="K24" i="13"/>
  <c r="J24" i="13"/>
  <c r="K28" i="13"/>
  <c r="J28" i="13"/>
  <c r="J30" i="13" l="1"/>
  <c r="K30" i="13"/>
  <c r="J59" i="13"/>
  <c r="K59" i="13"/>
  <c r="K71" i="13"/>
  <c r="J71" i="13"/>
  <c r="K69" i="13" l="1"/>
  <c r="J69" i="13"/>
  <c r="K67" i="13"/>
  <c r="J67" i="13"/>
  <c r="K65" i="13"/>
  <c r="J65" i="13"/>
  <c r="K63" i="13"/>
  <c r="K73" i="13" s="1"/>
  <c r="J63" i="13"/>
  <c r="J73" i="13" s="1"/>
  <c r="K43" i="13"/>
  <c r="J43" i="13"/>
  <c r="K41" i="13"/>
  <c r="J41" i="13"/>
  <c r="K39" i="13"/>
  <c r="J39" i="13"/>
  <c r="K37" i="13"/>
  <c r="K45" i="13" s="1"/>
  <c r="J37" i="13"/>
  <c r="J45" i="13" s="1"/>
  <c r="K34" i="13"/>
  <c r="J34" i="13"/>
  <c r="K6" i="13"/>
  <c r="K14" i="13"/>
  <c r="J14" i="13"/>
  <c r="K12" i="13"/>
  <c r="J12" i="13"/>
  <c r="K10" i="13"/>
  <c r="J10" i="13"/>
  <c r="K8" i="13"/>
  <c r="J8" i="13"/>
  <c r="J6" i="13"/>
  <c r="J16" i="13" l="1"/>
  <c r="K16" i="13"/>
  <c r="J71" i="12"/>
  <c r="K71" i="12"/>
  <c r="K69" i="12"/>
  <c r="J69" i="12"/>
  <c r="K67" i="12"/>
  <c r="J67" i="12"/>
  <c r="K65" i="12"/>
  <c r="J65" i="12"/>
  <c r="K63" i="12"/>
  <c r="J63" i="12"/>
  <c r="J57" i="12"/>
  <c r="K57" i="12"/>
  <c r="K55" i="12"/>
  <c r="J55" i="12"/>
  <c r="K53" i="12"/>
  <c r="J53" i="12"/>
  <c r="K51" i="12"/>
  <c r="J51" i="12"/>
  <c r="K49" i="12"/>
  <c r="J49" i="12"/>
  <c r="K43" i="12"/>
  <c r="J43" i="12"/>
  <c r="K41" i="12"/>
  <c r="J41" i="12"/>
  <c r="K39" i="12"/>
  <c r="J39" i="12"/>
  <c r="K37" i="12"/>
  <c r="J37" i="12"/>
  <c r="K34" i="12"/>
  <c r="J34" i="12"/>
  <c r="K28" i="12"/>
  <c r="J28" i="12"/>
  <c r="K26" i="12"/>
  <c r="J26" i="12"/>
  <c r="K24" i="12"/>
  <c r="J24" i="12"/>
  <c r="K22" i="12"/>
  <c r="J22" i="12"/>
  <c r="K20" i="12"/>
  <c r="J20" i="12"/>
  <c r="K14" i="12"/>
  <c r="J14" i="12"/>
  <c r="K12" i="12"/>
  <c r="J12" i="12"/>
  <c r="K10" i="12"/>
  <c r="J10" i="12"/>
  <c r="K8" i="12"/>
  <c r="J8" i="12"/>
  <c r="K6" i="12"/>
  <c r="J6" i="12"/>
  <c r="K45" i="12" l="1"/>
  <c r="J45" i="12"/>
  <c r="K73" i="12"/>
  <c r="J73" i="12"/>
  <c r="K59" i="12"/>
  <c r="J59" i="12"/>
  <c r="K30" i="12"/>
  <c r="J30" i="12"/>
  <c r="K16" i="12"/>
  <c r="J16" i="12"/>
  <c r="D73" i="13"/>
  <c r="D59" i="13"/>
  <c r="D45" i="13"/>
  <c r="D30" i="13"/>
  <c r="D16" i="13"/>
  <c r="D73" i="12" l="1"/>
  <c r="D59" i="12"/>
  <c r="D45" i="12"/>
  <c r="D30" i="12"/>
  <c r="D16" i="12"/>
</calcChain>
</file>

<file path=xl/sharedStrings.xml><?xml version="1.0" encoding="utf-8"?>
<sst xmlns="http://schemas.openxmlformats.org/spreadsheetml/2006/main" count="961" uniqueCount="615">
  <si>
    <t>History of Strategic Events</t>
  </si>
  <si>
    <t>Year</t>
  </si>
  <si>
    <t>Historical Analysis/ Performance Management</t>
  </si>
  <si>
    <t>Mission Statement Analysis</t>
  </si>
  <si>
    <t>Guiding Principles</t>
  </si>
  <si>
    <t>Key Components of the Mission Statement</t>
  </si>
  <si>
    <t>B. Market Scope (1 to 5, with 5 being the best)</t>
  </si>
  <si>
    <t>C. Unique Competencies (1 to 5, with 5 being the best)</t>
  </si>
  <si>
    <t xml:space="preserve">A. Product Scope (1 to 5, with 5 being the best)  </t>
  </si>
  <si>
    <t>XOM Score: 5</t>
  </si>
  <si>
    <t>XOM Score: 4</t>
  </si>
  <si>
    <t>XOM Score: 3</t>
  </si>
  <si>
    <t>Market Orientation Summary Scale</t>
  </si>
  <si>
    <t>Strongly Agree</t>
  </si>
  <si>
    <t>Agree</t>
  </si>
  <si>
    <t>Disagree</t>
  </si>
  <si>
    <t>Strongly Disagree</t>
  </si>
  <si>
    <r>
      <t xml:space="preserve">1) ExxonMobil's mission and objectives seem to be driven primarily by </t>
    </r>
    <r>
      <rPr>
        <b/>
        <u/>
        <sz val="11"/>
        <color theme="1"/>
        <rFont val="Calibri"/>
        <family val="2"/>
        <scheme val="minor"/>
      </rPr>
      <t>customer satisfaction</t>
    </r>
    <r>
      <rPr>
        <sz val="11"/>
        <color theme="1"/>
        <rFont val="Calibri"/>
        <family val="2"/>
        <scheme val="minor"/>
      </rPr>
      <t>.</t>
    </r>
  </si>
  <si>
    <r>
      <t xml:space="preserve">2) There is visible evidence that ExxonMobil </t>
    </r>
    <r>
      <rPr>
        <b/>
        <u/>
        <sz val="11"/>
        <color theme="1"/>
        <rFont val="Calibri"/>
        <family val="2"/>
        <scheme val="minor"/>
      </rPr>
      <t>monitors</t>
    </r>
    <r>
      <rPr>
        <sz val="11"/>
        <color theme="1"/>
        <rFont val="Calibri"/>
        <family val="2"/>
        <scheme val="minor"/>
      </rPr>
      <t xml:space="preserve"> their level of commitment to serving customer needs. </t>
    </r>
  </si>
  <si>
    <t>4) ExxonMobil seems to communicate information and experiences about their competitors.</t>
  </si>
  <si>
    <t>3) ExxonMobil's strategy for competitive advantage is based on an understanding of customers' needs.</t>
  </si>
  <si>
    <r>
      <t>5) There is visible evidence that ExxonMobil measures</t>
    </r>
    <r>
      <rPr>
        <b/>
        <u/>
        <sz val="11"/>
        <color theme="1"/>
        <rFont val="Calibri"/>
        <family val="2"/>
        <scheme val="minor"/>
      </rPr>
      <t xml:space="preserve"> customer satisfaction</t>
    </r>
    <r>
      <rPr>
        <sz val="11"/>
        <color theme="1"/>
        <rFont val="Calibri"/>
        <family val="2"/>
        <scheme val="minor"/>
      </rPr>
      <t xml:space="preserve"> systematically and on an on-going basis.</t>
    </r>
  </si>
  <si>
    <t>6) I believe ExxonMobil is more customer-focused than their chief competition.</t>
  </si>
  <si>
    <t>7) I believe ExxonMobil exists primarily to serve customers.</t>
  </si>
  <si>
    <r>
      <t xml:space="preserve">8) There is evidence that ExxonMobil gathers information from customers to assess the </t>
    </r>
    <r>
      <rPr>
        <b/>
        <u/>
        <sz val="11"/>
        <color theme="1"/>
        <rFont val="Calibri"/>
        <family val="2"/>
        <scheme val="minor"/>
      </rPr>
      <t>quality</t>
    </r>
    <r>
      <rPr>
        <sz val="11"/>
        <color theme="1"/>
        <rFont val="Calibri"/>
        <family val="2"/>
        <scheme val="minor"/>
      </rPr>
      <t xml:space="preserve"> of their products and services.</t>
    </r>
  </si>
  <si>
    <r>
      <t xml:space="preserve">9) There is evidence that ExxonMobil disseminates data/information gathered about </t>
    </r>
    <r>
      <rPr>
        <b/>
        <u/>
        <sz val="11"/>
        <color theme="1"/>
        <rFont val="Calibri"/>
        <family val="2"/>
        <scheme val="minor"/>
      </rPr>
      <t>customer satisfaction</t>
    </r>
    <r>
      <rPr>
        <sz val="11"/>
        <color theme="1"/>
        <rFont val="Calibri"/>
        <family val="2"/>
        <scheme val="minor"/>
      </rPr>
      <t xml:space="preserve">. </t>
    </r>
  </si>
  <si>
    <r>
      <t xml:space="preserve">10) There is evidence of the </t>
    </r>
    <r>
      <rPr>
        <b/>
        <u/>
        <sz val="11"/>
        <color theme="1"/>
        <rFont val="Calibri"/>
        <family val="2"/>
        <scheme val="minor"/>
      </rPr>
      <t>measures</t>
    </r>
    <r>
      <rPr>
        <sz val="11"/>
        <color theme="1"/>
        <rFont val="Calibri"/>
        <family val="2"/>
        <scheme val="minor"/>
      </rPr>
      <t xml:space="preserve"> ExxonMobil uses to assess </t>
    </r>
    <r>
      <rPr>
        <b/>
        <u/>
        <sz val="11"/>
        <color theme="1"/>
        <rFont val="Calibri"/>
        <family val="2"/>
        <scheme val="minor"/>
      </rPr>
      <t>customer service</t>
    </r>
    <r>
      <rPr>
        <sz val="11"/>
        <color theme="1"/>
        <rFont val="Calibri"/>
        <family val="2"/>
        <scheme val="minor"/>
      </rPr>
      <t xml:space="preserve">. </t>
    </r>
  </si>
  <si>
    <r>
      <t xml:space="preserve">**Based upon Deshpande, Rohit and John U. Farley. (1996, December). </t>
    </r>
    <r>
      <rPr>
        <i/>
        <sz val="11"/>
        <color theme="1"/>
        <rFont val="Calibri"/>
        <family val="2"/>
        <scheme val="minor"/>
      </rPr>
      <t xml:space="preserve">Understanding Market Orientation: A Prospectively Designed Meta-Analysis of Three Market Orientation Scales </t>
    </r>
    <r>
      <rPr>
        <sz val="11"/>
        <color theme="1"/>
        <rFont val="Calibri"/>
        <family val="2"/>
        <scheme val="minor"/>
      </rPr>
      <t xml:space="preserve">(Working Paper Report No. 96-125). Cambridge, MA: Marketing Science Institute. </t>
    </r>
  </si>
  <si>
    <t>**Do not Print**</t>
  </si>
  <si>
    <t>Neutral</t>
  </si>
  <si>
    <t>Table of Contents</t>
  </si>
  <si>
    <t>12 http://corporate.exxonmobil.com/en/company/about-us/guiding-principles</t>
  </si>
  <si>
    <t>Evidence: Website, customer surveys.</t>
  </si>
  <si>
    <t>Evidence: www.myexxonmobilvisit.com/</t>
  </si>
  <si>
    <t xml:space="preserve">Evidence: Customer support center, OCS (online customer service), Client feedback </t>
  </si>
  <si>
    <t>ExxonMobil Goals</t>
  </si>
  <si>
    <t>ExxonMobil Objectives</t>
  </si>
  <si>
    <t>ExxonMobil Policies</t>
  </si>
  <si>
    <t>1 http://ir.exxonmobil.com/phoenix.zhtml?c=115024&amp;p=irol-reportsAnnual</t>
  </si>
  <si>
    <t>Corporate Officers</t>
  </si>
  <si>
    <r>
      <rPr>
        <b/>
        <sz val="11"/>
        <color theme="1"/>
        <rFont val="Calibri"/>
        <family val="2"/>
        <scheme val="minor"/>
      </rPr>
      <t>Michael J. Dolan</t>
    </r>
    <r>
      <rPr>
        <sz val="11"/>
        <color theme="1"/>
        <rFont val="Calibri"/>
        <family val="2"/>
        <scheme val="minor"/>
      </rPr>
      <t>, Senior VP</t>
    </r>
  </si>
  <si>
    <r>
      <rPr>
        <b/>
        <sz val="11"/>
        <color theme="1"/>
        <rFont val="Calibri"/>
        <family val="2"/>
        <scheme val="minor"/>
      </rPr>
      <t>Jack P. Williams Jr.</t>
    </r>
    <r>
      <rPr>
        <sz val="11"/>
        <color theme="1"/>
        <rFont val="Calibri"/>
        <family val="2"/>
        <scheme val="minor"/>
      </rPr>
      <t>, Senior VP</t>
    </r>
  </si>
  <si>
    <r>
      <rPr>
        <b/>
        <sz val="11"/>
        <color theme="1"/>
        <rFont val="Calibri"/>
        <family val="2"/>
        <scheme val="minor"/>
      </rPr>
      <t>Mark W. Albers</t>
    </r>
    <r>
      <rPr>
        <sz val="11"/>
        <color theme="1"/>
        <rFont val="Calibri"/>
        <family val="2"/>
        <scheme val="minor"/>
      </rPr>
      <t>, Senior VP</t>
    </r>
  </si>
  <si>
    <r>
      <rPr>
        <b/>
        <sz val="11"/>
        <color theme="1"/>
        <rFont val="Calibri"/>
        <family val="2"/>
        <scheme val="minor"/>
      </rPr>
      <t>Neil A. Chapman</t>
    </r>
    <r>
      <rPr>
        <sz val="11"/>
        <color theme="1"/>
        <rFont val="Calibri"/>
        <family val="2"/>
        <scheme val="minor"/>
      </rPr>
      <t>, Senior VP</t>
    </r>
  </si>
  <si>
    <r>
      <rPr>
        <b/>
        <sz val="11"/>
        <color theme="1"/>
        <rFont val="Calibri"/>
        <family val="2"/>
        <scheme val="minor"/>
      </rPr>
      <t>Andrew P. Swiger</t>
    </r>
    <r>
      <rPr>
        <sz val="11"/>
        <color theme="1"/>
        <rFont val="Calibri"/>
        <family val="2"/>
        <scheme val="minor"/>
      </rPr>
      <t>, Senior VP and CFO</t>
    </r>
  </si>
  <si>
    <r>
      <rPr>
        <b/>
        <sz val="11"/>
        <color theme="1"/>
        <rFont val="Calibri"/>
        <family val="2"/>
        <scheme val="minor"/>
      </rPr>
      <t>Robert N. Schleckser</t>
    </r>
    <r>
      <rPr>
        <sz val="11"/>
        <color theme="1"/>
        <rFont val="Calibri"/>
        <family val="2"/>
        <scheme val="minor"/>
      </rPr>
      <t>, VP and Treasurer</t>
    </r>
  </si>
  <si>
    <r>
      <rPr>
        <b/>
        <sz val="11"/>
        <color theme="1"/>
        <rFont val="Calibri"/>
        <family val="2"/>
        <scheme val="minor"/>
      </rPr>
      <t>Darren W. Woods</t>
    </r>
    <r>
      <rPr>
        <sz val="11"/>
        <color theme="1"/>
        <rFont val="Calibri"/>
        <family val="2"/>
        <scheme val="minor"/>
      </rPr>
      <t>, President and CEO</t>
    </r>
  </si>
  <si>
    <r>
      <rPr>
        <b/>
        <sz val="11"/>
        <color theme="1"/>
        <rFont val="Calibri"/>
        <family val="2"/>
        <scheme val="minor"/>
      </rPr>
      <t>Randall M. Ebner</t>
    </r>
    <r>
      <rPr>
        <sz val="11"/>
        <color theme="1"/>
        <rFont val="Calibri"/>
        <family val="2"/>
        <scheme val="minor"/>
      </rPr>
      <t xml:space="preserve">, VP and General Counsel </t>
    </r>
  </si>
  <si>
    <r>
      <rPr>
        <b/>
        <sz val="11"/>
        <color theme="1"/>
        <rFont val="Calibri"/>
        <family val="2"/>
        <scheme val="minor"/>
      </rPr>
      <t>Jeffery J. Woodbury</t>
    </r>
    <r>
      <rPr>
        <sz val="11"/>
        <color theme="1"/>
        <rFont val="Calibri"/>
        <family val="2"/>
        <scheme val="minor"/>
      </rPr>
      <t>, VP of Investor Relations and Secretary</t>
    </r>
  </si>
  <si>
    <t>Strategic Business Units</t>
  </si>
  <si>
    <t>Strength/Weakness</t>
  </si>
  <si>
    <t>ExxonMobil has four major business units, which are: Upstream, Downstream, Chemical, Natural Gas and Power Marketing. The graphic below reflects the differentiated portfolio of products and services offered in each segment.</t>
  </si>
  <si>
    <t>Analysis of the Remote Environment</t>
  </si>
  <si>
    <r>
      <t xml:space="preserve">Purpose: </t>
    </r>
    <r>
      <rPr>
        <sz val="11"/>
        <color theme="1"/>
        <rFont val="Calibri"/>
        <family val="2"/>
        <scheme val="minor"/>
      </rPr>
      <t xml:space="preserve">To discover external opportunities and threats in the firm's remote operating situation. </t>
    </r>
  </si>
  <si>
    <t>Forces Driving Industry Competition</t>
  </si>
  <si>
    <t xml:space="preserve">Industry Regulations </t>
  </si>
  <si>
    <t>Pending Lawsuits</t>
  </si>
  <si>
    <t>Political Factors</t>
  </si>
  <si>
    <t>Tax Disputes</t>
  </si>
  <si>
    <t>The "Green" Movement</t>
  </si>
  <si>
    <t xml:space="preserve">Human Progress Initiatives </t>
  </si>
  <si>
    <t>Eliminating Energy Poverty</t>
  </si>
  <si>
    <t>Human Rights</t>
  </si>
  <si>
    <t>Social Factors</t>
  </si>
  <si>
    <t>Inflation Rates</t>
  </si>
  <si>
    <t>Economic Factors</t>
  </si>
  <si>
    <t>R&amp;D Requirements</t>
  </si>
  <si>
    <t>Cybersecurity</t>
  </si>
  <si>
    <t>Changes in Infrastructure</t>
  </si>
  <si>
    <t>New Supplies of Energy</t>
  </si>
  <si>
    <t>Technological Factors</t>
  </si>
  <si>
    <t>Greenhouse Gas Emissions</t>
  </si>
  <si>
    <t>Hydraulic Fracturing</t>
  </si>
  <si>
    <t>Fresh Water Consumption</t>
  </si>
  <si>
    <t>Ecological Factors</t>
  </si>
  <si>
    <t>Price and Market Volatility</t>
  </si>
  <si>
    <t>OPEC Legislations</t>
  </si>
  <si>
    <t>Access Limitations</t>
  </si>
  <si>
    <t>Currency Exchange Rates</t>
  </si>
  <si>
    <t>15 https://www.sec.gov/Archives/edgar/data/34088/000003408817000017/xom10k2016.htm</t>
  </si>
  <si>
    <t>Executive Summary</t>
  </si>
  <si>
    <t>Climate Change</t>
  </si>
  <si>
    <t>Spills</t>
  </si>
  <si>
    <t>Return on average capital employed (ROCE)</t>
  </si>
  <si>
    <t>Tool 1: Historical Analysis/ Performance Management</t>
  </si>
  <si>
    <t>Tool 2.A: Mission Statement Analysis</t>
  </si>
  <si>
    <t>Tool 2.B: Market Orientation Summary Scale</t>
  </si>
  <si>
    <t>Tool 4.A: Corporate Officers</t>
  </si>
  <si>
    <t>Tool 4.B: Strategic Business Units</t>
  </si>
  <si>
    <t>Tool 5: Analysis of the Remote Environment</t>
  </si>
  <si>
    <t>Globalization Analysis</t>
  </si>
  <si>
    <t>Tool 6: Globalization Analysis</t>
  </si>
  <si>
    <t>Weights</t>
  </si>
  <si>
    <t>Highly Unattractive</t>
  </si>
  <si>
    <t>Mildly Unattractive</t>
  </si>
  <si>
    <t>Mildly Attractive</t>
  </si>
  <si>
    <t>Highly Attractive</t>
  </si>
  <si>
    <t>Present Rating</t>
  </si>
  <si>
    <t>Future Rating</t>
  </si>
  <si>
    <t>Population Growth</t>
  </si>
  <si>
    <t>Cost of Accessing Reserves</t>
  </si>
  <si>
    <t>Defining the Industry Structure</t>
  </si>
  <si>
    <t>Tool 7: Defining the Industry Structure</t>
  </si>
  <si>
    <t>Employ Local Workforce</t>
  </si>
  <si>
    <t>*Do not print*</t>
  </si>
  <si>
    <t>Domestic (USA)</t>
  </si>
  <si>
    <t>International</t>
  </si>
  <si>
    <t xml:space="preserve">Technology has been at the forefront of the oil and gas industry and is required for many research and exploration projects. With the advancement of technology comes a relatively high vulnerability to cybersecurity threats. ExxonMobil's major role in the infrastructure of the country makes us a target for attacks that could diminish local, state, or even national economies. Our organization relies on innovation and creativity and we must take steps to protect both our physical and digital infrastructure. Technological forecasting will be necessary to maintain an edge in the competitive environment. </t>
  </si>
  <si>
    <r>
      <rPr>
        <b/>
        <sz val="11"/>
        <color theme="1"/>
        <rFont val="Calibri"/>
        <family val="2"/>
        <scheme val="minor"/>
      </rPr>
      <t>Purpose:</t>
    </r>
    <r>
      <rPr>
        <sz val="11"/>
        <color theme="1"/>
        <rFont val="Calibri"/>
        <family val="2"/>
        <scheme val="minor"/>
      </rPr>
      <t xml:space="preserve"> To depict the industry environment and compare the position of ExxonMobil relative to direct competitors. </t>
    </r>
  </si>
  <si>
    <t>Industry Ranking</t>
  </si>
  <si>
    <t>ExxonMobil Ranking</t>
  </si>
  <si>
    <t>*based on a scale of 1 to 5, with 5 being the most important</t>
  </si>
  <si>
    <t>Strength</t>
  </si>
  <si>
    <t>Weakness</t>
  </si>
  <si>
    <t>Barriers to Entry</t>
  </si>
  <si>
    <t xml:space="preserve">Brand Identity </t>
  </si>
  <si>
    <t>Capital Requirements</t>
  </si>
  <si>
    <t>Government Policy</t>
  </si>
  <si>
    <t>Access to Raw Materials</t>
  </si>
  <si>
    <t>Access to Distribution Channels</t>
  </si>
  <si>
    <t>Power of Suppliers</t>
  </si>
  <si>
    <t>Switching Costs of Suppliers</t>
  </si>
  <si>
    <t xml:space="preserve">Total Industry Cost Contributed </t>
  </si>
  <si>
    <t>Differentiation of Inputs</t>
  </si>
  <si>
    <t>Buyer Propensity</t>
  </si>
  <si>
    <t>User’s Switching Costs</t>
  </si>
  <si>
    <t>Substitute’s Price/Value</t>
  </si>
  <si>
    <t>Availability of Close Substitutes</t>
  </si>
  <si>
    <t>Power of Buyers</t>
  </si>
  <si>
    <t>Threat of Backward Integration</t>
  </si>
  <si>
    <t>Buyer Switching Costs</t>
  </si>
  <si>
    <t>Buyer Incentives</t>
  </si>
  <si>
    <t>Industry Growth</t>
  </si>
  <si>
    <t>Brand Identity</t>
  </si>
  <si>
    <t>Diversity of Rivals</t>
  </si>
  <si>
    <t>Corporate Stakes</t>
  </si>
  <si>
    <t>Tool 9: Forces Driving Industry Competition</t>
  </si>
  <si>
    <t>Tool 8: Life-Cycle Analysis</t>
  </si>
  <si>
    <t xml:space="preserve">Life-Cycle Analysis </t>
  </si>
  <si>
    <t>Threat</t>
  </si>
  <si>
    <t>Threat or Opportunity</t>
  </si>
  <si>
    <t>Opportunity</t>
  </si>
  <si>
    <t>Overall Assessment</t>
  </si>
  <si>
    <t>Carbon Capturing and Storage</t>
  </si>
  <si>
    <t>Assessment</t>
  </si>
  <si>
    <r>
      <rPr>
        <b/>
        <sz val="11"/>
        <color theme="1"/>
        <rFont val="Calibri"/>
        <family val="2"/>
        <scheme val="minor"/>
      </rPr>
      <t>Purpose:</t>
    </r>
    <r>
      <rPr>
        <sz val="11"/>
        <color theme="1"/>
        <rFont val="Calibri"/>
        <family val="2"/>
        <scheme val="minor"/>
      </rPr>
      <t xml:space="preserve"> To explore external opportunities and threats from a global perspective and provide a recommendation for future expansion. </t>
    </r>
  </si>
  <si>
    <r>
      <rPr>
        <b/>
        <sz val="11"/>
        <color theme="1"/>
        <rFont val="Calibri"/>
        <family val="2"/>
        <scheme val="minor"/>
      </rPr>
      <t>Purpose:</t>
    </r>
    <r>
      <rPr>
        <sz val="11"/>
        <color theme="1"/>
        <rFont val="Calibri"/>
        <family val="2"/>
        <scheme val="minor"/>
      </rPr>
      <t xml:space="preserve"> To assess which stage of the product life-cycle ExxonMobil operates in and determine if we are pacing well with the industry average. </t>
    </r>
  </si>
  <si>
    <t>Jordan Stidham</t>
  </si>
  <si>
    <t xml:space="preserve">Company Analysis Project </t>
  </si>
  <si>
    <t>Ease of Expansion</t>
  </si>
  <si>
    <t>Rivalry Among Competitors</t>
  </si>
  <si>
    <t>Availability of Substitutes</t>
  </si>
  <si>
    <t>Substitute Aggressiveness</t>
  </si>
  <si>
    <t>Attribute</t>
  </si>
  <si>
    <t xml:space="preserve">Power of Buyers </t>
  </si>
  <si>
    <t xml:space="preserve">Rivalry Among Competitors </t>
  </si>
  <si>
    <t>Continual growth and rise in demand</t>
  </si>
  <si>
    <t>Restrictions vary by country</t>
  </si>
  <si>
    <t>Exposed to changes in law</t>
  </si>
  <si>
    <t>Subject to sabotage or terrorism</t>
  </si>
  <si>
    <t>Increased costs with new technologies</t>
  </si>
  <si>
    <t>Reduces demand for hydrocarbons</t>
  </si>
  <si>
    <t>Engaged in breakthrough research</t>
  </si>
  <si>
    <t>Changing market environment</t>
  </si>
  <si>
    <t>Facilities located in vulnerable areas</t>
  </si>
  <si>
    <t xml:space="preserve">Irreversible environmental damage </t>
  </si>
  <si>
    <t>Price-Sensitive vs. Quality</t>
  </si>
  <si>
    <t>Information Availability</t>
  </si>
  <si>
    <t>-</t>
  </si>
  <si>
    <t>Number of Suppliers</t>
  </si>
  <si>
    <t>Finite supply of raw materials</t>
  </si>
  <si>
    <t>Gives little control over price/market</t>
  </si>
  <si>
    <t>Can influence with incentives</t>
  </si>
  <si>
    <t>Increased trend of private ownership</t>
  </si>
  <si>
    <t>Premium quality is worth the cost</t>
  </si>
  <si>
    <t>Niche markets can be easily reached</t>
  </si>
  <si>
    <t>We have significant buyer power</t>
  </si>
  <si>
    <t>Lack bargaining power of suppliers</t>
  </si>
  <si>
    <t xml:space="preserve">Limited to specific consumer needs </t>
  </si>
  <si>
    <t>Continuous growth and improvement</t>
  </si>
  <si>
    <t>Unmanageable and high in costs</t>
  </si>
  <si>
    <t>Offer deals to attract loyal customers</t>
  </si>
  <si>
    <t>Competition can steal customers</t>
  </si>
  <si>
    <t>Getting more diversified</t>
  </si>
  <si>
    <t>Parallel growth for us</t>
  </si>
  <si>
    <t>High risk to enter</t>
  </si>
  <si>
    <t xml:space="preserve">Via joint ventures with others, ExxonMobil should expand to Iran. We believe they will be successful because they have these joint ventures behind them: Saudi Aramco, Rosneft, and Petrobras. We believe Iran offers the most attractive location for expanding because we have advanced logistics, brand name power, and a supply chain that is unmatched by competitors. </t>
  </si>
  <si>
    <t>IV. Watch-Out</t>
  </si>
  <si>
    <t xml:space="preserve">III. Recommendation </t>
  </si>
  <si>
    <t>I. Operations</t>
  </si>
  <si>
    <t>II. Classification</t>
  </si>
  <si>
    <t>Green initiatives attract stakeholders</t>
  </si>
  <si>
    <t>Chance to battle prevalent social issue</t>
  </si>
  <si>
    <t>Unpredictable damage to oil prices</t>
  </si>
  <si>
    <t>Slight change has significant impact</t>
  </si>
  <si>
    <t>Strengthening after recent recession</t>
  </si>
  <si>
    <t>Incurs high degree of uncertainty</t>
  </si>
  <si>
    <t>Evidence: Corporate Citizen Reports.</t>
  </si>
  <si>
    <t xml:space="preserve">Evidence: Very specific Contact Us page, including directories and email communication. </t>
  </si>
  <si>
    <t>11 http://news.exxonmobil.com/press-release/rex-tillerson-retire-darren-woods-elected-chairman-ceo-exxon-mobil-corporation</t>
  </si>
  <si>
    <r>
      <t>CEO, Rex Tillerson, replaced by Darren Woods</t>
    </r>
    <r>
      <rPr>
        <vertAlign val="superscript"/>
        <sz val="11"/>
        <color theme="1"/>
        <rFont val="Calibri"/>
        <family val="2"/>
        <scheme val="minor"/>
      </rPr>
      <t>11</t>
    </r>
  </si>
  <si>
    <r>
      <t>Sold Torrance Refinery to PBF Energy</t>
    </r>
    <r>
      <rPr>
        <vertAlign val="superscript"/>
        <sz val="11"/>
        <color theme="1"/>
        <rFont val="Calibri"/>
        <family val="2"/>
        <scheme val="minor"/>
      </rPr>
      <t>10</t>
    </r>
  </si>
  <si>
    <t>10 http://news.exxonmobil.com/press-release/exxonmobil-sell-torrance-refinery-pbf-energy</t>
  </si>
  <si>
    <r>
      <t>Joint Venture with Saudi Aramco</t>
    </r>
    <r>
      <rPr>
        <vertAlign val="superscript"/>
        <sz val="11"/>
        <color theme="1"/>
        <rFont val="Calibri"/>
        <family val="2"/>
        <scheme val="minor"/>
      </rPr>
      <t>9</t>
    </r>
  </si>
  <si>
    <t>9 http://news.exxonmobil.com/press-release/saudi-aramco-and-exxonmobil-joint-venture-completes-clean-fuels-project</t>
  </si>
  <si>
    <r>
      <t>Sold majority stakes to CLP Holdings</t>
    </r>
    <r>
      <rPr>
        <vertAlign val="superscript"/>
        <sz val="11"/>
        <color theme="1"/>
        <rFont val="Calibri"/>
        <family val="2"/>
        <scheme val="minor"/>
      </rPr>
      <t>8</t>
    </r>
  </si>
  <si>
    <t>8 http://cdn.exxonmobil.com/~/media/Global/Files/Summary-Annual-Report/2013_ExxonMobil_Summary_Annual_Report.pdf</t>
  </si>
  <si>
    <t>7 http://news.exxonmobil.com/press-release/rosneft-and-exxonmobil-sign-agreement-western-siberia-tight-oil-pilot-project</t>
  </si>
  <si>
    <r>
      <t>Strategic Cooperation with Rosneft</t>
    </r>
    <r>
      <rPr>
        <vertAlign val="superscript"/>
        <sz val="11"/>
        <color theme="1"/>
        <rFont val="Calibri"/>
        <family val="2"/>
        <scheme val="minor"/>
      </rPr>
      <t>6</t>
    </r>
  </si>
  <si>
    <t>6 http://news.exxonmobil.com/press-release/rosneft-and-exxonmobil-advance-strategic-cooperation</t>
  </si>
  <si>
    <r>
      <t>Strategic Alliance with Synthetic Genomics Inc.</t>
    </r>
    <r>
      <rPr>
        <vertAlign val="superscript"/>
        <sz val="11"/>
        <color theme="1"/>
        <rFont val="Calibri"/>
        <family val="2"/>
        <scheme val="minor"/>
      </rPr>
      <t>4</t>
    </r>
  </si>
  <si>
    <r>
      <t>Leaves U.S. direct-served retail market</t>
    </r>
    <r>
      <rPr>
        <vertAlign val="superscript"/>
        <sz val="11"/>
        <color theme="1"/>
        <rFont val="Calibri"/>
        <family val="2"/>
        <scheme val="minor"/>
      </rPr>
      <t>3</t>
    </r>
  </si>
  <si>
    <t>3 https://ddd.uab.cat/pub/infanu/46825/iaEXXONMOBILa2008ieng.pdf</t>
  </si>
  <si>
    <t>2 http://www.annualreports.com/HostedData/AnnualReportArchive/e/NYSE_XOM_2007.pdf</t>
  </si>
  <si>
    <r>
      <t>Acquired the Bonaparte Basin</t>
    </r>
    <r>
      <rPr>
        <vertAlign val="superscript"/>
        <sz val="11"/>
        <color theme="1"/>
        <rFont val="Calibri"/>
        <family val="2"/>
        <scheme val="minor"/>
      </rPr>
      <t>2</t>
    </r>
  </si>
  <si>
    <t>*Do Not Print*</t>
  </si>
  <si>
    <t>Shell</t>
  </si>
  <si>
    <t>BP</t>
  </si>
  <si>
    <t>Chevron</t>
  </si>
  <si>
    <t>20 http://ir.exxonmobil.com/phoenix.zhtml?c=115024&amp;p=irol-reportsAnnual</t>
  </si>
  <si>
    <t>Valero</t>
  </si>
  <si>
    <t>Marathon</t>
  </si>
  <si>
    <t>ExxonMobil</t>
  </si>
  <si>
    <t>Industry</t>
  </si>
  <si>
    <t>Favorable position to improve</t>
  </si>
  <si>
    <t>Enhance quality-of-life for workers</t>
  </si>
  <si>
    <t>21 https://www.shell.com/investors/financial-reporting/annual-publications/annual-reports-download-centre.html</t>
  </si>
  <si>
    <t>22 https://www.bp.com/content/dam/bp/en/corporate/pdf/investors/bp-foi-full-book-2012-2016.pdf</t>
  </si>
  <si>
    <t>23 https://www.bp.com/content/dam/bp/pdf/investors/bp-foi-full-book-2010-2014.pdf</t>
  </si>
  <si>
    <t>24 https://www.bp.com/content/dam/bp/pdf/investors/bp-annual-report-accounts-2009.pdf</t>
  </si>
  <si>
    <t>25 https://www.chevron.com/-/media/chevron/annual-report/2016/2016-Annual-Report.pdf</t>
  </si>
  <si>
    <t>26 https://www.chevron.com/-/media/shared-media/documents/Chevron2013AnnualReport.pdf</t>
  </si>
  <si>
    <t>27 http://www.annualreports.com/HostedData/AnnualReportArchive/c/NYSE_CVX_2008.pdf</t>
  </si>
  <si>
    <t>28 http://www.investorvalero.com/phoenix.zhtml?c=254367&amp;p=irol-sec</t>
  </si>
  <si>
    <t>29 http://www.annualreports.com/Company/marathon-oil-corporation</t>
  </si>
  <si>
    <t>Actions can produce harmful effects</t>
  </si>
  <si>
    <t>30 https://www.sec.gov/Archives/edgar/data/34088/000003408817000017/xom10k2016.htm</t>
  </si>
  <si>
    <t>Productivity Analysis</t>
  </si>
  <si>
    <t>Ratio Analysis</t>
  </si>
  <si>
    <t>Common-Sized Statements</t>
  </si>
  <si>
    <t>Tool 3: Goals, Objectives, and Policies</t>
  </si>
  <si>
    <t>Goals, Objectives, and Policies</t>
  </si>
  <si>
    <t xml:space="preserve">Revenue - </t>
  </si>
  <si>
    <t>EXXONMOBIL CORPORATION - 2016</t>
  </si>
  <si>
    <t>=</t>
  </si>
  <si>
    <t xml:space="preserve"> 19 https://classcodes.com/lookup/naics-code-324110/</t>
  </si>
  <si>
    <t>ROYAL DUTCH SHELL - 2016</t>
  </si>
  <si>
    <t>Revenue -</t>
  </si>
  <si>
    <t>BP - 2016</t>
  </si>
  <si>
    <t>Summary of Results</t>
  </si>
  <si>
    <t>FTE -</t>
  </si>
  <si>
    <t>16 https://www.sec.gov/Archives/edgar/data/34088/000003408817000017/xom10k2016.htm</t>
  </si>
  <si>
    <t>4 http://news.exxonmobil.com/press-release/exxonmobil-launch-biofuels-program</t>
  </si>
  <si>
    <t>5 http://news.exxonmobil.com/press-release/exxon-mobil-corporation-and-xto-energy-inc-announce-agreement</t>
  </si>
  <si>
    <r>
      <rPr>
        <i/>
        <sz val="11"/>
        <color theme="1"/>
        <rFont val="Calibri"/>
        <family val="2"/>
        <scheme val="minor"/>
      </rPr>
      <t>Analysis of Objectives</t>
    </r>
    <r>
      <rPr>
        <sz val="11"/>
        <color theme="1"/>
        <rFont val="Calibri"/>
        <family val="2"/>
        <scheme val="minor"/>
      </rPr>
      <t>- The objectives outlined above are congruent with ExxonMobil's goals and mission statement. The commitment ExxonMobil has towards improving their business activities and the effects of those activities is beneficial for current and future generations. The company recognizes that to be an industry leader requires heavy focus on technology and productivity. The degree of transparency promotes greater stability and validates efforts over time.</t>
    </r>
  </si>
  <si>
    <r>
      <rPr>
        <i/>
        <sz val="11"/>
        <color theme="1"/>
        <rFont val="Calibri"/>
        <family val="2"/>
        <scheme val="minor"/>
      </rPr>
      <t>Analysis of Policies</t>
    </r>
    <r>
      <rPr>
        <sz val="11"/>
        <color theme="1"/>
        <rFont val="Calibri"/>
        <family val="2"/>
        <scheme val="minor"/>
      </rPr>
      <t xml:space="preserve">- These policies, harmonious with the mission statement, reflect the most basic aspect of behavior in the workplace. Compliance with these statements is expected and creates a high standard of integrity in business conduct throughout the organization. There must be an understanding between employees and management of the responsibilities necessary to support the company's objectives. Personal conflicts of interest are to be avoided because it may interfere with performance and completion of duties. </t>
    </r>
  </si>
  <si>
    <t>Liquidity Ratios</t>
  </si>
  <si>
    <t>Current</t>
  </si>
  <si>
    <t>Quick</t>
  </si>
  <si>
    <t>Leverage Ratios</t>
  </si>
  <si>
    <t>Debt-to-Total Assets</t>
  </si>
  <si>
    <t>Debt-to-Equity</t>
  </si>
  <si>
    <t>Activity Ratios</t>
  </si>
  <si>
    <t>Operating Profit Margin</t>
  </si>
  <si>
    <t>Net Profit Margin</t>
  </si>
  <si>
    <t>ROE</t>
  </si>
  <si>
    <t>Inventory Turnover</t>
  </si>
  <si>
    <t>Gross Profit Margin</t>
  </si>
  <si>
    <t>ROA</t>
  </si>
  <si>
    <t>Trend</t>
  </si>
  <si>
    <t>Profitability Ratios</t>
  </si>
  <si>
    <t>5 Year Ratio Analysis</t>
  </si>
  <si>
    <t>COMMON SIZE INCOME STATEMENT(S) - 2016</t>
  </si>
  <si>
    <t>ROI</t>
  </si>
  <si>
    <t>XOM - 2016</t>
  </si>
  <si>
    <t>XOM - 2015</t>
  </si>
  <si>
    <t>XOM -2014</t>
  </si>
  <si>
    <r>
      <rPr>
        <b/>
        <sz val="11"/>
        <color theme="1"/>
        <rFont val="Calibri"/>
        <family val="2"/>
        <scheme val="minor"/>
      </rPr>
      <t>Purpose:</t>
    </r>
    <r>
      <rPr>
        <sz val="11"/>
        <color theme="1"/>
        <rFont val="Calibri"/>
        <family val="2"/>
        <scheme val="minor"/>
      </rPr>
      <t xml:space="preserve"> To prepare a financial benchmark, by the numbers, and interpret our position relative to benchmark companies, trends, and industry averages. Strengths and weaknesses will also be identified to better understand the likelihood of findings having a long-term strategic impact. </t>
    </r>
  </si>
  <si>
    <t>SG&amp;A</t>
  </si>
  <si>
    <t>Total</t>
  </si>
  <si>
    <t>Prod. &amp; Manufacturing</t>
  </si>
  <si>
    <t>Exploration</t>
  </si>
  <si>
    <t>Purchases</t>
  </si>
  <si>
    <t>Interest</t>
  </si>
  <si>
    <t>Income taxes</t>
  </si>
  <si>
    <t>Income before taxes</t>
  </si>
  <si>
    <t>Net sales</t>
  </si>
  <si>
    <t>Costs and expenses:</t>
  </si>
  <si>
    <t>COMMON SIZE BALANCE SHEET(S) - 2016</t>
  </si>
  <si>
    <t>Assets</t>
  </si>
  <si>
    <t>Cash and cash equivalents</t>
  </si>
  <si>
    <t>Total assets</t>
  </si>
  <si>
    <t>PP&amp;E</t>
  </si>
  <si>
    <t>Inventories</t>
  </si>
  <si>
    <t>Investments</t>
  </si>
  <si>
    <t>Liabilities</t>
  </si>
  <si>
    <t>Taxes payable</t>
  </si>
  <si>
    <t>Accounts payable</t>
  </si>
  <si>
    <t>Loans payable</t>
  </si>
  <si>
    <t>Long-term debt</t>
  </si>
  <si>
    <t>Deferred tax</t>
  </si>
  <si>
    <t>Retirement benefits</t>
  </si>
  <si>
    <t>Total liabilities</t>
  </si>
  <si>
    <t>Equity</t>
  </si>
  <si>
    <t>Total equity</t>
  </si>
  <si>
    <t>Non-controlling interest</t>
  </si>
  <si>
    <t>Other reserves</t>
  </si>
  <si>
    <r>
      <t xml:space="preserve">. The six key areas are: Safety, health and the workplace; Managing climate change risks; Environmental performance; Community engagement, human rights and strategic investments; Local development and supply chain management; Corporate governance </t>
    </r>
    <r>
      <rPr>
        <b/>
        <sz val="11"/>
        <color theme="1"/>
        <rFont val="Calibri"/>
        <family val="2"/>
        <scheme val="minor"/>
      </rPr>
      <t>(Corporate Citizen Report)</t>
    </r>
  </si>
  <si>
    <t>(in millions of USD)</t>
  </si>
  <si>
    <t>Share of equity</t>
  </si>
  <si>
    <t xml:space="preserve">Other assets </t>
  </si>
  <si>
    <t>Gross Margin</t>
  </si>
  <si>
    <t>COS</t>
  </si>
  <si>
    <t>RDS - 2016</t>
  </si>
  <si>
    <t xml:space="preserve">ExxonMobil undoubtedly has one of the highest productivity rates in the energy industry. We display the ability to improve utilization and take advantage of cost-reduction opportunities. </t>
  </si>
  <si>
    <t>Total current</t>
  </si>
  <si>
    <t xml:space="preserve">Total non-current </t>
  </si>
  <si>
    <t>Common stocks</t>
  </si>
  <si>
    <t>Asset Turnover</t>
  </si>
  <si>
    <t>Receivables Turnover</t>
  </si>
  <si>
    <t>FA Turnover</t>
  </si>
  <si>
    <t>↓</t>
  </si>
  <si>
    <t>−</t>
  </si>
  <si>
    <t>↑</t>
  </si>
  <si>
    <t>13 https://www.sec.gov/Archives/edgar/data/34088/000003408817000017/xom10k2016.htm</t>
  </si>
  <si>
    <t>18 http://ir.exxonmobil.com/phoenix.zhtml%3Fc=115024%26p=irol-reportsAnnual</t>
  </si>
  <si>
    <t>My Company: ExxonMobil Corporation</t>
  </si>
  <si>
    <t>What is this project?</t>
  </si>
  <si>
    <t>What I learned:</t>
  </si>
  <si>
    <t>Tool 12.A: Ratio Analysis</t>
  </si>
  <si>
    <t>Tool 12.C: Productivity Analysis</t>
  </si>
  <si>
    <t>Tool 12.B: Common-Sized Statements</t>
  </si>
  <si>
    <t>SWOT Analysis</t>
  </si>
  <si>
    <t>Tool 14: SWOT Analysis</t>
  </si>
  <si>
    <t>Strengths</t>
  </si>
  <si>
    <t>Weaknesses</t>
  </si>
  <si>
    <t>Threats</t>
  </si>
  <si>
    <t xml:space="preserve">S1: Strong Brand Reputation </t>
  </si>
  <si>
    <t>S2: Financial Performance</t>
  </si>
  <si>
    <t>S3: Crisis Management Framework</t>
  </si>
  <si>
    <t>S4: Geographical Diversification</t>
  </si>
  <si>
    <t>S5: Integrated Business Operations</t>
  </si>
  <si>
    <t>S6: Focused R&amp;D Activities</t>
  </si>
  <si>
    <t xml:space="preserve">S7: Diversified Portfolio </t>
  </si>
  <si>
    <t>W1: Legal Procedures</t>
  </si>
  <si>
    <t>W2: Pending Litigations</t>
  </si>
  <si>
    <t>W3: Labor/ Employee Unrest</t>
  </si>
  <si>
    <t>W4: Weak Performance in the US</t>
  </si>
  <si>
    <t xml:space="preserve">W5: Net Working Capital </t>
  </si>
  <si>
    <t>W6: Debt</t>
  </si>
  <si>
    <t>W7: Transparency</t>
  </si>
  <si>
    <t>O1: Increasing Demand for Energy Products</t>
  </si>
  <si>
    <t>O3: Capital Investments</t>
  </si>
  <si>
    <t>O4: Growth Initiatives</t>
  </si>
  <si>
    <t>O5: Gain Leadership Position</t>
  </si>
  <si>
    <t>O6: Improve Image</t>
  </si>
  <si>
    <t>O7: Brand Extension</t>
  </si>
  <si>
    <t>T1: Fluctuating Global Economy</t>
  </si>
  <si>
    <t>T2: Risks Associated with Foreign Business Transactions</t>
  </si>
  <si>
    <t>T3: Environmental Regulations</t>
  </si>
  <si>
    <t>T4: Exploration Risks</t>
  </si>
  <si>
    <t xml:space="preserve">T6: Cybersecurity </t>
  </si>
  <si>
    <t>T7: Competitors</t>
  </si>
  <si>
    <t xml:space="preserve">Net Income </t>
  </si>
  <si>
    <t>Internal Audit Analysis</t>
  </si>
  <si>
    <t xml:space="preserve">Marketing </t>
  </si>
  <si>
    <t>S/W</t>
  </si>
  <si>
    <t>Breadth of Product Line</t>
  </si>
  <si>
    <t>Sales Concentration</t>
  </si>
  <si>
    <t>Marketing Research Capability</t>
  </si>
  <si>
    <t>Market or Submarket Share</t>
  </si>
  <si>
    <t>Product/Service Expansion Potential</t>
  </si>
  <si>
    <t>Life Cycle of Key Products</t>
  </si>
  <si>
    <t>Effectiveness of Sales Force</t>
  </si>
  <si>
    <t>Image, Reputation, Quality</t>
  </si>
  <si>
    <t>Sales Promotion / Advertising</t>
  </si>
  <si>
    <t>Brand Loyalty</t>
  </si>
  <si>
    <t xml:space="preserve">Marketing Input to New Products </t>
  </si>
  <si>
    <t>Distribution Channels</t>
  </si>
  <si>
    <t>After-Sale Service Capability</t>
  </si>
  <si>
    <t>Brand Loyalty, Goodwill</t>
  </si>
  <si>
    <t xml:space="preserve">Finance </t>
  </si>
  <si>
    <t>Ability to Raise Short Term Capital</t>
  </si>
  <si>
    <t>Ability to Raise Long Term Capital</t>
  </si>
  <si>
    <t>Cost of Capital</t>
  </si>
  <si>
    <t>Tax Considerations</t>
  </si>
  <si>
    <t>Stockholder / Investor Relations</t>
  </si>
  <si>
    <t>Price-Earnings Ratio</t>
  </si>
  <si>
    <t>Working Capital</t>
  </si>
  <si>
    <t>Cost Control</t>
  </si>
  <si>
    <t>Leverage Position</t>
  </si>
  <si>
    <t>Financial Size</t>
  </si>
  <si>
    <t xml:space="preserve">R&amp;D (Technical) </t>
  </si>
  <si>
    <t>Research and Development Budget</t>
  </si>
  <si>
    <t>Patents, Trademarks &amp; Legal</t>
  </si>
  <si>
    <t>Product Innovations for Industry</t>
  </si>
  <si>
    <t xml:space="preserve">Personnel </t>
  </si>
  <si>
    <t>Top Management Skills</t>
  </si>
  <si>
    <t>Employee Morale and Skill</t>
  </si>
  <si>
    <t>Relative Labor Relations Costs</t>
  </si>
  <si>
    <t>Personnel Policies</t>
  </si>
  <si>
    <t>Use of Incentives to Motivate</t>
  </si>
  <si>
    <t>Employee Turnover</t>
  </si>
  <si>
    <t>Average Experience of Employees</t>
  </si>
  <si>
    <t>Production &amp; Operations</t>
  </si>
  <si>
    <t>Supplier Relations</t>
  </si>
  <si>
    <t>Location of Facilities</t>
  </si>
  <si>
    <t>Utilization of Facilities</t>
  </si>
  <si>
    <t>Subcontracting / Outsourcing</t>
  </si>
  <si>
    <t>Age of Facilities / Equipment</t>
  </si>
  <si>
    <t>Inventory Control Capability</t>
  </si>
  <si>
    <t>Effect of Economies of Scale</t>
  </si>
  <si>
    <t>Degree of Vertical Integration</t>
  </si>
  <si>
    <t>Tool 11: Internal Audit Analysis</t>
  </si>
  <si>
    <t>14 https://www.sec.gov/Archives/edgar/data/34088/000003408817000017/xom10k2016.htm</t>
  </si>
  <si>
    <t>17 http://cdn.exxonmobil.com/~/media/global/files/summary-annual-report/2016_summary_annual_report.pdf</t>
  </si>
  <si>
    <t>Opportunities</t>
  </si>
  <si>
    <t>Competitive Advantage Analysis</t>
  </si>
  <si>
    <t>Generic Strategy Analysis</t>
  </si>
  <si>
    <t>Tool 10: Competitive Advantage Analysis</t>
  </si>
  <si>
    <t>Tool 13: Generic Strategy Analysis</t>
  </si>
  <si>
    <t>Key Success Factor</t>
  </si>
  <si>
    <t>Key Success Factors</t>
  </si>
  <si>
    <t>Tool 4.C: Key Success Factors</t>
  </si>
  <si>
    <t>ROCE</t>
  </si>
  <si>
    <t>XOM</t>
  </si>
  <si>
    <t>RDS</t>
  </si>
  <si>
    <t>CVX</t>
  </si>
  <si>
    <t>VLO</t>
  </si>
  <si>
    <t>32 http://bi.galegroup.com.ezproxy.lib.apsu.edu/essentials/companyFinancials?u=tel_a_apsu&amp;reportType=financial#q=chevron&amp;page=1</t>
  </si>
  <si>
    <t>33 http://financials.morningstar.com/ratios/r.html?t=XOM</t>
  </si>
  <si>
    <t>34 http://ir.exxonmobil.com/phoenix.zhtml%3Fc=115024%26p=irol-reportsAnnual</t>
  </si>
  <si>
    <t>35 https://www.shell.com/investors/financial-reporting/annual-publications/annual-reports-download-centre.html</t>
  </si>
  <si>
    <t>36 https://www.bp.com/en/global/corporate/investors/results-and-reporting/annual-report.html</t>
  </si>
  <si>
    <t>37 http://corporate.exxonmobil.com/en/community/socioeconomics/economic-development/our-workforce</t>
  </si>
  <si>
    <t>38 https://www.shell.com/about-us/who-we-are.html</t>
  </si>
  <si>
    <t>39 https://www.bp.com/en/global/corporate/what-we-do/bp-at-a-glance.html</t>
  </si>
  <si>
    <t>31 Tool 4.C- Key Success Factors</t>
  </si>
  <si>
    <t>(Sources: corporate.exxonmobil.com, shell.com, bp.com, chevron.com, valero.com)</t>
  </si>
  <si>
    <t>S</t>
  </si>
  <si>
    <t>Holds largest market share</t>
  </si>
  <si>
    <t>Billions of dollars invested</t>
  </si>
  <si>
    <t>Broad portfolio of product brands</t>
  </si>
  <si>
    <t>W</t>
  </si>
  <si>
    <t>Demand for new energy</t>
  </si>
  <si>
    <t>Products are perishable</t>
  </si>
  <si>
    <t>Viewed as greedy corporation</t>
  </si>
  <si>
    <t>Adaptable to constant changes</t>
  </si>
  <si>
    <t>Programs in place to strengthen</t>
  </si>
  <si>
    <t>Evidence of responsiveness</t>
  </si>
  <si>
    <t>Highly integrated into operations</t>
  </si>
  <si>
    <t>Strong marketing mix</t>
  </si>
  <si>
    <t>Rank</t>
  </si>
  <si>
    <t>Difficult to generate in oil industry</t>
  </si>
  <si>
    <t>Average of all U.S. industries</t>
  </si>
  <si>
    <t>Increases capabilities and stability</t>
  </si>
  <si>
    <t>Indicates we are an attractive investment</t>
  </si>
  <si>
    <t xml:space="preserve">Represents strong operating liquidity </t>
  </si>
  <si>
    <t>Tight control gives us a competitive edge</t>
  </si>
  <si>
    <t>Consistently trending higher without threat</t>
  </si>
  <si>
    <t>Meets standard requirements</t>
  </si>
  <si>
    <t>Large, to cover a variety of operations</t>
  </si>
  <si>
    <t>Moderate, market favors industry leader</t>
  </si>
  <si>
    <r>
      <t xml:space="preserve">Key Success Factor </t>
    </r>
    <r>
      <rPr>
        <b/>
        <u/>
        <vertAlign val="superscript"/>
        <sz val="11"/>
        <color theme="1"/>
        <rFont val="Calibri"/>
        <family val="2"/>
        <scheme val="minor"/>
      </rPr>
      <t>31</t>
    </r>
  </si>
  <si>
    <r>
      <t xml:space="preserve">Purpose: </t>
    </r>
    <r>
      <rPr>
        <sz val="11"/>
        <color theme="1"/>
        <rFont val="Calibri"/>
        <family val="2"/>
        <scheme val="minor"/>
      </rPr>
      <t xml:space="preserve">To identify competitors, the threats that they pose, and recommendations for our firm to successfully compete against key players in the marketplace. </t>
    </r>
  </si>
  <si>
    <t>Necessary for survival and growth</t>
  </si>
  <si>
    <t>Constantly involved in legal matters</t>
  </si>
  <si>
    <t>High ROIC, earning excess returns</t>
  </si>
  <si>
    <r>
      <rPr>
        <b/>
        <sz val="11"/>
        <color theme="1"/>
        <rFont val="Calibri"/>
        <family val="2"/>
        <scheme val="minor"/>
      </rPr>
      <t>Purpose:</t>
    </r>
    <r>
      <rPr>
        <sz val="11"/>
        <color theme="1"/>
        <rFont val="Calibri"/>
        <family val="2"/>
        <scheme val="minor"/>
      </rPr>
      <t xml:space="preserve"> To uncover strengths and weaknesses arising from within the various areas of our organization.  </t>
    </r>
  </si>
  <si>
    <t>Cared for through career to retirement</t>
  </si>
  <si>
    <t>Costs money to raise necessary capital</t>
  </si>
  <si>
    <t>Clearly defined and outlined</t>
  </si>
  <si>
    <t>Grants restricted stock for LT employees</t>
  </si>
  <si>
    <t>50% of new hires leave within 5 years</t>
  </si>
  <si>
    <t>Long-standing and college-educated</t>
  </si>
  <si>
    <t>Minimum relevant experience required</t>
  </si>
  <si>
    <t>Strict compliance with contractual obligations</t>
  </si>
  <si>
    <t>Worldwide, in over 100 countries</t>
  </si>
  <si>
    <t>10+ years in age</t>
  </si>
  <si>
    <t>Reduced costs and increased efficiency</t>
  </si>
  <si>
    <t>Always a prevalent concern</t>
  </si>
  <si>
    <t>Operations Integrity Management System</t>
  </si>
  <si>
    <t>Effective IS/Accounting</t>
  </si>
  <si>
    <t>Owns refining, processing, production</t>
  </si>
  <si>
    <t>Continuously deteriorating each year</t>
  </si>
  <si>
    <t>Shares common infrastructure</t>
  </si>
  <si>
    <t>716,800 processors and reservoir simulation</t>
  </si>
  <si>
    <t>Pricing Strategy and Flexibility</t>
  </si>
  <si>
    <r>
      <t xml:space="preserve">Purpose: </t>
    </r>
    <r>
      <rPr>
        <sz val="11"/>
        <color theme="1"/>
        <rFont val="Calibri"/>
        <family val="2"/>
        <scheme val="minor"/>
      </rPr>
      <t xml:space="preserve">To better understand the generic strategy we use and analyze its performance. </t>
    </r>
  </si>
  <si>
    <t>NO</t>
  </si>
  <si>
    <t>YES</t>
  </si>
  <si>
    <t>Sustained Capital Investment</t>
  </si>
  <si>
    <t>Ready Access to Capital</t>
  </si>
  <si>
    <t>Strong Process Engineering Skills</t>
  </si>
  <si>
    <t>Intense Supervision of Labor</t>
  </si>
  <si>
    <t>Products Designed for Ease of Manufacture</t>
  </si>
  <si>
    <t>Tight Cost Controls</t>
  </si>
  <si>
    <t>Frequent, Detailed Control Reports</t>
  </si>
  <si>
    <t>Highly Structured Organization Structure</t>
  </si>
  <si>
    <t>Incentives Based on Strict Quantitative Targets</t>
  </si>
  <si>
    <t>Strong Marketing Abilities</t>
  </si>
  <si>
    <t>Strong Product Engineering</t>
  </si>
  <si>
    <t>Corporate Creative Flair</t>
  </si>
  <si>
    <t>Strong R&amp;D</t>
  </si>
  <si>
    <t>Corporate Reputation for Quality or Technological Leadership</t>
  </si>
  <si>
    <t>Long Industry Tradition or Unique Skill Set</t>
  </si>
  <si>
    <t>Strong Internal Cohesiveness among Departments</t>
  </si>
  <si>
    <t>Ability to Attract Talented Labor and Management</t>
  </si>
  <si>
    <t>LOW COST LEADERSHIP (Operational Excellence) REQUIREMENT(S)</t>
  </si>
  <si>
    <t>DIFFERENTIATION (Customer Intimacy) REQUIREMENT(S)</t>
  </si>
  <si>
    <t>Low-Cost Distribution System</t>
  </si>
  <si>
    <t>FOCUSED (Product Leadership) REQUIREMENTS</t>
  </si>
  <si>
    <t>40 Tool 3</t>
  </si>
  <si>
    <t>41 Tool 8</t>
  </si>
  <si>
    <t>42 Tool 11</t>
  </si>
  <si>
    <t>Financial:</t>
  </si>
  <si>
    <t>Marketing and Distribution:</t>
  </si>
  <si>
    <t>Technology:</t>
  </si>
  <si>
    <t>Exploration and Discovery:</t>
  </si>
  <si>
    <t>Manufacturing:</t>
  </si>
  <si>
    <t>Employee Morale</t>
  </si>
  <si>
    <t>3. Return on average capital employed (ROCE)</t>
  </si>
  <si>
    <t>2. Employee Morale</t>
  </si>
  <si>
    <t>Facilities/ Equipment</t>
  </si>
  <si>
    <t>1. Facilities/ Equipment</t>
  </si>
  <si>
    <t>New-product introductions</t>
  </si>
  <si>
    <t>Expansion of product line</t>
  </si>
  <si>
    <t>5. Expansion of product line</t>
  </si>
  <si>
    <t>4. New-product introductions</t>
  </si>
  <si>
    <t>Opportunity for Exploration and Discovery:</t>
  </si>
  <si>
    <t>Threat to Manufacturing: RDS</t>
  </si>
  <si>
    <t xml:space="preserve">Royal Dutch Shell reports a greater degree of positive employee morale and corporate culture. Employee commitment is vital for a business to function in an intense, competitive industry. </t>
  </si>
  <si>
    <t>Threat to Technology: CVX; VLO; BP</t>
  </si>
  <si>
    <t>Threat to Manufacturing and Distribution: RDS; CVX; VLO; BP</t>
  </si>
  <si>
    <t>Focused Generic Strategy (Product Leadership)</t>
  </si>
  <si>
    <r>
      <t xml:space="preserve">Purpose: </t>
    </r>
    <r>
      <rPr>
        <sz val="11"/>
        <color theme="1"/>
        <rFont val="Calibri"/>
        <family val="2"/>
        <scheme val="minor"/>
      </rPr>
      <t xml:space="preserve">To outline the internal and external influences on ExxonMobil and recommend solutions based on the information. </t>
    </r>
  </si>
  <si>
    <t xml:space="preserve">ExxonMobil achieves a focused strategy by providing quality services and having lower prices than competitors. Pursuing excellence in the main fundamentals of business has allowed us to create a gap in the standards of the oil and gas industry. Our organizational design is engineered for speed and continual improvement. Our environment encourages employees to share ideas. Our short reaction time to situations as they occur is a discipline we capitalize on, such as new or alternative energy sources to address the increasing global demand for energy. </t>
  </si>
  <si>
    <r>
      <rPr>
        <b/>
        <sz val="10"/>
        <color theme="1"/>
        <rFont val="Calibri"/>
        <family val="2"/>
        <scheme val="minor"/>
      </rPr>
      <t>(1)</t>
    </r>
    <r>
      <rPr>
        <sz val="10"/>
        <color theme="1"/>
        <rFont val="Calibri"/>
        <family val="2"/>
        <scheme val="minor"/>
      </rPr>
      <t xml:space="preserve"> Does the subject company have a core competency or distinctive advantage in </t>
    </r>
    <r>
      <rPr>
        <u/>
        <sz val="10"/>
        <color theme="1"/>
        <rFont val="Calibri"/>
        <family val="2"/>
        <scheme val="minor"/>
      </rPr>
      <t>at least one</t>
    </r>
    <r>
      <rPr>
        <sz val="10"/>
        <color theme="1"/>
        <rFont val="Calibri"/>
        <family val="2"/>
        <scheme val="minor"/>
      </rPr>
      <t xml:space="preserve"> functional area?</t>
    </r>
  </si>
  <si>
    <r>
      <rPr>
        <b/>
        <sz val="10"/>
        <color theme="1"/>
        <rFont val="Calibri"/>
        <family val="2"/>
        <scheme val="minor"/>
      </rPr>
      <t>(2)</t>
    </r>
    <r>
      <rPr>
        <sz val="10"/>
        <color theme="1"/>
        <rFont val="Calibri"/>
        <family val="2"/>
        <scheme val="minor"/>
      </rPr>
      <t xml:space="preserve"> Does the subject company have a strong position in </t>
    </r>
    <r>
      <rPr>
        <u/>
        <sz val="10"/>
        <color theme="1"/>
        <rFont val="Calibri"/>
        <family val="2"/>
        <scheme val="minor"/>
      </rPr>
      <t>at least one</t>
    </r>
    <r>
      <rPr>
        <sz val="10"/>
        <color theme="1"/>
        <rFont val="Calibri"/>
        <family val="2"/>
        <scheme val="minor"/>
      </rPr>
      <t xml:space="preserve"> segment of their defined market?</t>
    </r>
  </si>
  <si>
    <r>
      <t xml:space="preserve">Purpose: </t>
    </r>
    <r>
      <rPr>
        <sz val="11"/>
        <color theme="1"/>
        <rFont val="Calibri"/>
        <family val="2"/>
        <scheme val="minor"/>
      </rPr>
      <t xml:space="preserve">To discover the competitive forces that influence the oil and gas industry and shape our strategy. </t>
    </r>
  </si>
  <si>
    <t xml:space="preserve">This rank gives us eye-opening insight on how remedial our approach to technology has become. </t>
  </si>
  <si>
    <r>
      <rPr>
        <i/>
        <sz val="11"/>
        <color theme="1"/>
        <rFont val="Calibri"/>
        <family val="2"/>
        <scheme val="minor"/>
      </rPr>
      <t>Analysis of Goals</t>
    </r>
    <r>
      <rPr>
        <sz val="11"/>
        <color theme="1"/>
        <rFont val="Calibri"/>
        <family val="2"/>
        <scheme val="minor"/>
      </rPr>
      <t xml:space="preserve">- Sustainability has proven to support strong results today and position the company well for the future, yet this is not highlighted in their mission statement. Instead, the mission mentions other goals like "achieving superior financial and operating results." The most prominent goal does not fully support the mission statement of ExxonMobil because it is not directly expressed. However, the secondary goals are aligned with other aspects mentioned in the mission statement. </t>
    </r>
  </si>
  <si>
    <t>O2: Demand Shifts for Renewable Energy</t>
  </si>
  <si>
    <r>
      <t xml:space="preserve">Note: </t>
    </r>
    <r>
      <rPr>
        <b/>
        <sz val="11"/>
        <color theme="1"/>
        <rFont val="Calibri"/>
        <family val="2"/>
        <scheme val="minor"/>
      </rPr>
      <t>THE KEY STRATEGY IS DEPICTED IN BOLD CAPS</t>
    </r>
    <r>
      <rPr>
        <sz val="11"/>
        <color theme="1"/>
        <rFont val="Calibri"/>
        <family val="2"/>
        <scheme val="minor"/>
      </rPr>
      <t>.</t>
    </r>
  </si>
  <si>
    <t>Marketing Based Strategies</t>
  </si>
  <si>
    <t>Finance Based Strategies</t>
  </si>
  <si>
    <t>R&amp;D (Technical) Based Strategies</t>
  </si>
  <si>
    <t>Management/Personnel Based Strategies</t>
  </si>
  <si>
    <t>Production and Operations Based Strategies</t>
  </si>
  <si>
    <t>43 Tool 5</t>
  </si>
  <si>
    <t>44 Tool 9</t>
  </si>
  <si>
    <t>45 Tool 11</t>
  </si>
  <si>
    <t>(A2) SEEK TO MEET THE INCREASING DEMAND FOR ENERGY THROUGH ALLIANCES WITH CAPABLE PARTNERS.</t>
  </si>
  <si>
    <r>
      <rPr>
        <b/>
        <sz val="11"/>
        <color theme="1"/>
        <rFont val="Calibri"/>
        <family val="2"/>
        <scheme val="minor"/>
      </rPr>
      <t>(E1)</t>
    </r>
    <r>
      <rPr>
        <sz val="11"/>
        <color theme="1"/>
        <rFont val="Calibri"/>
        <family val="2"/>
        <scheme val="minor"/>
      </rPr>
      <t xml:space="preserve"> Use existing brand reputation to target emerging markets and expand service offerings. 								</t>
    </r>
  </si>
  <si>
    <r>
      <rPr>
        <b/>
        <sz val="11"/>
        <color theme="1"/>
        <rFont val="Calibri"/>
        <family val="2"/>
        <scheme val="minor"/>
      </rPr>
      <t>(C3)</t>
    </r>
    <r>
      <rPr>
        <sz val="11"/>
        <color theme="1"/>
        <rFont val="Calibri"/>
        <family val="2"/>
        <scheme val="minor"/>
      </rPr>
      <t xml:space="preserve"> Lead the way in new product development while improving existing products through technological innovation to build technology leadership.  							
								</t>
    </r>
  </si>
  <si>
    <r>
      <rPr>
        <b/>
        <sz val="11"/>
        <color theme="1"/>
        <rFont val="Calibri"/>
        <family val="2"/>
        <scheme val="minor"/>
      </rPr>
      <t xml:space="preserve">(A1) </t>
    </r>
    <r>
      <rPr>
        <sz val="11"/>
        <color theme="1"/>
        <rFont val="Calibri"/>
        <family val="2"/>
        <scheme val="minor"/>
      </rPr>
      <t>Strategically reposition communication methods to increase transparency and avoid punitive damage costs.</t>
    </r>
  </si>
  <si>
    <r>
      <rPr>
        <b/>
        <sz val="11"/>
        <color theme="1"/>
        <rFont val="Calibri"/>
        <family val="2"/>
        <scheme val="minor"/>
      </rPr>
      <t>(A4)</t>
    </r>
    <r>
      <rPr>
        <sz val="11"/>
        <color theme="1"/>
        <rFont val="Calibri"/>
        <family val="2"/>
        <scheme val="minor"/>
      </rPr>
      <t xml:space="preserve"> Invest with intelligence and discipline by looking beyond market fluctuations to identify trends that will shape the industry.
								</t>
    </r>
  </si>
  <si>
    <r>
      <rPr>
        <b/>
        <sz val="11"/>
        <color theme="1"/>
        <rFont val="Calibri"/>
        <family val="2"/>
        <scheme val="minor"/>
      </rPr>
      <t>(E3)</t>
    </r>
    <r>
      <rPr>
        <sz val="11"/>
        <color theme="1"/>
        <rFont val="Calibri"/>
        <family val="2"/>
        <scheme val="minor"/>
      </rPr>
      <t xml:space="preserve"> Allocate expenditure with a long-term perspective that transcends economic conditions. 								
								</t>
    </r>
  </si>
  <si>
    <r>
      <rPr>
        <b/>
        <sz val="11"/>
        <color theme="1"/>
        <rFont val="Calibri"/>
        <family val="2"/>
        <scheme val="minor"/>
      </rPr>
      <t>(C4)</t>
    </r>
    <r>
      <rPr>
        <sz val="11"/>
        <color theme="1"/>
        <rFont val="Calibri"/>
        <family val="2"/>
        <scheme val="minor"/>
      </rPr>
      <t xml:space="preserve"> Incorporate an understanding of climate change to mitigate risks in design, construction and operation of exposed facilities. 								
								</t>
    </r>
  </si>
  <si>
    <r>
      <rPr>
        <b/>
        <sz val="11"/>
        <color theme="1"/>
        <rFont val="Calibri"/>
        <family val="2"/>
        <scheme val="minor"/>
      </rPr>
      <t>(D4)</t>
    </r>
    <r>
      <rPr>
        <sz val="11"/>
        <color theme="1"/>
        <rFont val="Calibri"/>
        <family val="2"/>
        <scheme val="minor"/>
      </rPr>
      <t xml:space="preserve"> Identify and pursue all attractive perforations opportunities. </t>
    </r>
  </si>
  <si>
    <r>
      <rPr>
        <b/>
        <sz val="11"/>
        <color theme="1"/>
        <rFont val="Calibri"/>
        <family val="2"/>
        <scheme val="minor"/>
      </rPr>
      <t>(A3)</t>
    </r>
    <r>
      <rPr>
        <sz val="11"/>
        <color theme="1"/>
        <rFont val="Calibri"/>
        <family val="2"/>
        <scheme val="minor"/>
      </rPr>
      <t xml:space="preserve"> Improve working conditions to create a competitive advantage through employees.							
								</t>
    </r>
  </si>
  <si>
    <r>
      <rPr>
        <b/>
        <sz val="11"/>
        <color theme="1"/>
        <rFont val="Calibri"/>
        <family val="2"/>
        <scheme val="minor"/>
      </rPr>
      <t>(C1)</t>
    </r>
    <r>
      <rPr>
        <sz val="11"/>
        <color theme="1"/>
        <rFont val="Calibri"/>
        <family val="2"/>
        <scheme val="minor"/>
      </rPr>
      <t xml:space="preserve"> Emphasize accrued debt and heighten its importance to increase negotiation pressure on key stakeholders. </t>
    </r>
  </si>
  <si>
    <r>
      <rPr>
        <b/>
        <sz val="11"/>
        <color theme="1"/>
        <rFont val="Calibri"/>
        <family val="2"/>
        <scheme val="minor"/>
      </rPr>
      <t xml:space="preserve">(D1) </t>
    </r>
    <r>
      <rPr>
        <sz val="11"/>
        <color theme="1"/>
        <rFont val="Calibri"/>
        <family val="2"/>
        <scheme val="minor"/>
      </rPr>
      <t xml:space="preserve">Maintain leadership in all aspects, like integrated supply chain and diversified portfolio. </t>
    </r>
  </si>
  <si>
    <r>
      <rPr>
        <b/>
        <sz val="11"/>
        <color theme="1"/>
        <rFont val="Calibri"/>
        <family val="2"/>
        <scheme val="minor"/>
      </rPr>
      <t>(C2)</t>
    </r>
    <r>
      <rPr>
        <sz val="11"/>
        <color theme="1"/>
        <rFont val="Calibri"/>
        <family val="2"/>
        <scheme val="minor"/>
      </rPr>
      <t xml:space="preserve"> Consider conducting more business overseas where distribution costs are significantly lower.</t>
    </r>
  </si>
  <si>
    <t xml:space="preserve">ExxonMobil is currently headquarted in Irving, Texas and has become known today as one of the largest companies worldwide. ExxonMobil Corporation was formed in 1999 through the merger of Exxon and Mobil, but has roots going back to John D. Rockefeller’s Standard Oil Company in the 1880s. The company has a history of lobbying for climate change denial, leading to the Rockefeller family selling their interest in an effort to distance themselves from the oil and gas industry. Today, ExxonMobil is comprised of multiple divisions, each working to make the products that drive modern transportation, power cities, and provide the petrochemical building blocks that lead to the production of high-valued consumer and industrial products. We use technology and innovation to help meet the world’s growing energy demands. Today, the company publicly trades on the Nasdaq exchange under the ticker XOM. </t>
  </si>
  <si>
    <t xml:space="preserve">This project is a requirement for successful completion of Strategic Management, taught by Dr. Amye Melton at Austin Peay State University. The work put in to this project is comprehensive of what I have learned while studying in the College of Business. The purpose of this project is to analyze a publicly traded company and answer the question "What would I do to gain/maintain competitive advantage if I were in the driver's seat of this organization?" The information presented in this project should give the reader the ability to evaluate how this company is performing compared to other companies competing in the same industry. </t>
  </si>
  <si>
    <t xml:space="preserve">I have learned how to navigate a company's 10K and other annual reports. I have gained valuable insight into the oil and business world, as well as an understanding of a company's inner workings. I learned an extensive amount of information on external factors and the impact each can have on business. Since the project was required to be formatted in Microsoft Excel, I was able to strengthen my technical skills and design a finished product that I am proud to call my own. </t>
  </si>
  <si>
    <r>
      <rPr>
        <b/>
        <sz val="11"/>
        <color theme="1"/>
        <rFont val="Calibri"/>
        <family val="2"/>
        <scheme val="minor"/>
      </rPr>
      <t>Purpose:</t>
    </r>
    <r>
      <rPr>
        <sz val="11"/>
        <color theme="1"/>
        <rFont val="Calibri"/>
        <family val="2"/>
        <scheme val="minor"/>
      </rPr>
      <t xml:space="preserve"> To relate strategic events to net income in order to discover what strategies, if any, have proven historically successful and to what extent they impacted annual net income.</t>
    </r>
  </si>
  <si>
    <r>
      <t>Established joint project with Rosneft</t>
    </r>
    <r>
      <rPr>
        <vertAlign val="superscript"/>
        <sz val="11"/>
        <color theme="1"/>
        <rFont val="Calibri"/>
        <family val="2"/>
        <scheme val="minor"/>
      </rPr>
      <t>7</t>
    </r>
  </si>
  <si>
    <r>
      <rPr>
        <b/>
        <sz val="11"/>
        <color theme="1"/>
        <rFont val="Calibri"/>
        <family val="2"/>
        <scheme val="minor"/>
      </rPr>
      <t>Purpose:</t>
    </r>
    <r>
      <rPr>
        <sz val="11"/>
        <color theme="1"/>
        <rFont val="Calibri"/>
        <family val="2"/>
        <scheme val="minor"/>
      </rPr>
      <t xml:space="preserve"> To identify possible discrepancies in the organization's focus or direction and to recommend corrective measures, if needed. Also, to determine and better understand the organization's marketing orientation. </t>
    </r>
  </si>
  <si>
    <t>T5: Variations in Crude Slate Quality</t>
  </si>
  <si>
    <t xml:space="preserve">Executive Summary </t>
  </si>
  <si>
    <r>
      <t>ExxonMobil Corporation is committed to being the world's premier petroleum and petrochemical company. To that end, we must continuously achieve superior financial and operating results while simultaneously adhering to high ethical standards.</t>
    </r>
    <r>
      <rPr>
        <vertAlign val="superscript"/>
        <sz val="11"/>
        <color theme="1"/>
        <rFont val="Calibri"/>
        <family val="2"/>
        <scheme val="minor"/>
      </rPr>
      <t>12</t>
    </r>
  </si>
  <si>
    <r>
      <rPr>
        <b/>
        <sz val="11"/>
        <color theme="1"/>
        <rFont val="Calibri"/>
        <family val="2"/>
        <scheme val="minor"/>
      </rPr>
      <t>Strength:</t>
    </r>
    <r>
      <rPr>
        <sz val="11"/>
        <color theme="1"/>
        <rFont val="Calibri"/>
        <family val="2"/>
        <scheme val="minor"/>
      </rPr>
      <t xml:space="preserve"> The product scope is clearly defined, competing in markets with premier petroleum and petrochemicals. This gives ExxonMobil a strong, definite focus when making decisions.</t>
    </r>
  </si>
  <si>
    <r>
      <rPr>
        <b/>
        <sz val="11"/>
        <color theme="1"/>
        <rFont val="Calibri"/>
        <family val="2"/>
        <scheme val="minor"/>
      </rPr>
      <t>Strength:</t>
    </r>
    <r>
      <rPr>
        <sz val="11"/>
        <color theme="1"/>
        <rFont val="Calibri"/>
        <family val="2"/>
        <scheme val="minor"/>
      </rPr>
      <t xml:space="preserve"> The target customer is defined in the mission statement as the "world", preventing the company from limiting its' market scope. This ultimately creates a need to strive for and continuously seek opportunities for growth.  However, ExxonMobil identifies an incomplete market scope. In order to be meaningful, target customer's need to be defined further, perhaps in terms of behavior or even the primary selling zone. </t>
    </r>
  </si>
  <si>
    <r>
      <rPr>
        <b/>
        <sz val="11"/>
        <color theme="1"/>
        <rFont val="Calibri"/>
        <family val="2"/>
        <scheme val="minor"/>
      </rPr>
      <t>Concern/ Weakness:</t>
    </r>
    <r>
      <rPr>
        <sz val="11"/>
        <color theme="1"/>
        <rFont val="Calibri"/>
        <family val="2"/>
        <scheme val="minor"/>
      </rPr>
      <t xml:space="preserve"> The firm meets the requirements for how it plans on winning in the marketplace. The core competencies stated in the mission statement are general and can be applied to many businesses. More detail and specificity will ensure ExxonMobil communicates a competitive advantage that differentiates their business. </t>
    </r>
  </si>
  <si>
    <r>
      <t>ExxonMobil has operations established in over one hundred countries and conducts exploration activities on six continents. They are the world's largest refiner and supplier of publicly traded petroleum and petrochemicals. ExxonMobil has developed a highly integrated global network of manufacturing plants, transportation systems, and distribution centers to help meet the growing demands for fuels, lubricants, and other power supplies.</t>
    </r>
    <r>
      <rPr>
        <vertAlign val="superscript"/>
        <sz val="11"/>
        <color theme="1"/>
        <rFont val="Calibri"/>
        <family val="2"/>
        <scheme val="minor"/>
      </rPr>
      <t>17</t>
    </r>
  </si>
  <si>
    <t>II. PRELIMINARY ANALYSIS - FOCUS, GOALS, AND OBJECTIVES</t>
  </si>
  <si>
    <t xml:space="preserve">III. THE REMOTE EXTERNAL ENVIRONMENT </t>
  </si>
  <si>
    <t>IV. THE IMMEDIATE EXTERNAL ENVIRONMENT</t>
  </si>
  <si>
    <t>V. THE INTERNAL (ORGANIZATIONAL) ENVIRONMENT</t>
  </si>
  <si>
    <t>VI. STRATEGY FORMULATION</t>
  </si>
  <si>
    <t>I. GETTING STARTED</t>
  </si>
  <si>
    <r>
      <rPr>
        <b/>
        <sz val="11"/>
        <color theme="1"/>
        <rFont val="Calibri"/>
        <family val="2"/>
        <scheme val="minor"/>
      </rPr>
      <t xml:space="preserve">1) </t>
    </r>
    <r>
      <rPr>
        <sz val="11"/>
        <color theme="1"/>
        <rFont val="Calibri"/>
        <family val="2"/>
        <scheme val="minor"/>
      </rPr>
      <t xml:space="preserve">The primary goal of ExxonMobil is sustainability. The company's approach to sustainability is evident throughout the business, as social, economic, and environmental concerns are addressed at every step. </t>
    </r>
  </si>
  <si>
    <r>
      <rPr>
        <b/>
        <sz val="11"/>
        <color theme="1"/>
        <rFont val="Calibri"/>
        <family val="2"/>
        <scheme val="minor"/>
      </rPr>
      <t>2)</t>
    </r>
    <r>
      <rPr>
        <sz val="11"/>
        <color theme="1"/>
        <rFont val="Calibri"/>
        <family val="2"/>
        <scheme val="minor"/>
      </rPr>
      <t xml:space="preserve"> Maintain a financial position unparalleled in the industry. ExxonMobil's superior financial strength is reflected in our company receiving the highest ratings possible for international energy companies. This financial strength gives us the capacity to pursue and finance attractive investment opportunities. </t>
    </r>
    <r>
      <rPr>
        <b/>
        <sz val="11"/>
        <color theme="1"/>
        <rFont val="Calibri"/>
        <family val="2"/>
        <scheme val="minor"/>
      </rPr>
      <t>(Investor Toolkit)</t>
    </r>
  </si>
  <si>
    <r>
      <rPr>
        <b/>
        <sz val="11"/>
        <color theme="1"/>
        <rFont val="Calibri"/>
        <family val="2"/>
        <scheme val="minor"/>
      </rPr>
      <t>3)</t>
    </r>
    <r>
      <rPr>
        <sz val="11"/>
        <color theme="1"/>
        <rFont val="Calibri"/>
        <family val="2"/>
        <scheme val="minor"/>
      </rPr>
      <t xml:space="preserve"> Attract and retain exceptional people to deliver outstanding performance. ExxonMobil knows that to have "the best technical and leadership capabilities" in the industry, requires long-term career development and a diverse workforce. Formal training and a broad range of global experiences are provided to develop recruits into the next generation of ExxonMobil leaders. </t>
    </r>
    <r>
      <rPr>
        <b/>
        <sz val="11"/>
        <color theme="1"/>
        <rFont val="Calibri"/>
        <family val="2"/>
        <scheme val="minor"/>
      </rPr>
      <t>(Investor Toolkit)</t>
    </r>
  </si>
  <si>
    <r>
      <rPr>
        <b/>
        <sz val="11"/>
        <color theme="1"/>
        <rFont val="Calibri"/>
        <family val="2"/>
        <scheme val="minor"/>
      </rPr>
      <t>1)</t>
    </r>
    <r>
      <rPr>
        <sz val="11"/>
        <color theme="1"/>
        <rFont val="Calibri"/>
        <family val="2"/>
        <scheme val="minor"/>
      </rPr>
      <t xml:space="preserve"> Boosting upstream assets by increasing productivity and value growth, specifically producing 4.0 to 4.4 MOEBD through 2020. There is an ongoing, focused effort to enhance the company's commercial portfolio. Improving reliability, optimizing R&amp;D, and lowering operating costs are each anticipated outcomes that will maximize value.</t>
    </r>
    <r>
      <rPr>
        <b/>
        <sz val="11"/>
        <color theme="1"/>
        <rFont val="Calibri"/>
        <family val="2"/>
        <scheme val="minor"/>
      </rPr>
      <t xml:space="preserve"> (2017 Analyst Meeting Presentation)</t>
    </r>
  </si>
  <si>
    <r>
      <rPr>
        <b/>
        <sz val="11"/>
        <color theme="1"/>
        <rFont val="Calibri"/>
        <family val="2"/>
        <scheme val="minor"/>
      </rPr>
      <t>2)</t>
    </r>
    <r>
      <rPr>
        <sz val="11"/>
        <color theme="1"/>
        <rFont val="Calibri"/>
        <family val="2"/>
        <scheme val="minor"/>
      </rPr>
      <t xml:space="preserve"> Improving profitability through the use of technology. We expect up to a 25% cost savings on gas treating in the future decades. </t>
    </r>
    <r>
      <rPr>
        <b/>
        <sz val="11"/>
        <color theme="1"/>
        <rFont val="Calibri"/>
        <family val="2"/>
        <scheme val="minor"/>
      </rPr>
      <t>(2017 Analyst Meeting Presentation)</t>
    </r>
  </si>
  <si>
    <r>
      <rPr>
        <b/>
        <sz val="11"/>
        <color theme="1"/>
        <rFont val="Calibri"/>
        <family val="2"/>
        <scheme val="minor"/>
      </rPr>
      <t>3)</t>
    </r>
    <r>
      <rPr>
        <sz val="11"/>
        <color theme="1"/>
        <rFont val="Calibri"/>
        <family val="2"/>
        <scheme val="minor"/>
      </rPr>
      <t xml:space="preserve"> Achieving the status of industry leader in the development and application of technology. We are currently developing new technologies to reduce greenhouse gas emissions by 2030. In an effort to use energy more wisely and responsibly, 60 to 80 percent efficiency must be achieved. </t>
    </r>
    <r>
      <rPr>
        <b/>
        <sz val="11"/>
        <color theme="1"/>
        <rFont val="Calibri"/>
        <family val="2"/>
        <scheme val="minor"/>
      </rPr>
      <t>(Climate Perspective Page)</t>
    </r>
  </si>
  <si>
    <r>
      <rPr>
        <b/>
        <sz val="11"/>
        <color theme="1"/>
        <rFont val="Calibri"/>
        <family val="2"/>
        <scheme val="minor"/>
      </rPr>
      <t>1)</t>
    </r>
    <r>
      <rPr>
        <sz val="11"/>
        <color theme="1"/>
        <rFont val="Calibri"/>
        <family val="2"/>
        <scheme val="minor"/>
      </rPr>
      <t xml:space="preserve"> All transactions will be accurately reflected in its books and records. Employees at all levels are expected to be honest and forthcoming with auditors. </t>
    </r>
    <r>
      <rPr>
        <b/>
        <sz val="11"/>
        <color theme="1"/>
        <rFont val="Calibri"/>
        <family val="2"/>
        <scheme val="minor"/>
      </rPr>
      <t>(Corporate Governance Page)</t>
    </r>
  </si>
  <si>
    <r>
      <rPr>
        <b/>
        <sz val="11"/>
        <color theme="1"/>
        <rFont val="Calibri"/>
        <family val="2"/>
        <scheme val="minor"/>
      </rPr>
      <t>2)</t>
    </r>
    <r>
      <rPr>
        <sz val="11"/>
        <color theme="1"/>
        <rFont val="Calibri"/>
        <family val="2"/>
        <scheme val="minor"/>
      </rPr>
      <t xml:space="preserve"> ExxonMobil "will not, without shareholder approval, amend any employee stock option to reduce the exercise price." While it seems that repricing stock options is the simple solution, stockholders can feel betrayed that the employees are receiving special deals at the expense of the company. </t>
    </r>
    <r>
      <rPr>
        <b/>
        <sz val="11"/>
        <color theme="1"/>
        <rFont val="Calibri"/>
        <family val="2"/>
        <scheme val="minor"/>
      </rPr>
      <t>(Corporate Governance Page)</t>
    </r>
  </si>
  <si>
    <r>
      <rPr>
        <b/>
        <sz val="11"/>
        <color theme="1"/>
        <rFont val="Calibri"/>
        <family val="2"/>
        <scheme val="minor"/>
      </rPr>
      <t xml:space="preserve">3) </t>
    </r>
    <r>
      <rPr>
        <sz val="11"/>
        <color theme="1"/>
        <rFont val="Calibri"/>
        <family val="2"/>
        <scheme val="minor"/>
      </rPr>
      <t xml:space="preserve">"To comply with all governmental laws, rules, and regulations applicable to its business." This includes recognizing that local customs, traditions, and morals differ from place to place but honesty is always the best policy. </t>
    </r>
    <r>
      <rPr>
        <b/>
        <sz val="11"/>
        <color theme="1"/>
        <rFont val="Calibri"/>
        <family val="2"/>
        <scheme val="minor"/>
      </rPr>
      <t>(Corporate Governance Page)</t>
    </r>
  </si>
  <si>
    <r>
      <rPr>
        <b/>
        <sz val="11"/>
        <color theme="1"/>
        <rFont val="Calibri"/>
        <family val="2"/>
        <scheme val="minor"/>
      </rPr>
      <t xml:space="preserve">(E2) </t>
    </r>
    <r>
      <rPr>
        <sz val="11"/>
        <color theme="1"/>
        <rFont val="Calibri"/>
        <family val="2"/>
        <scheme val="minor"/>
      </rPr>
      <t xml:space="preserve">Pursue new acquisitions, alliances, or merger opportunities located within untapped areas and markets. 							
								</t>
    </r>
  </si>
  <si>
    <r>
      <rPr>
        <b/>
        <sz val="11"/>
        <color theme="1"/>
        <rFont val="Calibri"/>
        <family val="2"/>
        <scheme val="minor"/>
      </rPr>
      <t xml:space="preserve">(D2) </t>
    </r>
    <r>
      <rPr>
        <sz val="11"/>
        <color theme="1"/>
        <rFont val="Calibri"/>
        <family val="2"/>
        <scheme val="minor"/>
      </rPr>
      <t>Manage environmental risks and uncertainty through robust design and operations contingency planning.</t>
    </r>
  </si>
  <si>
    <r>
      <rPr>
        <b/>
        <sz val="11"/>
        <color theme="1"/>
        <rFont val="Calibri"/>
        <family val="2"/>
        <scheme val="minor"/>
      </rPr>
      <t>(E4)</t>
    </r>
    <r>
      <rPr>
        <sz val="11"/>
        <color theme="1"/>
        <rFont val="Calibri"/>
        <family val="2"/>
        <scheme val="minor"/>
      </rPr>
      <t xml:space="preserve"> Capitalize on superior operating results by identifying, selectively pursuing, and capturing the highest-quality resource opportunities.</t>
    </r>
  </si>
  <si>
    <r>
      <rPr>
        <b/>
        <sz val="11"/>
        <color theme="1"/>
        <rFont val="Calibri"/>
        <family val="2"/>
        <scheme val="minor"/>
      </rPr>
      <t xml:space="preserve">(D3) </t>
    </r>
    <r>
      <rPr>
        <sz val="11"/>
        <color theme="1"/>
        <rFont val="Calibri"/>
        <family val="2"/>
        <scheme val="minor"/>
      </rPr>
      <t>Maximize profitability through OIMS to reduce variations and lengthen commercial recovery of hydrocarbons.</t>
    </r>
  </si>
  <si>
    <t>Strong Distribution Channels</t>
  </si>
  <si>
    <t>Subjective Measurement of Personnel for Incentive Purposes as Opposed to Quantitative Measures</t>
  </si>
  <si>
    <t>Depreciation</t>
  </si>
  <si>
    <t xml:space="preserve">Net income attributable </t>
  </si>
  <si>
    <t>Trade and other receivables</t>
  </si>
  <si>
    <t>Decommissioning</t>
  </si>
  <si>
    <t>Threat to Financial: VLO; BP</t>
  </si>
  <si>
    <t>Valero and BP do a better job of deploying their capital than ExxonMobil. A low value indicates our company is not employing its capital effectively and is not generating shareholder value. Our performance needs to enhance because investors tend to favor companies with stable and rising ROCE numbers.</t>
  </si>
  <si>
    <t xml:space="preserve">While we experience success year after year, we also lean on existing habits to balance out the lack of attention to this area. This is a considerable disadvantage compared to competitors. </t>
  </si>
  <si>
    <t xml:space="preserve">By maintaing a lead in this area results in our company appearing more attractive to investors. Investors want to see positive cash flow because of positive income from exceptional exploration and discovery activities, which requires state-of-the-art facilities and equipment. </t>
  </si>
  <si>
    <t>Availability of Alternatives</t>
  </si>
  <si>
    <t>Plenty of opportunities to expand</t>
  </si>
  <si>
    <t xml:space="preserve">ExxonMobil Corp. formed from a merger between Exxon and Mobil around 18 years ago and are in the Decline stage of the product life-cycle. The industry as a whole is in a similar position.  After many years, our company has developed strong supplier relationships and has the ability to withstand price-cutting, unlike many direct competitors. Our brand strength and cost-cutting capacity allow us to succeed in this stage where others would experience failure. </t>
  </si>
  <si>
    <r>
      <t>ExxonMobil competes in the petroleum refinery industry, NAICS Code 324110. This industry comprises establishments primarily engaged in refining crude petroleum into refined petroleum. Petroleum refining involves one or more of the following activities: (1) fractionation; (2) straight distillation of crude oil; and (3) cracking.</t>
    </r>
    <r>
      <rPr>
        <vertAlign val="superscript"/>
        <sz val="11"/>
        <color theme="1"/>
        <rFont val="Calibri"/>
        <family val="2"/>
        <scheme val="minor"/>
      </rPr>
      <t>19</t>
    </r>
    <r>
      <rPr>
        <sz val="11"/>
        <color theme="1"/>
        <rFont val="Calibri"/>
        <family val="2"/>
        <scheme val="minor"/>
      </rPr>
      <t xml:space="preserve"> This is an accurate depiction of ExxonMobil's operations. These activities are heavily concentrated in ExxonMobil's upstream business unit, which accounts for 5% of total market share.  </t>
    </r>
  </si>
  <si>
    <t xml:space="preserve">Below is a perceptual map of ExxonMobil's market share compared to four direct competitors in the petroleum refinery industry. </t>
  </si>
  <si>
    <r>
      <t>ExxonMobil Corporation discloses information in its 10K report regarding its domestic and international revenue.</t>
    </r>
    <r>
      <rPr>
        <vertAlign val="superscript"/>
        <sz val="11"/>
        <color theme="1"/>
        <rFont val="Calibri"/>
        <family val="2"/>
        <scheme val="minor"/>
      </rPr>
      <t>18</t>
    </r>
    <r>
      <rPr>
        <sz val="11"/>
        <color theme="1"/>
        <rFont val="Calibri"/>
        <family val="2"/>
        <scheme val="minor"/>
      </rPr>
      <t xml:space="preserve"> Because this information listed for ExxonMobil's involvement in foreign countries is at least 7% or greater, ExxonMobil qualifies as an international company. The following graph presents this information:</t>
    </r>
  </si>
  <si>
    <r>
      <t xml:space="preserve">Purpose: </t>
    </r>
    <r>
      <rPr>
        <sz val="11"/>
        <color theme="1"/>
        <rFont val="Calibri"/>
        <family val="2"/>
        <scheme val="minor"/>
      </rPr>
      <t xml:space="preserve">To identify the organizational hierarchy of ExxonMobil's top management and the current operating strategic business units. We will also compare the key success factors used throughout the industry to evaluate the success of the company relative to direct competitors. </t>
    </r>
  </si>
  <si>
    <r>
      <rPr>
        <b/>
        <sz val="11"/>
        <color theme="1"/>
        <rFont val="Calibri"/>
        <family val="2"/>
        <scheme val="minor"/>
      </rPr>
      <t>Purpose:</t>
    </r>
    <r>
      <rPr>
        <sz val="11"/>
        <color theme="1"/>
        <rFont val="Calibri"/>
        <family val="2"/>
        <scheme val="minor"/>
      </rPr>
      <t xml:space="preserve"> To discover possible inconsistencies in the organization's implementation of its outlined mission statement. In order to examine our actions, the following cohesion analysis will look at the alignment between stated goals, objectives, and policies and ExxonMobil's' mission statement. </t>
    </r>
  </si>
  <si>
    <r>
      <t>Acquired XTO Energy</t>
    </r>
    <r>
      <rPr>
        <vertAlign val="superscript"/>
        <sz val="11"/>
        <color theme="1"/>
        <rFont val="Calibri"/>
        <family val="2"/>
        <scheme val="minor"/>
      </rPr>
      <t>5</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</si>
</sst>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7">
    <numFmt numFmtId="42" formatCode="_(&quot;$&quot;* #,##0_);_(&quot;$&quot;* \(#,##0\);_(&quot;$&quot;* &quot;-&quot;_);_(@_)"/>
    <numFmt numFmtId="41" formatCode="_(* #,##0_);_(* \(#,##0\);_(* &quot;-&quot;_);_(@_)"/>
    <numFmt numFmtId="44" formatCode="_(&quot;$&quot;* #,##0.00_);_(&quot;$&quot;* \(#,##0.00\);_(&quot;$&quot;* &quot;-&quot;??_);_(@_)"/>
    <numFmt numFmtId="164" formatCode="0.0"/>
    <numFmt numFmtId="165" formatCode="&quot;$&quot;#,##0.00"/>
    <numFmt numFmtId="166" formatCode="&quot;$&quot;#,##0"/>
    <numFmt numFmtId="167" formatCode="0.0%"/>
  </numFmts>
  <fonts count="34" x14ac:knownFonts="1">
    <font>
      <sz val="11"/>
      <color theme="1"/>
      <name val="Calibri"/>
      <family val="2"/>
      <scheme val="minor"/>
    </font>
    <font>
      <vertAlign val="superscript"/>
      <sz val="11"/>
      <color theme="1"/>
      <name val="Calibri"/>
      <family val="2"/>
      <scheme val="minor"/>
    </font>
    <font>
      <b/>
      <sz val="11"/>
      <color theme="1"/>
      <name val="Calibri"/>
      <family val="2"/>
      <scheme val="minor"/>
    </font>
    <font>
      <b/>
      <u/>
      <sz val="11"/>
      <color theme="1"/>
      <name val="Calibri"/>
      <family val="2"/>
      <scheme val="minor"/>
    </font>
    <font>
      <i/>
      <sz val="11"/>
      <color theme="1"/>
      <name val="Calibri"/>
      <family val="2"/>
      <scheme val="minor"/>
    </font>
    <font>
      <sz val="10"/>
      <color theme="1"/>
      <name val="Calibri"/>
      <family val="2"/>
      <scheme val="minor"/>
    </font>
    <font>
      <sz val="18"/>
      <color theme="3"/>
      <name val="Calibri Light"/>
      <family val="2"/>
      <scheme val="major"/>
    </font>
    <font>
      <b/>
      <sz val="11"/>
      <color rgb="FF3F3F3F"/>
      <name val="Calibri"/>
      <family val="2"/>
      <scheme val="minor"/>
    </font>
    <font>
      <u/>
      <sz val="11"/>
      <color theme="10"/>
      <name val="Calibri"/>
      <family val="2"/>
      <scheme val="minor"/>
    </font>
    <font>
      <vertAlign val="superscript"/>
      <sz val="11"/>
      <name val="Calibri"/>
      <family val="2"/>
      <scheme val="minor"/>
    </font>
    <font>
      <sz val="11"/>
      <color theme="5"/>
      <name val="Calibri"/>
      <family val="2"/>
      <scheme val="minor"/>
    </font>
    <font>
      <b/>
      <sz val="11"/>
      <color theme="3"/>
      <name val="Calibri"/>
      <family val="2"/>
      <scheme val="minor"/>
    </font>
    <font>
      <sz val="11"/>
      <color theme="0"/>
      <name val="Calibri"/>
      <family val="2"/>
      <scheme val="minor"/>
    </font>
    <font>
      <sz val="11"/>
      <color rgb="FFFF0000"/>
      <name val="Calibri"/>
      <family val="2"/>
      <scheme val="minor"/>
    </font>
    <font>
      <sz val="18"/>
      <color theme="1"/>
      <name val="Calibri"/>
      <family val="2"/>
      <scheme val="minor"/>
    </font>
    <font>
      <b/>
      <sz val="12"/>
      <color theme="1"/>
      <name val="Calibri"/>
      <family val="2"/>
      <scheme val="minor"/>
    </font>
    <font>
      <sz val="11"/>
      <color theme="1"/>
      <name val="Calibri"/>
      <family val="2"/>
      <scheme val="minor"/>
    </font>
    <font>
      <sz val="11"/>
      <name val="Calibri"/>
      <family val="2"/>
      <scheme val="minor"/>
    </font>
    <font>
      <u/>
      <vertAlign val="superscript"/>
      <sz val="11"/>
      <color theme="10"/>
      <name val="Calibri"/>
      <family val="2"/>
      <scheme val="minor"/>
    </font>
    <font>
      <sz val="8"/>
      <color theme="1"/>
      <name val="Calibri"/>
      <family val="2"/>
      <scheme val="minor"/>
    </font>
    <font>
      <b/>
      <sz val="10"/>
      <color theme="1"/>
      <name val="Calibri"/>
      <family val="2"/>
      <scheme val="minor"/>
    </font>
    <font>
      <b/>
      <sz val="8"/>
      <color theme="1"/>
      <name val="Calibri"/>
      <family val="2"/>
      <scheme val="minor"/>
    </font>
    <font>
      <u/>
      <sz val="8"/>
      <color theme="1"/>
      <name val="Calibri"/>
      <family val="2"/>
      <scheme val="minor"/>
    </font>
    <font>
      <u val="singleAccounting"/>
      <sz val="8"/>
      <color theme="1"/>
      <name val="Calibri"/>
      <family val="2"/>
      <scheme val="minor"/>
    </font>
    <font>
      <sz val="11"/>
      <color theme="1"/>
      <name val="Calibri"/>
      <family val="2"/>
    </font>
    <font>
      <b/>
      <sz val="12"/>
      <color theme="1"/>
      <name val="Times New Roman"/>
      <family val="1"/>
    </font>
    <font>
      <sz val="12"/>
      <color theme="1"/>
      <name val="Times New Roman"/>
      <family val="1"/>
    </font>
    <font>
      <b/>
      <u/>
      <sz val="8"/>
      <color rgb="FFFF0000"/>
      <name val="Arial"/>
      <family val="2"/>
    </font>
    <font>
      <sz val="9"/>
      <color rgb="FF000033"/>
      <name val="Arial"/>
      <family val="2"/>
    </font>
    <font>
      <b/>
      <u/>
      <vertAlign val="superscript"/>
      <sz val="11"/>
      <color theme="1"/>
      <name val="Calibri"/>
      <family val="2"/>
      <scheme val="minor"/>
    </font>
    <font>
      <u/>
      <sz val="11"/>
      <color theme="1"/>
      <name val="Calibri"/>
      <family val="2"/>
      <scheme val="minor"/>
    </font>
    <font>
      <b/>
      <sz val="16"/>
      <color theme="1"/>
      <name val="Times New Roman"/>
      <family val="1"/>
    </font>
    <font>
      <u/>
      <sz val="10"/>
      <color theme="1"/>
      <name val="Calibri"/>
      <family val="2"/>
      <scheme val="minor"/>
    </font>
    <font>
      <b/>
      <sz val="13"/>
      <color theme="3"/>
      <name val="Calibri"/>
      <family val="2"/>
      <scheme val="minor"/>
    </font>
  </fonts>
  <fills count="13">
    <fill>
      <patternFill patternType="none"/>
    </fill>
    <fill>
      <patternFill patternType="gray125"/>
    </fill>
    <fill>
      <patternFill patternType="solid">
        <fgColor rgb="FFF2F2F2"/>
      </patternFill>
    </fill>
    <fill>
      <patternFill patternType="solid">
        <fgColor rgb="FFFFFF00"/>
        <bgColor indexed="64"/>
      </patternFill>
    </fill>
    <fill>
      <patternFill patternType="solid">
        <fgColor rgb="FF009900"/>
        <bgColor indexed="64"/>
      </patternFill>
    </fill>
    <fill>
      <patternFill patternType="solid">
        <fgColor theme="5"/>
        <bgColor indexed="64"/>
      </patternFill>
    </fill>
    <fill>
      <patternFill patternType="solid">
        <fgColor theme="8"/>
      </patternFill>
    </fill>
    <fill>
      <patternFill patternType="solid">
        <fgColor theme="6" tint="0.79998168889431442"/>
        <bgColor indexed="65"/>
      </patternFill>
    </fill>
    <fill>
      <patternFill patternType="solid">
        <fgColor theme="6" tint="0.59999389629810485"/>
        <bgColor indexed="65"/>
      </patternFill>
    </fill>
    <fill>
      <patternFill patternType="solid">
        <fgColor theme="0" tint="-0.14999847407452621"/>
        <bgColor indexed="64"/>
      </patternFill>
    </fill>
    <fill>
      <patternFill patternType="solid">
        <fgColor theme="0" tint="-4.9989318521683403E-2"/>
        <bgColor indexed="64"/>
      </patternFill>
    </fill>
    <fill>
      <patternFill patternType="solid">
        <fgColor theme="0"/>
        <bgColor indexed="64"/>
      </patternFill>
    </fill>
    <fill>
      <patternFill patternType="solid">
        <fgColor theme="0" tint="-0.249977111117893"/>
        <bgColor indexed="64"/>
      </patternFill>
    </fill>
  </fills>
  <borders count="38">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style="thin">
        <color rgb="FF3F3F3F"/>
      </left>
      <right style="thin">
        <color rgb="FF3F3F3F"/>
      </right>
      <top style="thin">
        <color rgb="FF3F3F3F"/>
      </top>
      <bottom style="thin">
        <color rgb="FF3F3F3F"/>
      </bottom>
      <diagonal/>
    </border>
    <border>
      <left/>
      <right/>
      <top style="thin">
        <color rgb="FF3F3F3F"/>
      </top>
      <bottom/>
      <diagonal/>
    </border>
    <border>
      <left style="thin">
        <color indexed="64"/>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right/>
      <top/>
      <bottom style="medium">
        <color theme="4" tint="0.39997558519241921"/>
      </bottom>
      <diagonal/>
    </border>
    <border>
      <left/>
      <right/>
      <top style="medium">
        <color theme="4" tint="0.39997558519241921"/>
      </top>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top/>
      <bottom style="double">
        <color indexed="64"/>
      </bottom>
      <diagonal/>
    </border>
    <border>
      <left style="thin">
        <color indexed="64"/>
      </left>
      <right style="thin">
        <color indexed="64"/>
      </right>
      <top style="thin">
        <color indexed="64"/>
      </top>
      <bottom style="double">
        <color indexed="64"/>
      </bottom>
      <diagonal/>
    </border>
    <border>
      <left style="thin">
        <color indexed="64"/>
      </left>
      <right style="thin">
        <color indexed="64"/>
      </right>
      <top/>
      <bottom/>
      <diagonal/>
    </border>
    <border>
      <left style="thin">
        <color indexed="64"/>
      </left>
      <right style="thin">
        <color indexed="64"/>
      </right>
      <top/>
      <bottom style="double">
        <color indexed="64"/>
      </bottom>
      <diagonal/>
    </border>
    <border>
      <left/>
      <right style="thin">
        <color indexed="64"/>
      </right>
      <top style="thin">
        <color indexed="64"/>
      </top>
      <bottom style="double">
        <color indexed="64"/>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top style="thin">
        <color indexed="64"/>
      </top>
      <bottom style="double">
        <color indexed="64"/>
      </bottom>
      <diagonal/>
    </border>
    <border>
      <left style="medium">
        <color auto="1"/>
      </left>
      <right/>
      <top style="medium">
        <color auto="1"/>
      </top>
      <bottom/>
      <diagonal/>
    </border>
    <border>
      <left/>
      <right/>
      <top style="medium">
        <color auto="1"/>
      </top>
      <bottom/>
      <diagonal/>
    </border>
    <border>
      <left/>
      <right style="medium">
        <color auto="1"/>
      </right>
      <top style="medium">
        <color auto="1"/>
      </top>
      <bottom/>
      <diagonal/>
    </border>
    <border>
      <left style="medium">
        <color auto="1"/>
      </left>
      <right/>
      <top style="medium">
        <color auto="1"/>
      </top>
      <bottom style="medium">
        <color auto="1"/>
      </bottom>
      <diagonal/>
    </border>
    <border>
      <left/>
      <right/>
      <top style="medium">
        <color auto="1"/>
      </top>
      <bottom style="medium">
        <color auto="1"/>
      </bottom>
      <diagonal/>
    </border>
    <border>
      <left/>
      <right style="medium">
        <color auto="1"/>
      </right>
      <top style="medium">
        <color auto="1"/>
      </top>
      <bottom style="medium">
        <color auto="1"/>
      </bottom>
      <diagonal/>
    </border>
    <border>
      <left style="medium">
        <color auto="1"/>
      </left>
      <right/>
      <top/>
      <bottom style="medium">
        <color auto="1"/>
      </bottom>
      <diagonal/>
    </border>
    <border>
      <left/>
      <right/>
      <top/>
      <bottom style="medium">
        <color auto="1"/>
      </bottom>
      <diagonal/>
    </border>
    <border>
      <left/>
      <right style="medium">
        <color auto="1"/>
      </right>
      <top/>
      <bottom style="medium">
        <color auto="1"/>
      </bottom>
      <diagonal/>
    </border>
    <border>
      <left style="medium">
        <color auto="1"/>
      </left>
      <right style="medium">
        <color auto="1"/>
      </right>
      <top style="medium">
        <color auto="1"/>
      </top>
      <bottom style="medium">
        <color auto="1"/>
      </bottom>
      <diagonal/>
    </border>
    <border>
      <left style="thin">
        <color rgb="FF3F3F3F"/>
      </left>
      <right style="thin">
        <color rgb="FF3F3F3F"/>
      </right>
      <top style="thin">
        <color rgb="FF3F3F3F"/>
      </top>
      <bottom/>
      <diagonal/>
    </border>
    <border>
      <left style="thin">
        <color indexed="64"/>
      </left>
      <right/>
      <top style="thin">
        <color indexed="64"/>
      </top>
      <bottom style="double">
        <color indexed="64"/>
      </bottom>
      <diagonal/>
    </border>
    <border>
      <left/>
      <right/>
      <top/>
      <bottom style="thick">
        <color theme="4" tint="0.499984740745262"/>
      </bottom>
      <diagonal/>
    </border>
  </borders>
  <cellStyleXfs count="12">
    <xf numFmtId="0" fontId="0" fillId="0" borderId="0"/>
    <xf numFmtId="0" fontId="6" fillId="0" borderId="0" applyNumberFormat="0" applyFill="0" applyBorder="0" applyAlignment="0" applyProtection="0"/>
    <xf numFmtId="0" fontId="7" fillId="2" borderId="3" applyNumberFormat="0" applyAlignment="0" applyProtection="0"/>
    <xf numFmtId="0" fontId="8" fillId="0" borderId="0" applyNumberFormat="0" applyFill="0" applyBorder="0" applyAlignment="0" applyProtection="0"/>
    <xf numFmtId="0" fontId="11" fillId="0" borderId="8" applyNumberFormat="0" applyFill="0" applyAlignment="0" applyProtection="0"/>
    <xf numFmtId="0" fontId="12" fillId="6" borderId="0" applyNumberFormat="0" applyBorder="0" applyAlignment="0" applyProtection="0"/>
    <xf numFmtId="0" fontId="11" fillId="0" borderId="0" applyNumberFormat="0" applyFill="0" applyBorder="0" applyAlignment="0" applyProtection="0"/>
    <xf numFmtId="0" fontId="16" fillId="7" borderId="0" applyNumberFormat="0" applyBorder="0" applyAlignment="0" applyProtection="0"/>
    <xf numFmtId="0" fontId="16" fillId="8" borderId="0" applyNumberFormat="0" applyBorder="0" applyAlignment="0" applyProtection="0"/>
    <xf numFmtId="44" fontId="16" fillId="0" borderId="0" applyFont="0" applyFill="0" applyBorder="0" applyAlignment="0" applyProtection="0"/>
    <xf numFmtId="9" fontId="16" fillId="0" borderId="0" applyFont="0" applyFill="0" applyBorder="0" applyAlignment="0" applyProtection="0"/>
    <xf numFmtId="0" fontId="33" fillId="0" borderId="37" applyNumberFormat="0" applyFill="0" applyAlignment="0" applyProtection="0"/>
  </cellStyleXfs>
  <cellXfs count="487">
    <xf numFmtId="0" fontId="0" fillId="0" borderId="0" xfId="0"/>
    <xf numFmtId="0" fontId="0" fillId="0" borderId="1" xfId="0" applyBorder="1" applyAlignment="1">
      <alignment horizontal="center"/>
    </xf>
    <xf numFmtId="0" fontId="0" fillId="0" borderId="0" xfId="0" applyAlignment="1">
      <alignment horizontal="center"/>
    </xf>
    <xf numFmtId="0" fontId="0" fillId="0" borderId="1" xfId="0" applyBorder="1" applyAlignment="1">
      <alignment horizontal="center" textRotation="90" wrapText="1"/>
    </xf>
    <xf numFmtId="0" fontId="0" fillId="0" borderId="1" xfId="0" applyBorder="1" applyAlignment="1">
      <alignment horizontal="center" textRotation="90"/>
    </xf>
    <xf numFmtId="0" fontId="1" fillId="0" borderId="0" xfId="0" applyFont="1"/>
    <xf numFmtId="0" fontId="1" fillId="0" borderId="0" xfId="0" applyFont="1" applyBorder="1"/>
    <xf numFmtId="0" fontId="0" fillId="0" borderId="0" xfId="0" applyAlignment="1">
      <alignment wrapText="1"/>
    </xf>
    <xf numFmtId="0" fontId="2" fillId="0" borderId="0" xfId="0" applyFont="1" applyAlignment="1">
      <alignment horizontal="center"/>
    </xf>
    <xf numFmtId="0" fontId="0" fillId="0" borderId="0" xfId="0" applyFont="1" applyAlignment="1">
      <alignment horizontal="center"/>
    </xf>
    <xf numFmtId="0" fontId="0" fillId="0" borderId="0" xfId="0" applyFont="1"/>
    <xf numFmtId="0" fontId="0" fillId="0" borderId="0" xfId="0" applyAlignment="1">
      <alignment horizontal="center" wrapText="1"/>
    </xf>
    <xf numFmtId="0" fontId="0" fillId="0" borderId="0" xfId="0" applyFont="1" applyAlignment="1">
      <alignment wrapText="1"/>
    </xf>
    <xf numFmtId="0" fontId="1" fillId="0" borderId="2" xfId="0" applyFont="1" applyBorder="1"/>
    <xf numFmtId="0" fontId="0" fillId="0" borderId="2" xfId="0" applyBorder="1"/>
    <xf numFmtId="0" fontId="0" fillId="0" borderId="0" xfId="0" applyBorder="1"/>
    <xf numFmtId="0" fontId="5" fillId="0" borderId="0" xfId="0" applyFont="1" applyAlignment="1">
      <alignment horizontal="left" indent="1"/>
    </xf>
    <xf numFmtId="0" fontId="7" fillId="2" borderId="3" xfId="2"/>
    <xf numFmtId="0" fontId="0" fillId="0" borderId="1" xfId="0" applyFill="1" applyBorder="1" applyAlignment="1">
      <alignment horizontal="center" textRotation="90" wrapText="1"/>
    </xf>
    <xf numFmtId="0" fontId="6" fillId="0" borderId="0" xfId="1" applyAlignment="1">
      <alignment horizontal="center"/>
    </xf>
    <xf numFmtId="0" fontId="0" fillId="0" borderId="0" xfId="0" applyAlignment="1">
      <alignment horizontal="center" wrapText="1"/>
    </xf>
    <xf numFmtId="0" fontId="0" fillId="0" borderId="0" xfId="0" applyAlignment="1">
      <alignment horizontal="center" vertical="top"/>
    </xf>
    <xf numFmtId="0" fontId="0" fillId="0" borderId="0" xfId="0" applyAlignment="1">
      <alignment horizontal="center" wrapText="1"/>
    </xf>
    <xf numFmtId="0" fontId="0" fillId="0" borderId="0" xfId="0" applyAlignment="1">
      <alignment horizontal="center" vertical="top" wrapText="1"/>
    </xf>
    <xf numFmtId="0" fontId="0" fillId="0" borderId="0" xfId="0" applyAlignment="1">
      <alignment horizontal="right"/>
    </xf>
    <xf numFmtId="0" fontId="6" fillId="0" borderId="0" xfId="1" applyAlignment="1">
      <alignment horizontal="center"/>
    </xf>
    <xf numFmtId="0" fontId="2" fillId="0" borderId="0" xfId="0" applyFont="1" applyAlignment="1">
      <alignment wrapText="1"/>
    </xf>
    <xf numFmtId="0" fontId="2" fillId="0" borderId="0" xfId="0" applyFont="1" applyAlignment="1">
      <alignment wrapText="1"/>
    </xf>
    <xf numFmtId="0" fontId="0" fillId="0" borderId="0" xfId="0" applyFont="1" applyAlignment="1">
      <alignment wrapText="1"/>
    </xf>
    <xf numFmtId="0" fontId="0" fillId="0" borderId="0" xfId="0" applyAlignment="1">
      <alignment wrapText="1"/>
    </xf>
    <xf numFmtId="0" fontId="0" fillId="0" borderId="0" xfId="0" applyAlignment="1">
      <alignment horizontal="center" wrapText="1"/>
    </xf>
    <xf numFmtId="0" fontId="0" fillId="0" borderId="0" xfId="0" applyAlignment="1">
      <alignment horizontal="center"/>
    </xf>
    <xf numFmtId="0" fontId="2" fillId="0" borderId="0" xfId="0" applyFont="1"/>
    <xf numFmtId="0" fontId="0" fillId="0" borderId="0" xfId="0" applyFill="1"/>
    <xf numFmtId="0" fontId="0" fillId="0" borderId="0" xfId="0" applyFont="1" applyFill="1" applyAlignment="1">
      <alignment wrapText="1"/>
    </xf>
    <xf numFmtId="0" fontId="2" fillId="0" borderId="0" xfId="0" applyFont="1" applyAlignment="1">
      <alignment vertical="center"/>
    </xf>
    <xf numFmtId="0" fontId="0" fillId="0" borderId="0" xfId="0" applyAlignment="1">
      <alignment vertical="center"/>
    </xf>
    <xf numFmtId="2" fontId="0" fillId="0" borderId="0" xfId="0" applyNumberFormat="1"/>
    <xf numFmtId="0" fontId="0" fillId="0" borderId="0" xfId="0" applyAlignment="1">
      <alignment horizontal="center" vertical="center"/>
    </xf>
    <xf numFmtId="0" fontId="0" fillId="3" borderId="0" xfId="0" applyFill="1"/>
    <xf numFmtId="0" fontId="0" fillId="0" borderId="0" xfId="0" applyAlignment="1">
      <alignment horizontal="center" wrapText="1"/>
    </xf>
    <xf numFmtId="0" fontId="1" fillId="0" borderId="0" xfId="0" applyFont="1" applyFill="1"/>
    <xf numFmtId="0" fontId="0" fillId="0" borderId="0" xfId="0" applyAlignment="1">
      <alignment horizontal="center"/>
    </xf>
    <xf numFmtId="0" fontId="0" fillId="0" borderId="0" xfId="0" applyAlignment="1">
      <alignment horizontal="center" vertical="center"/>
    </xf>
    <xf numFmtId="0" fontId="2" fillId="0" borderId="0" xfId="0" applyFont="1"/>
    <xf numFmtId="0" fontId="0" fillId="0" borderId="0" xfId="0"/>
    <xf numFmtId="0" fontId="9" fillId="0" borderId="0" xfId="3" applyFont="1" applyBorder="1"/>
    <xf numFmtId="0" fontId="0" fillId="0" borderId="0" xfId="0"/>
    <xf numFmtId="0" fontId="12" fillId="6" borderId="0" xfId="5" applyAlignment="1">
      <alignment horizontal="center"/>
    </xf>
    <xf numFmtId="0" fontId="12" fillId="6" borderId="0" xfId="5"/>
    <xf numFmtId="0" fontId="11" fillId="0" borderId="8" xfId="4"/>
    <xf numFmtId="0" fontId="0" fillId="0" borderId="0" xfId="0"/>
    <xf numFmtId="0" fontId="11" fillId="0" borderId="8" xfId="4"/>
    <xf numFmtId="0" fontId="0" fillId="4" borderId="0" xfId="0" applyFill="1" applyBorder="1"/>
    <xf numFmtId="0" fontId="0" fillId="0" borderId="13" xfId="0" applyBorder="1"/>
    <xf numFmtId="0" fontId="0" fillId="4" borderId="0" xfId="0" applyFill="1" applyBorder="1" applyAlignment="1">
      <alignment vertical="center"/>
    </xf>
    <xf numFmtId="0" fontId="0" fillId="0" borderId="0" xfId="0" applyFill="1" applyBorder="1"/>
    <xf numFmtId="0" fontId="0" fillId="5" borderId="2" xfId="0" applyFill="1" applyBorder="1" applyAlignment="1">
      <alignment vertical="center"/>
    </xf>
    <xf numFmtId="0" fontId="0" fillId="5" borderId="2" xfId="0" applyFill="1" applyBorder="1"/>
    <xf numFmtId="0" fontId="0" fillId="4" borderId="13" xfId="0" applyFill="1" applyBorder="1" applyAlignment="1">
      <alignment vertical="center"/>
    </xf>
    <xf numFmtId="0" fontId="0" fillId="0" borderId="13" xfId="0" applyFill="1" applyBorder="1" applyAlignment="1">
      <alignment vertical="center"/>
    </xf>
    <xf numFmtId="0" fontId="0" fillId="4" borderId="13" xfId="0" applyFill="1" applyBorder="1"/>
    <xf numFmtId="0" fontId="0" fillId="0" borderId="16" xfId="0" applyBorder="1"/>
    <xf numFmtId="2" fontId="2" fillId="0" borderId="20" xfId="0" applyNumberFormat="1" applyFont="1" applyBorder="1" applyAlignment="1">
      <alignment horizontal="center"/>
    </xf>
    <xf numFmtId="0" fontId="2" fillId="0" borderId="17" xfId="0" applyFont="1" applyBorder="1" applyAlignment="1">
      <alignment horizontal="center"/>
    </xf>
    <xf numFmtId="0" fontId="2" fillId="0" borderId="18" xfId="0" applyFont="1" applyBorder="1" applyAlignment="1">
      <alignment horizontal="center"/>
    </xf>
    <xf numFmtId="0" fontId="0" fillId="0" borderId="6" xfId="0" applyFont="1" applyBorder="1" applyAlignment="1">
      <alignment horizontal="center" vertical="center" textRotation="90" wrapText="1"/>
    </xf>
    <xf numFmtId="0" fontId="2" fillId="0" borderId="1" xfId="0" applyFont="1" applyBorder="1" applyAlignment="1">
      <alignment horizontal="center"/>
    </xf>
    <xf numFmtId="0" fontId="2" fillId="0" borderId="1" xfId="0" applyFont="1" applyFill="1" applyBorder="1" applyAlignment="1">
      <alignment horizontal="center"/>
    </xf>
    <xf numFmtId="0" fontId="0" fillId="0" borderId="2" xfId="0" applyBorder="1" applyAlignment="1">
      <alignment vertical="center"/>
    </xf>
    <xf numFmtId="0" fontId="0" fillId="0" borderId="6" xfId="0" applyBorder="1" applyAlignment="1">
      <alignment horizontal="center" vertical="center" textRotation="90" wrapText="1"/>
    </xf>
    <xf numFmtId="0" fontId="2" fillId="0" borderId="1" xfId="0" applyFont="1" applyBorder="1" applyAlignment="1">
      <alignment horizontal="center" vertical="center"/>
    </xf>
    <xf numFmtId="0" fontId="0" fillId="5" borderId="1" xfId="0" applyFill="1" applyBorder="1"/>
    <xf numFmtId="0" fontId="0" fillId="4" borderId="1" xfId="0" applyFill="1" applyBorder="1"/>
    <xf numFmtId="0" fontId="10" fillId="5" borderId="1" xfId="0" applyFont="1" applyFill="1" applyBorder="1"/>
    <xf numFmtId="0" fontId="2" fillId="0" borderId="21" xfId="0" applyFont="1" applyBorder="1" applyAlignment="1">
      <alignment horizontal="center"/>
    </xf>
    <xf numFmtId="0" fontId="0" fillId="0" borderId="10" xfId="0" applyBorder="1" applyAlignment="1">
      <alignment horizontal="center" vertical="center" textRotation="90" wrapText="1"/>
    </xf>
    <xf numFmtId="0" fontId="2" fillId="0" borderId="5" xfId="0" applyFont="1" applyFill="1" applyBorder="1" applyAlignment="1">
      <alignment horizontal="center"/>
    </xf>
    <xf numFmtId="0" fontId="0" fillId="4" borderId="22" xfId="0" applyFill="1" applyBorder="1"/>
    <xf numFmtId="2" fontId="2" fillId="0" borderId="18" xfId="0" applyNumberFormat="1" applyFont="1" applyBorder="1" applyAlignment="1">
      <alignment horizontal="center"/>
    </xf>
    <xf numFmtId="0" fontId="0" fillId="0" borderId="2" xfId="0" applyFill="1" applyBorder="1"/>
    <xf numFmtId="0" fontId="0" fillId="0" borderId="13" xfId="0" applyFill="1" applyBorder="1"/>
    <xf numFmtId="0" fontId="2" fillId="0" borderId="5" xfId="0" applyFont="1" applyBorder="1" applyAlignment="1">
      <alignment horizontal="center"/>
    </xf>
    <xf numFmtId="0" fontId="2" fillId="0" borderId="18" xfId="0" applyFont="1" applyBorder="1" applyAlignment="1">
      <alignment horizontal="center" vertical="center"/>
    </xf>
    <xf numFmtId="0" fontId="0" fillId="0" borderId="1" xfId="0" applyBorder="1" applyAlignment="1">
      <alignment horizontal="center" vertical="center" textRotation="90" wrapText="1"/>
    </xf>
    <xf numFmtId="0" fontId="0" fillId="0" borderId="5" xfId="0" applyBorder="1" applyAlignment="1">
      <alignment horizontal="center" vertical="center" textRotation="90" wrapText="1"/>
    </xf>
    <xf numFmtId="0" fontId="2" fillId="0" borderId="5" xfId="0" applyFont="1" applyBorder="1" applyAlignment="1">
      <alignment horizontal="center" vertical="center"/>
    </xf>
    <xf numFmtId="0" fontId="0" fillId="0" borderId="22" xfId="0" applyBorder="1" applyAlignment="1">
      <alignment horizontal="center" vertical="center" textRotation="90" wrapText="1"/>
    </xf>
    <xf numFmtId="0" fontId="0" fillId="0" borderId="0" xfId="0" applyAlignment="1">
      <alignment horizontal="center" wrapText="1"/>
    </xf>
    <xf numFmtId="0" fontId="2" fillId="0" borderId="0" xfId="0" applyFont="1" applyAlignment="1">
      <alignment horizontal="center" vertical="center"/>
    </xf>
    <xf numFmtId="0" fontId="0" fillId="0" borderId="0" xfId="0"/>
    <xf numFmtId="0" fontId="11" fillId="0" borderId="8" xfId="4"/>
    <xf numFmtId="0" fontId="0" fillId="4" borderId="5" xfId="0" applyFill="1" applyBorder="1"/>
    <xf numFmtId="0" fontId="2" fillId="0" borderId="6" xfId="0" applyFont="1" applyBorder="1" applyAlignment="1">
      <alignment horizontal="center" vertical="center"/>
    </xf>
    <xf numFmtId="0" fontId="0" fillId="5" borderId="6" xfId="0" applyFill="1" applyBorder="1"/>
    <xf numFmtId="0" fontId="0" fillId="4" borderId="6" xfId="0" applyFill="1" applyBorder="1"/>
    <xf numFmtId="0" fontId="13" fillId="5" borderId="2" xfId="0" applyFont="1" applyFill="1" applyBorder="1"/>
    <xf numFmtId="0" fontId="0" fillId="0" borderId="0" xfId="0"/>
    <xf numFmtId="0" fontId="11" fillId="0" borderId="8" xfId="4" applyAlignment="1">
      <alignment horizontal="center"/>
    </xf>
    <xf numFmtId="0" fontId="11" fillId="0" borderId="0" xfId="6"/>
    <xf numFmtId="0" fontId="16" fillId="7" borderId="0" xfId="7"/>
    <xf numFmtId="0" fontId="11" fillId="0" borderId="8" xfId="4" applyAlignment="1">
      <alignment wrapText="1"/>
    </xf>
    <xf numFmtId="0" fontId="16" fillId="7" borderId="0" xfId="7" applyAlignment="1">
      <alignment wrapText="1"/>
    </xf>
    <xf numFmtId="0" fontId="0" fillId="0" borderId="0" xfId="0"/>
    <xf numFmtId="0" fontId="8" fillId="0" borderId="0" xfId="3"/>
    <xf numFmtId="0" fontId="8" fillId="0" borderId="0" xfId="3"/>
    <xf numFmtId="0" fontId="0" fillId="0" borderId="0" xfId="0" applyAlignment="1">
      <alignment horizontal="center"/>
    </xf>
    <xf numFmtId="2" fontId="0" fillId="0" borderId="0" xfId="0" applyNumberFormat="1" applyAlignment="1">
      <alignment horizontal="center"/>
    </xf>
    <xf numFmtId="0" fontId="17" fillId="0" borderId="0" xfId="0" applyFont="1" applyAlignment="1">
      <alignment horizontal="center"/>
    </xf>
    <xf numFmtId="4" fontId="17" fillId="0" borderId="0" xfId="0" applyNumberFormat="1" applyFont="1" applyAlignment="1">
      <alignment horizontal="center"/>
    </xf>
    <xf numFmtId="0" fontId="8" fillId="0" borderId="0" xfId="3" applyFill="1"/>
    <xf numFmtId="0" fontId="0" fillId="0" borderId="0" xfId="0"/>
    <xf numFmtId="0" fontId="18" fillId="0" borderId="2" xfId="3" applyFont="1" applyBorder="1"/>
    <xf numFmtId="0" fontId="3" fillId="0" borderId="0" xfId="0" applyFont="1"/>
    <xf numFmtId="3" fontId="0" fillId="0" borderId="0" xfId="0" applyNumberFormat="1" applyAlignment="1">
      <alignment horizontal="center"/>
    </xf>
    <xf numFmtId="3" fontId="0" fillId="0" borderId="2" xfId="0" applyNumberFormat="1" applyBorder="1" applyAlignment="1">
      <alignment horizontal="center"/>
    </xf>
    <xf numFmtId="166" fontId="0" fillId="0" borderId="0" xfId="0" applyNumberFormat="1" applyAlignment="1">
      <alignment horizontal="center"/>
    </xf>
    <xf numFmtId="166" fontId="0" fillId="0" borderId="13" xfId="0" applyNumberFormat="1" applyBorder="1" applyAlignment="1">
      <alignment horizontal="center"/>
    </xf>
    <xf numFmtId="0" fontId="0" fillId="0" borderId="0" xfId="0"/>
    <xf numFmtId="0" fontId="8" fillId="0" borderId="0" xfId="3"/>
    <xf numFmtId="0" fontId="0" fillId="0" borderId="0" xfId="0"/>
    <xf numFmtId="0" fontId="8" fillId="0" borderId="0" xfId="3"/>
    <xf numFmtId="0" fontId="0" fillId="0" borderId="0" xfId="0"/>
    <xf numFmtId="0" fontId="0" fillId="0" borderId="23" xfId="0" applyBorder="1"/>
    <xf numFmtId="0" fontId="1" fillId="0" borderId="23" xfId="0" applyFont="1" applyBorder="1" applyAlignment="1">
      <alignment horizontal="left"/>
    </xf>
    <xf numFmtId="0" fontId="0" fillId="0" borderId="0" xfId="0" applyFont="1" applyBorder="1" applyAlignment="1">
      <alignment wrapText="1"/>
    </xf>
    <xf numFmtId="41" fontId="0" fillId="0" borderId="0" xfId="0" applyNumberFormat="1"/>
    <xf numFmtId="0" fontId="8" fillId="0" borderId="0" xfId="3"/>
    <xf numFmtId="0" fontId="0" fillId="0" borderId="0" xfId="0"/>
    <xf numFmtId="0" fontId="2" fillId="0" borderId="0" xfId="0" applyFont="1"/>
    <xf numFmtId="41" fontId="0" fillId="0" borderId="0" xfId="0" applyNumberFormat="1" applyAlignment="1"/>
    <xf numFmtId="0" fontId="20" fillId="0" borderId="0" xfId="0" applyFont="1"/>
    <xf numFmtId="13" fontId="0" fillId="0" borderId="0" xfId="0" applyNumberFormat="1" applyAlignment="1"/>
    <xf numFmtId="9" fontId="19" fillId="9" borderId="0" xfId="10" applyNumberFormat="1" applyFont="1" applyFill="1"/>
    <xf numFmtId="41" fontId="19" fillId="9" borderId="0" xfId="0" applyNumberFormat="1" applyFont="1" applyFill="1" applyAlignment="1">
      <alignment horizontal="right" indent="2"/>
    </xf>
    <xf numFmtId="9" fontId="19" fillId="9" borderId="0" xfId="0" applyNumberFormat="1" applyFont="1" applyFill="1"/>
    <xf numFmtId="41" fontId="19" fillId="9" borderId="0" xfId="0" applyNumberFormat="1" applyFont="1" applyFill="1" applyAlignment="1">
      <alignment horizontal="right"/>
    </xf>
    <xf numFmtId="9" fontId="19" fillId="9" borderId="0" xfId="0" applyNumberFormat="1" applyFont="1" applyFill="1" applyAlignment="1">
      <alignment horizontal="right"/>
    </xf>
    <xf numFmtId="41" fontId="19" fillId="9" borderId="0" xfId="0" applyNumberFormat="1" applyFont="1" applyFill="1"/>
    <xf numFmtId="0" fontId="19" fillId="10" borderId="0" xfId="0" applyFont="1" applyFill="1"/>
    <xf numFmtId="9" fontId="19" fillId="10" borderId="0" xfId="10" applyNumberFormat="1" applyFont="1" applyFill="1"/>
    <xf numFmtId="41" fontId="19" fillId="10" borderId="0" xfId="0" applyNumberFormat="1" applyFont="1" applyFill="1" applyAlignment="1">
      <alignment horizontal="right" indent="2"/>
    </xf>
    <xf numFmtId="9" fontId="19" fillId="10" borderId="0" xfId="0" applyNumberFormat="1" applyFont="1" applyFill="1"/>
    <xf numFmtId="41" fontId="19" fillId="10" borderId="0" xfId="0" applyNumberFormat="1" applyFont="1" applyFill="1" applyAlignment="1">
      <alignment horizontal="right"/>
    </xf>
    <xf numFmtId="9" fontId="19" fillId="10" borderId="0" xfId="0" applyNumberFormat="1" applyFont="1" applyFill="1" applyAlignment="1">
      <alignment horizontal="right"/>
    </xf>
    <xf numFmtId="41" fontId="19" fillId="10" borderId="0" xfId="0" applyNumberFormat="1" applyFont="1" applyFill="1"/>
    <xf numFmtId="41" fontId="19" fillId="9" borderId="0" xfId="9" applyNumberFormat="1" applyFont="1" applyFill="1" applyAlignment="1">
      <alignment horizontal="center"/>
    </xf>
    <xf numFmtId="9" fontId="19" fillId="10" borderId="23" xfId="10" applyNumberFormat="1" applyFont="1" applyFill="1" applyBorder="1"/>
    <xf numFmtId="41" fontId="19" fillId="10" borderId="23" xfId="0" applyNumberFormat="1" applyFont="1" applyFill="1" applyBorder="1" applyAlignment="1">
      <alignment horizontal="right" indent="2"/>
    </xf>
    <xf numFmtId="9" fontId="19" fillId="10" borderId="23" xfId="0" applyNumberFormat="1" applyFont="1" applyFill="1" applyBorder="1"/>
    <xf numFmtId="41" fontId="19" fillId="10" borderId="23" xfId="0" applyNumberFormat="1" applyFont="1" applyFill="1" applyBorder="1" applyAlignment="1">
      <alignment horizontal="right"/>
    </xf>
    <xf numFmtId="9" fontId="19" fillId="10" borderId="23" xfId="0" applyNumberFormat="1" applyFont="1" applyFill="1" applyBorder="1" applyAlignment="1">
      <alignment horizontal="right"/>
    </xf>
    <xf numFmtId="41" fontId="19" fillId="10" borderId="23" xfId="0" applyNumberFormat="1" applyFont="1" applyFill="1" applyBorder="1"/>
    <xf numFmtId="41" fontId="19" fillId="10" borderId="0" xfId="0" applyNumberFormat="1" applyFont="1" applyFill="1" applyAlignment="1"/>
    <xf numFmtId="167" fontId="19" fillId="10" borderId="0" xfId="10" applyNumberFormat="1" applyFont="1" applyFill="1"/>
    <xf numFmtId="41" fontId="19" fillId="9" borderId="0" xfId="0" applyNumberFormat="1" applyFont="1" applyFill="1" applyAlignment="1"/>
    <xf numFmtId="167" fontId="19" fillId="9" borderId="0" xfId="10" applyNumberFormat="1" applyFont="1" applyFill="1"/>
    <xf numFmtId="0" fontId="19" fillId="9" borderId="0" xfId="0" applyFont="1" applyFill="1"/>
    <xf numFmtId="0" fontId="22" fillId="9" borderId="0" xfId="0" applyFont="1" applyFill="1" applyAlignment="1">
      <alignment horizontal="center"/>
    </xf>
    <xf numFmtId="0" fontId="19" fillId="9" borderId="0" xfId="0" applyFont="1" applyFill="1" applyAlignment="1">
      <alignment horizontal="center"/>
    </xf>
    <xf numFmtId="41" fontId="19" fillId="10" borderId="23" xfId="0" applyNumberFormat="1" applyFont="1" applyFill="1" applyBorder="1" applyAlignment="1"/>
    <xf numFmtId="167" fontId="19" fillId="10" borderId="23" xfId="10" applyNumberFormat="1" applyFont="1" applyFill="1" applyBorder="1"/>
    <xf numFmtId="41" fontId="19" fillId="10" borderId="24" xfId="0" applyNumberFormat="1" applyFont="1" applyFill="1" applyBorder="1" applyAlignment="1"/>
    <xf numFmtId="167" fontId="19" fillId="10" borderId="24" xfId="10" applyNumberFormat="1" applyFont="1" applyFill="1" applyBorder="1"/>
    <xf numFmtId="41" fontId="19" fillId="10" borderId="24" xfId="0" applyNumberFormat="1" applyFont="1" applyFill="1" applyBorder="1" applyAlignment="1">
      <alignment horizontal="right" indent="2"/>
    </xf>
    <xf numFmtId="41" fontId="19" fillId="10" borderId="24" xfId="0" applyNumberFormat="1" applyFont="1" applyFill="1" applyBorder="1" applyAlignment="1">
      <alignment horizontal="right"/>
    </xf>
    <xf numFmtId="41" fontId="19" fillId="10" borderId="24" xfId="0" applyNumberFormat="1" applyFont="1" applyFill="1" applyBorder="1"/>
    <xf numFmtId="41" fontId="23" fillId="9" borderId="0" xfId="0" applyNumberFormat="1" applyFont="1" applyFill="1" applyAlignment="1">
      <alignment horizontal="center"/>
    </xf>
    <xf numFmtId="42" fontId="19" fillId="9" borderId="0" xfId="9" applyNumberFormat="1" applyFont="1" applyFill="1" applyAlignment="1">
      <alignment horizontal="right"/>
    </xf>
    <xf numFmtId="41" fontId="19" fillId="9" borderId="23" xfId="0" applyNumberFormat="1" applyFont="1" applyFill="1" applyBorder="1" applyAlignment="1"/>
    <xf numFmtId="167" fontId="19" fillId="9" borderId="23" xfId="10" applyNumberFormat="1" applyFont="1" applyFill="1" applyBorder="1"/>
    <xf numFmtId="41" fontId="19" fillId="9" borderId="23" xfId="0" applyNumberFormat="1" applyFont="1" applyFill="1" applyBorder="1"/>
    <xf numFmtId="41" fontId="19" fillId="10" borderId="0" xfId="0" applyNumberFormat="1" applyFont="1" applyFill="1" applyAlignment="1">
      <alignment horizontal="center"/>
    </xf>
    <xf numFmtId="41" fontId="19" fillId="9" borderId="0" xfId="0" applyNumberFormat="1" applyFont="1" applyFill="1" applyAlignment="1">
      <alignment horizontal="center"/>
    </xf>
    <xf numFmtId="0" fontId="0" fillId="0" borderId="0" xfId="0"/>
    <xf numFmtId="0" fontId="8" fillId="0" borderId="0" xfId="3"/>
    <xf numFmtId="0" fontId="0" fillId="0" borderId="0" xfId="0"/>
    <xf numFmtId="2" fontId="0" fillId="9" borderId="1" xfId="0" applyNumberFormat="1" applyFill="1" applyBorder="1" applyAlignment="1">
      <alignment horizontal="center"/>
    </xf>
    <xf numFmtId="2" fontId="0" fillId="10" borderId="1" xfId="0" applyNumberFormat="1" applyFill="1" applyBorder="1" applyAlignment="1">
      <alignment horizontal="center"/>
    </xf>
    <xf numFmtId="2" fontId="0" fillId="10" borderId="6" xfId="0" applyNumberFormat="1" applyFill="1" applyBorder="1" applyAlignment="1">
      <alignment horizontal="center"/>
    </xf>
    <xf numFmtId="2" fontId="0" fillId="9" borderId="2" xfId="0" applyNumberFormat="1" applyFill="1" applyBorder="1"/>
    <xf numFmtId="2" fontId="0" fillId="9" borderId="2" xfId="0" applyNumberFormat="1" applyFill="1" applyBorder="1" applyAlignment="1">
      <alignment horizontal="center"/>
    </xf>
    <xf numFmtId="2" fontId="0" fillId="9" borderId="7" xfId="0" applyNumberFormat="1" applyFill="1" applyBorder="1" applyAlignment="1">
      <alignment horizontal="center"/>
    </xf>
    <xf numFmtId="2" fontId="24" fillId="9" borderId="7" xfId="0" applyNumberFormat="1" applyFont="1" applyFill="1" applyBorder="1" applyAlignment="1">
      <alignment horizontal="center"/>
    </xf>
    <xf numFmtId="2" fontId="0" fillId="10" borderId="23" xfId="0" applyNumberFormat="1" applyFill="1" applyBorder="1"/>
    <xf numFmtId="2" fontId="0" fillId="10" borderId="23" xfId="0" applyNumberFormat="1" applyFill="1" applyBorder="1" applyAlignment="1">
      <alignment horizontal="center"/>
    </xf>
    <xf numFmtId="0" fontId="0" fillId="10" borderId="23" xfId="0" applyFill="1" applyBorder="1"/>
    <xf numFmtId="0" fontId="0" fillId="0" borderId="0" xfId="0" applyAlignment="1">
      <alignment horizontal="center" wrapText="1"/>
    </xf>
    <xf numFmtId="0" fontId="0" fillId="0" borderId="0" xfId="0" applyAlignment="1">
      <alignment wrapText="1"/>
    </xf>
    <xf numFmtId="0" fontId="0" fillId="0" borderId="0" xfId="0"/>
    <xf numFmtId="42" fontId="19" fillId="10" borderId="0" xfId="9" applyNumberFormat="1" applyFont="1" applyFill="1" applyAlignment="1">
      <alignment horizontal="right"/>
    </xf>
    <xf numFmtId="41" fontId="19" fillId="10" borderId="23" xfId="9" applyNumberFormat="1" applyFont="1" applyFill="1" applyBorder="1" applyAlignment="1">
      <alignment horizontal="center"/>
    </xf>
    <xf numFmtId="0" fontId="0" fillId="0" borderId="0" xfId="0"/>
    <xf numFmtId="0" fontId="25" fillId="11" borderId="34" xfId="0" applyFont="1" applyFill="1" applyBorder="1" applyAlignment="1">
      <alignment horizontal="center"/>
    </xf>
    <xf numFmtId="0" fontId="25" fillId="0" borderId="34" xfId="0" applyFont="1" applyFill="1" applyBorder="1" applyAlignment="1">
      <alignment horizontal="center"/>
    </xf>
    <xf numFmtId="0" fontId="26" fillId="11" borderId="0" xfId="0" applyFont="1" applyFill="1" applyAlignment="1">
      <alignment horizontal="left"/>
    </xf>
    <xf numFmtId="0" fontId="26" fillId="11" borderId="0" xfId="0" applyFont="1" applyFill="1"/>
    <xf numFmtId="0" fontId="26" fillId="11" borderId="28" xfId="0" applyFont="1" applyFill="1" applyBorder="1" applyAlignment="1">
      <alignment horizontal="left"/>
    </xf>
    <xf numFmtId="0" fontId="26" fillId="11" borderId="29" xfId="0" applyFont="1" applyFill="1" applyBorder="1" applyAlignment="1">
      <alignment horizontal="left"/>
    </xf>
    <xf numFmtId="0" fontId="26" fillId="11" borderId="30" xfId="0" applyFont="1" applyFill="1" applyBorder="1" applyAlignment="1">
      <alignment horizontal="left"/>
    </xf>
    <xf numFmtId="0" fontId="0" fillId="9" borderId="5" xfId="0" applyFill="1" applyBorder="1"/>
    <xf numFmtId="0" fontId="0" fillId="9" borderId="23" xfId="0" applyFill="1" applyBorder="1"/>
    <xf numFmtId="0" fontId="0" fillId="9" borderId="23" xfId="0" applyFill="1" applyBorder="1" applyAlignment="1">
      <alignment horizontal="center" vertical="center"/>
    </xf>
    <xf numFmtId="0" fontId="0" fillId="9" borderId="2" xfId="0" applyFill="1" applyBorder="1" applyAlignment="1">
      <alignment horizontal="center" vertical="center"/>
    </xf>
    <xf numFmtId="0" fontId="7" fillId="2" borderId="3" xfId="2" applyAlignment="1">
      <alignment horizontal="center"/>
    </xf>
    <xf numFmtId="0" fontId="0" fillId="0" borderId="0" xfId="0"/>
    <xf numFmtId="2" fontId="0" fillId="10" borderId="1" xfId="0" applyNumberFormat="1" applyFill="1" applyBorder="1" applyAlignment="1">
      <alignment horizontal="center"/>
    </xf>
    <xf numFmtId="2" fontId="0" fillId="9" borderId="1" xfId="0" applyNumberFormat="1" applyFill="1" applyBorder="1" applyAlignment="1">
      <alignment horizontal="center"/>
    </xf>
    <xf numFmtId="0" fontId="2" fillId="0" borderId="0" xfId="0" applyFont="1" applyAlignment="1">
      <alignment horizontal="center" wrapText="1"/>
    </xf>
    <xf numFmtId="0" fontId="0" fillId="0" borderId="0" xfId="0"/>
    <xf numFmtId="0" fontId="26" fillId="11" borderId="28" xfId="0" applyFont="1" applyFill="1" applyBorder="1" applyAlignment="1">
      <alignment horizontal="left"/>
    </xf>
    <xf numFmtId="0" fontId="26" fillId="11" borderId="29" xfId="0" applyFont="1" applyFill="1" applyBorder="1" applyAlignment="1">
      <alignment horizontal="left"/>
    </xf>
    <xf numFmtId="0" fontId="26" fillId="11" borderId="30" xfId="0" applyFont="1" applyFill="1" applyBorder="1" applyAlignment="1">
      <alignment horizontal="left"/>
    </xf>
    <xf numFmtId="0" fontId="26" fillId="11" borderId="28" xfId="0" applyFont="1" applyFill="1" applyBorder="1" applyAlignment="1">
      <alignment horizontal="center"/>
    </xf>
    <xf numFmtId="0" fontId="26" fillId="11" borderId="29" xfId="0" applyFont="1" applyFill="1" applyBorder="1" applyAlignment="1">
      <alignment horizontal="center"/>
    </xf>
    <xf numFmtId="0" fontId="26" fillId="11" borderId="30" xfId="0" applyFont="1" applyFill="1" applyBorder="1" applyAlignment="1">
      <alignment horizontal="center"/>
    </xf>
    <xf numFmtId="2" fontId="0" fillId="9" borderId="1" xfId="0" applyNumberFormat="1" applyFill="1" applyBorder="1" applyAlignment="1">
      <alignment horizontal="center"/>
    </xf>
    <xf numFmtId="9" fontId="0" fillId="0" borderId="0" xfId="0" applyNumberFormat="1"/>
    <xf numFmtId="10" fontId="27" fillId="0" borderId="0" xfId="0" applyNumberFormat="1" applyFont="1"/>
    <xf numFmtId="10" fontId="28" fillId="0" borderId="0" xfId="0" applyNumberFormat="1" applyFont="1"/>
    <xf numFmtId="0" fontId="0" fillId="9" borderId="1" xfId="0" applyFill="1" applyBorder="1" applyAlignment="1">
      <alignment horizontal="center"/>
    </xf>
    <xf numFmtId="0" fontId="0" fillId="10" borderId="1" xfId="0" applyFill="1" applyBorder="1" applyAlignment="1">
      <alignment horizontal="center"/>
    </xf>
    <xf numFmtId="0" fontId="0" fillId="0" borderId="0" xfId="0" applyAlignment="1">
      <alignment horizontal="center" vertical="center"/>
    </xf>
    <xf numFmtId="0" fontId="0" fillId="0" borderId="0" xfId="0"/>
    <xf numFmtId="2" fontId="2" fillId="0" borderId="36" xfId="0" applyNumberFormat="1" applyFont="1" applyBorder="1" applyAlignment="1">
      <alignment horizontal="center"/>
    </xf>
    <xf numFmtId="0" fontId="11" fillId="0" borderId="8" xfId="4"/>
    <xf numFmtId="0" fontId="0" fillId="0" borderId="0" xfId="0"/>
    <xf numFmtId="0" fontId="16" fillId="0" borderId="0" xfId="7" applyFill="1" applyAlignment="1">
      <alignment wrapText="1"/>
    </xf>
    <xf numFmtId="0" fontId="30" fillId="0" borderId="0" xfId="0" applyFont="1"/>
    <xf numFmtId="0" fontId="6" fillId="0" borderId="0" xfId="1" applyAlignment="1">
      <alignment horizontal="center"/>
    </xf>
    <xf numFmtId="0" fontId="0" fillId="0" borderId="0" xfId="0"/>
    <xf numFmtId="0" fontId="19" fillId="0" borderId="0" xfId="0" applyFont="1"/>
    <xf numFmtId="0" fontId="2" fillId="0" borderId="0" xfId="0" applyFont="1" applyAlignment="1">
      <alignment horizontal="center" wrapText="1"/>
    </xf>
    <xf numFmtId="0" fontId="0" fillId="0" borderId="0" xfId="0"/>
    <xf numFmtId="0" fontId="0" fillId="0" borderId="0" xfId="0"/>
    <xf numFmtId="0" fontId="2" fillId="12" borderId="1" xfId="0" applyFont="1" applyFill="1" applyBorder="1" applyAlignment="1">
      <alignment horizontal="center"/>
    </xf>
    <xf numFmtId="0" fontId="0" fillId="0" borderId="0" xfId="0" applyFill="1" applyBorder="1" applyAlignment="1">
      <alignment horizontal="left"/>
    </xf>
    <xf numFmtId="0" fontId="0" fillId="0" borderId="0" xfId="0"/>
    <xf numFmtId="0" fontId="20" fillId="10" borderId="1" xfId="0" applyFont="1" applyFill="1" applyBorder="1" applyAlignment="1">
      <alignment horizontal="center"/>
    </xf>
    <xf numFmtId="0" fontId="5" fillId="10" borderId="1" xfId="0" applyFont="1" applyFill="1" applyBorder="1"/>
    <xf numFmtId="0" fontId="20" fillId="9" borderId="1" xfId="0" applyFont="1" applyFill="1" applyBorder="1" applyAlignment="1">
      <alignment horizontal="center"/>
    </xf>
    <xf numFmtId="0" fontId="5" fillId="9" borderId="1" xfId="0" applyFont="1" applyFill="1" applyBorder="1"/>
    <xf numFmtId="0" fontId="20" fillId="12" borderId="1" xfId="0" applyFont="1" applyFill="1" applyBorder="1" applyAlignment="1">
      <alignment horizontal="center"/>
    </xf>
    <xf numFmtId="0" fontId="5" fillId="12" borderId="1" xfId="0" applyFont="1" applyFill="1" applyBorder="1" applyAlignment="1">
      <alignment horizontal="center"/>
    </xf>
    <xf numFmtId="0" fontId="5" fillId="10" borderId="1" xfId="0" applyFont="1" applyFill="1" applyBorder="1" applyAlignment="1">
      <alignment horizontal="center" vertical="center"/>
    </xf>
    <xf numFmtId="0" fontId="5" fillId="10" borderId="1" xfId="0" applyFont="1" applyFill="1" applyBorder="1" applyAlignment="1">
      <alignment horizontal="center"/>
    </xf>
    <xf numFmtId="0" fontId="5" fillId="9" borderId="1" xfId="0" applyFont="1" applyFill="1" applyBorder="1" applyAlignment="1">
      <alignment horizontal="center" vertical="center"/>
    </xf>
    <xf numFmtId="0" fontId="5" fillId="9" borderId="1" xfId="0" applyFont="1" applyFill="1" applyBorder="1" applyAlignment="1">
      <alignment horizontal="center"/>
    </xf>
    <xf numFmtId="0" fontId="5" fillId="10" borderId="6" xfId="0" applyFont="1" applyFill="1" applyBorder="1" applyAlignment="1">
      <alignment horizontal="center" vertical="center"/>
    </xf>
    <xf numFmtId="0" fontId="5" fillId="10" borderId="6" xfId="0" applyFont="1" applyFill="1" applyBorder="1" applyAlignment="1">
      <alignment horizontal="center"/>
    </xf>
    <xf numFmtId="0" fontId="5" fillId="9" borderId="6" xfId="0" applyFont="1" applyFill="1" applyBorder="1" applyAlignment="1">
      <alignment horizontal="center"/>
    </xf>
    <xf numFmtId="0" fontId="5" fillId="9" borderId="6" xfId="0" applyFont="1" applyFill="1" applyBorder="1" applyAlignment="1">
      <alignment horizontal="center" vertical="center"/>
    </xf>
    <xf numFmtId="0" fontId="0" fillId="0" borderId="0" xfId="0" applyBorder="1" applyAlignment="1">
      <alignment wrapText="1"/>
    </xf>
    <xf numFmtId="0" fontId="0" fillId="0" borderId="0" xfId="0"/>
    <xf numFmtId="0" fontId="0" fillId="0" borderId="0" xfId="0" applyAlignment="1">
      <alignment wrapText="1"/>
    </xf>
    <xf numFmtId="0" fontId="0" fillId="0" borderId="0" xfId="0"/>
    <xf numFmtId="0" fontId="0" fillId="0" borderId="0" xfId="0"/>
    <xf numFmtId="0" fontId="0" fillId="0" borderId="0" xfId="0" applyAlignment="1">
      <alignment wrapText="1"/>
    </xf>
    <xf numFmtId="0" fontId="0" fillId="0" borderId="0" xfId="0" applyFont="1" applyAlignment="1">
      <alignment wrapText="1"/>
    </xf>
    <xf numFmtId="0" fontId="0" fillId="0" borderId="2" xfId="0" applyBorder="1"/>
    <xf numFmtId="0" fontId="0" fillId="0" borderId="0" xfId="0" applyBorder="1"/>
    <xf numFmtId="0" fontId="0" fillId="4" borderId="0" xfId="0" applyFill="1" applyBorder="1"/>
    <xf numFmtId="0" fontId="0" fillId="0" borderId="13" xfId="0" applyBorder="1"/>
    <xf numFmtId="0" fontId="0" fillId="4" borderId="0" xfId="0" applyFill="1" applyBorder="1" applyAlignment="1">
      <alignment vertical="center"/>
    </xf>
    <xf numFmtId="0" fontId="0" fillId="0" borderId="0" xfId="0" applyFill="1" applyBorder="1"/>
    <xf numFmtId="0" fontId="0" fillId="5" borderId="2" xfId="0" applyFill="1" applyBorder="1" applyAlignment="1">
      <alignment vertical="center"/>
    </xf>
    <xf numFmtId="0" fontId="0" fillId="5" borderId="2" xfId="0" applyFill="1" applyBorder="1"/>
    <xf numFmtId="0" fontId="0" fillId="4" borderId="13" xfId="0" applyFill="1" applyBorder="1" applyAlignment="1">
      <alignment vertical="center"/>
    </xf>
    <xf numFmtId="0" fontId="0" fillId="4" borderId="13" xfId="0" applyFill="1" applyBorder="1"/>
    <xf numFmtId="0" fontId="0" fillId="0" borderId="2" xfId="0" applyFill="1" applyBorder="1"/>
    <xf numFmtId="0" fontId="0" fillId="0" borderId="2" xfId="0" applyBorder="1" applyAlignment="1">
      <alignment horizontal="center" vertical="center"/>
    </xf>
    <xf numFmtId="0" fontId="0" fillId="0" borderId="0" xfId="0" applyBorder="1" applyAlignment="1">
      <alignment horizontal="center" vertical="center"/>
    </xf>
    <xf numFmtId="0" fontId="0" fillId="0" borderId="2" xfId="0" applyFill="1" applyBorder="1" applyAlignment="1">
      <alignment vertical="center"/>
    </xf>
    <xf numFmtId="2" fontId="0" fillId="0" borderId="0" xfId="0" applyNumberFormat="1" applyBorder="1" applyAlignment="1">
      <alignment horizontal="center" vertical="center"/>
    </xf>
    <xf numFmtId="0" fontId="8" fillId="0" borderId="0" xfId="3"/>
    <xf numFmtId="0" fontId="0" fillId="0" borderId="0" xfId="0"/>
    <xf numFmtId="0" fontId="8" fillId="0" borderId="0" xfId="3"/>
    <xf numFmtId="0" fontId="0" fillId="0" borderId="0" xfId="0"/>
    <xf numFmtId="0" fontId="14" fillId="0" borderId="0" xfId="0" applyFont="1" applyAlignment="1">
      <alignment horizontal="center"/>
    </xf>
    <xf numFmtId="0" fontId="0" fillId="7" borderId="9" xfId="7" applyFont="1" applyBorder="1" applyAlignment="1">
      <alignment wrapText="1"/>
    </xf>
    <xf numFmtId="0" fontId="16" fillId="7" borderId="9" xfId="7" applyBorder="1" applyAlignment="1">
      <alignment wrapText="1"/>
    </xf>
    <xf numFmtId="0" fontId="16" fillId="7" borderId="0" xfId="7" applyBorder="1" applyAlignment="1">
      <alignment wrapText="1"/>
    </xf>
    <xf numFmtId="0" fontId="11" fillId="0" borderId="8" xfId="4" applyAlignment="1">
      <alignment horizontal="center"/>
    </xf>
    <xf numFmtId="0" fontId="6" fillId="0" borderId="0" xfId="1" applyAlignment="1">
      <alignment horizontal="center"/>
    </xf>
    <xf numFmtId="0" fontId="0" fillId="7" borderId="9" xfId="7" applyFont="1" applyBorder="1" applyAlignment="1">
      <alignment horizontal="left" wrapText="1"/>
    </xf>
    <xf numFmtId="0" fontId="16" fillId="7" borderId="9" xfId="7" applyBorder="1" applyAlignment="1">
      <alignment horizontal="left" wrapText="1"/>
    </xf>
    <xf numFmtId="0" fontId="16" fillId="7" borderId="0" xfId="7" applyBorder="1" applyAlignment="1">
      <alignment horizontal="left" wrapText="1"/>
    </xf>
    <xf numFmtId="0" fontId="33" fillId="0" borderId="37" xfId="11" applyAlignment="1">
      <alignment horizontal="left"/>
    </xf>
    <xf numFmtId="0" fontId="33" fillId="0" borderId="37" xfId="11"/>
    <xf numFmtId="0" fontId="8" fillId="0" borderId="0" xfId="3"/>
    <xf numFmtId="0" fontId="7" fillId="2" borderId="3" xfId="2" applyAlignment="1">
      <alignment horizontal="center"/>
    </xf>
    <xf numFmtId="0" fontId="0" fillId="0" borderId="0" xfId="0" applyAlignment="1">
      <alignment horizontal="center" wrapText="1"/>
    </xf>
    <xf numFmtId="0" fontId="18" fillId="0" borderId="0" xfId="3" applyFont="1" applyBorder="1" applyAlignment="1">
      <alignment horizontal="left"/>
    </xf>
    <xf numFmtId="0" fontId="18" fillId="0" borderId="0" xfId="3" applyFont="1" applyBorder="1"/>
    <xf numFmtId="0" fontId="18" fillId="0" borderId="0" xfId="3" applyFont="1"/>
    <xf numFmtId="0" fontId="0" fillId="3" borderId="0" xfId="0" applyFill="1" applyAlignment="1">
      <alignment horizontal="center"/>
    </xf>
    <xf numFmtId="0" fontId="11" fillId="0" borderId="8" xfId="4" applyAlignment="1">
      <alignment horizontal="right"/>
    </xf>
    <xf numFmtId="0" fontId="0" fillId="7" borderId="0" xfId="7" applyFont="1" applyAlignment="1">
      <alignment wrapText="1"/>
    </xf>
    <xf numFmtId="0" fontId="16" fillId="7" borderId="0" xfId="7" applyAlignment="1">
      <alignment wrapText="1"/>
    </xf>
    <xf numFmtId="0" fontId="0" fillId="0" borderId="0" xfId="0" applyAlignment="1">
      <alignment wrapText="1"/>
    </xf>
    <xf numFmtId="0" fontId="0" fillId="7" borderId="0" xfId="7" applyFont="1" applyBorder="1" applyAlignment="1">
      <alignment wrapText="1"/>
    </xf>
    <xf numFmtId="0" fontId="0" fillId="0" borderId="0" xfId="0" applyAlignment="1">
      <alignment horizontal="center" vertical="center"/>
    </xf>
    <xf numFmtId="0" fontId="0" fillId="0" borderId="0" xfId="0" applyAlignment="1">
      <alignment horizontal="center" vertical="center" wrapText="1"/>
    </xf>
    <xf numFmtId="0" fontId="5" fillId="0" borderId="0" xfId="0" applyFont="1" applyAlignment="1">
      <alignment horizontal="left" vertical="top" wrapText="1" indent="1"/>
    </xf>
    <xf numFmtId="0" fontId="0" fillId="0" borderId="0" xfId="0" applyAlignment="1">
      <alignment horizontal="left" wrapText="1"/>
    </xf>
    <xf numFmtId="0" fontId="0" fillId="0" borderId="0" xfId="0" applyAlignment="1">
      <alignment horizontal="center"/>
    </xf>
    <xf numFmtId="0" fontId="5" fillId="0" borderId="0" xfId="0" applyFont="1" applyAlignment="1">
      <alignment horizontal="left" wrapText="1" indent="1"/>
    </xf>
    <xf numFmtId="0" fontId="0" fillId="7" borderId="0" xfId="7" applyFont="1" applyAlignment="1">
      <alignment horizontal="left" wrapText="1" indent="3"/>
    </xf>
    <xf numFmtId="0" fontId="16" fillId="7" borderId="0" xfId="7" applyAlignment="1">
      <alignment horizontal="left" wrapText="1" indent="3"/>
    </xf>
    <xf numFmtId="0" fontId="11" fillId="0" borderId="8" xfId="4"/>
    <xf numFmtId="0" fontId="0" fillId="7" borderId="4" xfId="7" applyFont="1" applyBorder="1" applyAlignment="1">
      <alignment wrapText="1"/>
    </xf>
    <xf numFmtId="0" fontId="16" fillId="7" borderId="4" xfId="7" applyBorder="1" applyAlignment="1">
      <alignment wrapText="1"/>
    </xf>
    <xf numFmtId="0" fontId="0" fillId="0" borderId="0" xfId="0" applyAlignment="1">
      <alignment horizontal="center" vertical="top" wrapText="1"/>
    </xf>
    <xf numFmtId="0" fontId="2" fillId="0" borderId="0" xfId="0" applyFont="1" applyAlignment="1">
      <alignment horizontal="center" wrapText="1"/>
    </xf>
    <xf numFmtId="0" fontId="2" fillId="9" borderId="5" xfId="0" applyFont="1" applyFill="1" applyBorder="1"/>
    <xf numFmtId="0" fontId="2" fillId="9" borderId="23" xfId="0" applyFont="1" applyFill="1" applyBorder="1"/>
    <xf numFmtId="0" fontId="2" fillId="9" borderId="22" xfId="0" applyFont="1" applyFill="1" applyBorder="1"/>
    <xf numFmtId="0" fontId="2" fillId="9" borderId="5" xfId="0" applyFont="1" applyFill="1" applyBorder="1" applyAlignment="1">
      <alignment horizontal="left" wrapText="1"/>
    </xf>
    <xf numFmtId="0" fontId="2" fillId="9" borderId="23" xfId="0" applyFont="1" applyFill="1" applyBorder="1" applyAlignment="1">
      <alignment horizontal="left" wrapText="1"/>
    </xf>
    <xf numFmtId="0" fontId="2" fillId="9" borderId="22" xfId="0" applyFont="1" applyFill="1" applyBorder="1" applyAlignment="1">
      <alignment horizontal="left" wrapText="1"/>
    </xf>
    <xf numFmtId="0" fontId="2" fillId="9" borderId="5" xfId="0" applyFont="1" applyFill="1" applyBorder="1" applyAlignment="1">
      <alignment horizontal="left"/>
    </xf>
    <xf numFmtId="0" fontId="2" fillId="9" borderId="23" xfId="0" applyFont="1" applyFill="1" applyBorder="1" applyAlignment="1">
      <alignment horizontal="left"/>
    </xf>
    <xf numFmtId="0" fontId="2" fillId="9" borderId="22" xfId="0" applyFont="1" applyFill="1" applyBorder="1" applyAlignment="1">
      <alignment horizontal="left"/>
    </xf>
    <xf numFmtId="0" fontId="0" fillId="10" borderId="15" xfId="0" applyFill="1" applyBorder="1" applyAlignment="1">
      <alignment horizontal="center" vertical="center"/>
    </xf>
    <xf numFmtId="0" fontId="0" fillId="10" borderId="16" xfId="0" applyFill="1" applyBorder="1" applyAlignment="1">
      <alignment horizontal="center" vertical="center"/>
    </xf>
    <xf numFmtId="0" fontId="0" fillId="10" borderId="12" xfId="0" applyFill="1" applyBorder="1" applyAlignment="1">
      <alignment horizontal="center" vertical="center"/>
    </xf>
    <xf numFmtId="0" fontId="0" fillId="10" borderId="14" xfId="0" applyFill="1" applyBorder="1" applyAlignment="1">
      <alignment horizontal="center" vertical="center"/>
    </xf>
    <xf numFmtId="0" fontId="0" fillId="10" borderId="12" xfId="0" applyFill="1" applyBorder="1" applyAlignment="1">
      <alignment horizontal="left" indent="2"/>
    </xf>
    <xf numFmtId="0" fontId="0" fillId="10" borderId="13" xfId="0" applyFill="1" applyBorder="1" applyAlignment="1">
      <alignment horizontal="left" indent="2"/>
    </xf>
    <xf numFmtId="0" fontId="0" fillId="10" borderId="14" xfId="0" applyFill="1" applyBorder="1" applyAlignment="1">
      <alignment horizontal="left" indent="2"/>
    </xf>
    <xf numFmtId="0" fontId="0" fillId="10" borderId="15" xfId="0" applyFill="1" applyBorder="1" applyAlignment="1">
      <alignment horizontal="left" wrapText="1" indent="2"/>
    </xf>
    <xf numFmtId="0" fontId="0" fillId="10" borderId="0" xfId="0" applyFill="1" applyBorder="1" applyAlignment="1">
      <alignment horizontal="left" wrapText="1" indent="2"/>
    </xf>
    <xf numFmtId="0" fontId="0" fillId="10" borderId="16" xfId="0" applyFill="1" applyBorder="1" applyAlignment="1">
      <alignment horizontal="left" wrapText="1" indent="2"/>
    </xf>
    <xf numFmtId="1" fontId="0" fillId="10" borderId="15" xfId="0" applyNumberFormat="1" applyFill="1" applyBorder="1" applyAlignment="1">
      <alignment horizontal="center" vertical="center"/>
    </xf>
    <xf numFmtId="1" fontId="0" fillId="10" borderId="16" xfId="0" applyNumberFormat="1" applyFill="1" applyBorder="1" applyAlignment="1">
      <alignment horizontal="center" vertical="center"/>
    </xf>
    <xf numFmtId="0" fontId="7" fillId="2" borderId="35" xfId="2" applyBorder="1" applyAlignment="1">
      <alignment horizontal="center"/>
    </xf>
    <xf numFmtId="0" fontId="0" fillId="10" borderId="15" xfId="0" applyFill="1" applyBorder="1" applyAlignment="1">
      <alignment horizontal="left" indent="2"/>
    </xf>
    <xf numFmtId="0" fontId="0" fillId="10" borderId="0" xfId="0" applyFill="1" applyBorder="1" applyAlignment="1">
      <alignment horizontal="left" indent="2"/>
    </xf>
    <xf numFmtId="0" fontId="0" fillId="10" borderId="16" xfId="0" applyFill="1" applyBorder="1" applyAlignment="1">
      <alignment horizontal="left" indent="2"/>
    </xf>
    <xf numFmtId="0" fontId="0" fillId="0" borderId="0" xfId="0"/>
    <xf numFmtId="0" fontId="2" fillId="0" borderId="0" xfId="0" applyFont="1" applyAlignment="1">
      <alignment horizontal="center" vertical="center"/>
    </xf>
    <xf numFmtId="0" fontId="0" fillId="0" borderId="9" xfId="0" applyBorder="1" applyAlignment="1">
      <alignment horizontal="center" vertical="center"/>
    </xf>
    <xf numFmtId="0" fontId="11" fillId="0" borderId="8" xfId="4" applyAlignment="1">
      <alignment horizontal="center" vertical="center"/>
    </xf>
    <xf numFmtId="0" fontId="12" fillId="6" borderId="0" xfId="5" applyAlignment="1">
      <alignment horizontal="center" vertical="center"/>
    </xf>
    <xf numFmtId="0" fontId="0" fillId="0" borderId="10" xfId="0" applyBorder="1" applyAlignment="1">
      <alignment horizontal="center" vertical="center"/>
    </xf>
    <xf numFmtId="0" fontId="0" fillId="0" borderId="2" xfId="0" applyBorder="1" applyAlignment="1">
      <alignment horizontal="center" vertical="center"/>
    </xf>
    <xf numFmtId="0" fontId="0" fillId="0" borderId="12" xfId="0" applyBorder="1" applyAlignment="1">
      <alignment horizontal="center" vertical="center"/>
    </xf>
    <xf numFmtId="0" fontId="0" fillId="0" borderId="13" xfId="0" applyBorder="1" applyAlignment="1">
      <alignment horizontal="center" vertical="center"/>
    </xf>
    <xf numFmtId="0" fontId="0" fillId="0" borderId="6" xfId="0" applyBorder="1" applyAlignment="1">
      <alignment horizontal="center" vertical="center"/>
    </xf>
    <xf numFmtId="0" fontId="0" fillId="0" borderId="7" xfId="0" applyBorder="1" applyAlignment="1">
      <alignment horizontal="center" vertical="center"/>
    </xf>
    <xf numFmtId="0" fontId="0" fillId="0" borderId="15" xfId="0" applyBorder="1" applyAlignment="1">
      <alignment horizontal="center" vertical="center"/>
    </xf>
    <xf numFmtId="0" fontId="0" fillId="0" borderId="0" xfId="0" applyBorder="1" applyAlignment="1">
      <alignment horizontal="center" vertical="center"/>
    </xf>
    <xf numFmtId="0" fontId="0" fillId="0" borderId="11" xfId="0" applyBorder="1" applyAlignment="1">
      <alignment horizontal="center" vertical="center"/>
    </xf>
    <xf numFmtId="0" fontId="0" fillId="0" borderId="14" xfId="0" applyBorder="1" applyAlignment="1">
      <alignment horizontal="center" vertical="center"/>
    </xf>
    <xf numFmtId="0" fontId="0" fillId="0" borderId="16" xfId="0" applyBorder="1" applyAlignment="1">
      <alignment horizontal="center" vertical="center"/>
    </xf>
    <xf numFmtId="0" fontId="0" fillId="0" borderId="19" xfId="0" applyBorder="1" applyAlignment="1">
      <alignment horizontal="center" vertical="center"/>
    </xf>
    <xf numFmtId="0" fontId="0" fillId="0" borderId="6" xfId="0" applyFont="1" applyBorder="1" applyAlignment="1">
      <alignment horizontal="center" vertical="center" textRotation="90" wrapText="1"/>
    </xf>
    <xf numFmtId="0" fontId="0" fillId="0" borderId="7" xfId="0" applyFont="1" applyBorder="1" applyAlignment="1">
      <alignment horizontal="center" vertical="center" textRotation="90" wrapText="1"/>
    </xf>
    <xf numFmtId="0" fontId="2" fillId="0" borderId="0" xfId="0" applyFont="1" applyAlignment="1">
      <alignment horizontal="center"/>
    </xf>
    <xf numFmtId="0" fontId="15" fillId="0" borderId="10" xfId="0" applyFont="1" applyBorder="1" applyAlignment="1">
      <alignment horizontal="center" vertical="center"/>
    </xf>
    <xf numFmtId="0" fontId="15" fillId="0" borderId="2" xfId="0" applyFont="1" applyBorder="1" applyAlignment="1">
      <alignment horizontal="center" vertical="center"/>
    </xf>
    <xf numFmtId="0" fontId="15" fillId="0" borderId="11" xfId="0" applyFont="1" applyBorder="1" applyAlignment="1">
      <alignment horizontal="center" vertical="center"/>
    </xf>
    <xf numFmtId="0" fontId="15" fillId="0" borderId="12" xfId="0" applyFont="1" applyBorder="1" applyAlignment="1">
      <alignment horizontal="center" vertical="center"/>
    </xf>
    <xf numFmtId="0" fontId="15" fillId="0" borderId="13" xfId="0" applyFont="1" applyBorder="1" applyAlignment="1">
      <alignment horizontal="center" vertical="center"/>
    </xf>
    <xf numFmtId="0" fontId="15" fillId="0" borderId="14" xfId="0" applyFont="1" applyBorder="1" applyAlignment="1">
      <alignment horizontal="center" vertical="center"/>
    </xf>
    <xf numFmtId="0" fontId="0" fillId="5" borderId="2" xfId="0" applyFill="1" applyBorder="1" applyAlignment="1">
      <alignment vertical="center"/>
    </xf>
    <xf numFmtId="0" fontId="0" fillId="0" borderId="6" xfId="0" applyBorder="1" applyAlignment="1">
      <alignment horizontal="center" vertical="center" textRotation="90" wrapText="1"/>
    </xf>
    <xf numFmtId="0" fontId="0" fillId="0" borderId="7" xfId="0" applyBorder="1" applyAlignment="1">
      <alignment horizontal="center" vertical="center" textRotation="90" wrapText="1"/>
    </xf>
    <xf numFmtId="0" fontId="0" fillId="0" borderId="11" xfId="0" applyBorder="1" applyAlignment="1">
      <alignment horizontal="center" vertical="center" textRotation="90" wrapText="1"/>
    </xf>
    <xf numFmtId="0" fontId="0" fillId="0" borderId="14" xfId="0" applyBorder="1" applyAlignment="1">
      <alignment horizontal="center" vertical="center" textRotation="90" wrapText="1"/>
    </xf>
    <xf numFmtId="0" fontId="0" fillId="4" borderId="13" xfId="0" applyFill="1" applyBorder="1" applyAlignment="1">
      <alignment vertical="center"/>
    </xf>
    <xf numFmtId="0" fontId="0" fillId="0" borderId="10" xfId="0" applyBorder="1" applyAlignment="1">
      <alignment horizontal="center" vertical="center" wrapText="1"/>
    </xf>
    <xf numFmtId="0" fontId="0" fillId="0" borderId="2" xfId="0" applyBorder="1" applyAlignment="1">
      <alignment horizontal="center" vertical="center" wrapText="1"/>
    </xf>
    <xf numFmtId="0" fontId="0" fillId="0" borderId="12" xfId="0" applyBorder="1" applyAlignment="1">
      <alignment horizontal="center" vertical="center" wrapText="1"/>
    </xf>
    <xf numFmtId="0" fontId="0" fillId="0" borderId="13" xfId="0" applyBorder="1" applyAlignment="1">
      <alignment horizontal="center" vertical="center" wrapText="1"/>
    </xf>
    <xf numFmtId="0" fontId="11" fillId="0" borderId="8" xfId="4" applyAlignment="1">
      <alignment horizontal="left"/>
    </xf>
    <xf numFmtId="0" fontId="0" fillId="8" borderId="0" xfId="8" applyFont="1" applyAlignment="1">
      <alignment horizontal="center" wrapText="1"/>
    </xf>
    <xf numFmtId="0" fontId="16" fillId="8" borderId="0" xfId="8" applyAlignment="1">
      <alignment horizontal="center" wrapText="1"/>
    </xf>
    <xf numFmtId="0" fontId="18" fillId="0" borderId="2" xfId="3" applyFont="1" applyBorder="1"/>
    <xf numFmtId="0" fontId="18" fillId="0" borderId="0" xfId="3" applyFont="1" applyBorder="1" applyAlignment="1">
      <alignment vertical="center"/>
    </xf>
    <xf numFmtId="0" fontId="18" fillId="0" borderId="0" xfId="3" applyFont="1" applyAlignment="1">
      <alignment vertical="center"/>
    </xf>
    <xf numFmtId="0" fontId="0" fillId="0" borderId="6" xfId="0" applyBorder="1" applyAlignment="1">
      <alignment horizontal="center" vertical="center" textRotation="90"/>
    </xf>
    <xf numFmtId="0" fontId="0" fillId="0" borderId="19" xfId="0" applyBorder="1" applyAlignment="1">
      <alignment horizontal="center" vertical="center" textRotation="90"/>
    </xf>
    <xf numFmtId="0" fontId="0" fillId="0" borderId="19" xfId="0" applyBorder="1" applyAlignment="1">
      <alignment horizontal="center" vertical="center" textRotation="90" wrapText="1"/>
    </xf>
    <xf numFmtId="0" fontId="15" fillId="0" borderId="15" xfId="0" applyFont="1" applyBorder="1" applyAlignment="1">
      <alignment horizontal="center" vertical="center"/>
    </xf>
    <xf numFmtId="0" fontId="15" fillId="0" borderId="0" xfId="0" applyFont="1" applyBorder="1" applyAlignment="1">
      <alignment horizontal="center" vertical="center"/>
    </xf>
    <xf numFmtId="0" fontId="15" fillId="0" borderId="16" xfId="0" applyFont="1" applyBorder="1" applyAlignment="1">
      <alignment horizontal="center" vertical="center"/>
    </xf>
    <xf numFmtId="0" fontId="0" fillId="0" borderId="7" xfId="0" applyBorder="1" applyAlignment="1">
      <alignment horizontal="center" vertical="center" textRotation="90"/>
    </xf>
    <xf numFmtId="2" fontId="0" fillId="0" borderId="1" xfId="0" applyNumberFormat="1" applyBorder="1" applyAlignment="1">
      <alignment horizontal="center" vertical="center"/>
    </xf>
    <xf numFmtId="164" fontId="0" fillId="0" borderId="1" xfId="0" applyNumberFormat="1" applyBorder="1" applyAlignment="1">
      <alignment horizontal="center" vertical="center"/>
    </xf>
    <xf numFmtId="164" fontId="0" fillId="0" borderId="6" xfId="0" applyNumberFormat="1" applyBorder="1" applyAlignment="1">
      <alignment horizontal="center" vertical="center"/>
    </xf>
    <xf numFmtId="164" fontId="0" fillId="0" borderId="7" xfId="0" applyNumberFormat="1" applyBorder="1" applyAlignment="1">
      <alignment horizontal="center" vertical="center"/>
    </xf>
    <xf numFmtId="2" fontId="0" fillId="0" borderId="6" xfId="0" applyNumberFormat="1" applyBorder="1" applyAlignment="1">
      <alignment horizontal="center" vertical="center"/>
    </xf>
    <xf numFmtId="2" fontId="0" fillId="0" borderId="7" xfId="0" applyNumberForma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xf>
    <xf numFmtId="0" fontId="0" fillId="9" borderId="1" xfId="0" applyFill="1" applyBorder="1" applyAlignment="1">
      <alignment wrapText="1"/>
    </xf>
    <xf numFmtId="0" fontId="0" fillId="10" borderId="1" xfId="0" applyFill="1" applyBorder="1"/>
    <xf numFmtId="0" fontId="0" fillId="9" borderId="1" xfId="0" applyFill="1" applyBorder="1"/>
    <xf numFmtId="0" fontId="0" fillId="7" borderId="9" xfId="7" applyFont="1" applyBorder="1" applyAlignment="1">
      <alignment horizontal="left" wrapText="1" indent="2"/>
    </xf>
    <xf numFmtId="0" fontId="16" fillId="7" borderId="9" xfId="7" applyBorder="1" applyAlignment="1">
      <alignment horizontal="left" wrapText="1" indent="2"/>
    </xf>
    <xf numFmtId="0" fontId="16" fillId="7" borderId="0" xfId="7" applyBorder="1" applyAlignment="1">
      <alignment horizontal="left" wrapText="1" indent="2"/>
    </xf>
    <xf numFmtId="0" fontId="0" fillId="7" borderId="9" xfId="7" applyFont="1" applyBorder="1" applyAlignment="1">
      <alignment horizontal="left" indent="2"/>
    </xf>
    <xf numFmtId="0" fontId="16" fillId="7" borderId="9" xfId="7" applyBorder="1" applyAlignment="1">
      <alignment horizontal="left" indent="2"/>
    </xf>
    <xf numFmtId="0" fontId="16" fillId="7" borderId="0" xfId="7" applyAlignment="1">
      <alignment horizontal="left" wrapText="1" indent="2"/>
    </xf>
    <xf numFmtId="0" fontId="0" fillId="7" borderId="0" xfId="7" applyFont="1" applyBorder="1" applyAlignment="1">
      <alignment horizontal="left" wrapText="1" indent="2"/>
    </xf>
    <xf numFmtId="0" fontId="26" fillId="11" borderId="28" xfId="0" applyFont="1" applyFill="1" applyBorder="1" applyAlignment="1">
      <alignment horizontal="left"/>
    </xf>
    <xf numFmtId="0" fontId="26" fillId="11" borderId="29" xfId="0" applyFont="1" applyFill="1" applyBorder="1" applyAlignment="1">
      <alignment horizontal="left"/>
    </xf>
    <xf numFmtId="0" fontId="26" fillId="11" borderId="30" xfId="0" applyFont="1" applyFill="1" applyBorder="1" applyAlignment="1">
      <alignment horizontal="left"/>
    </xf>
    <xf numFmtId="0" fontId="26" fillId="11" borderId="28" xfId="0" applyFont="1" applyFill="1" applyBorder="1" applyAlignment="1">
      <alignment horizontal="center"/>
    </xf>
    <xf numFmtId="0" fontId="26" fillId="11" borderId="29" xfId="0" applyFont="1" applyFill="1" applyBorder="1" applyAlignment="1">
      <alignment horizontal="center"/>
    </xf>
    <xf numFmtId="0" fontId="26" fillId="11" borderId="30" xfId="0" applyFont="1" applyFill="1" applyBorder="1" applyAlignment="1">
      <alignment horizontal="center"/>
    </xf>
    <xf numFmtId="0" fontId="31" fillId="11" borderId="25" xfId="0" applyFont="1" applyFill="1" applyBorder="1" applyAlignment="1">
      <alignment horizontal="center" vertical="center"/>
    </xf>
    <xf numFmtId="0" fontId="31" fillId="11" borderId="26" xfId="0" applyFont="1" applyFill="1" applyBorder="1" applyAlignment="1">
      <alignment horizontal="center" vertical="center"/>
    </xf>
    <xf numFmtId="0" fontId="31" fillId="11" borderId="27" xfId="0" applyFont="1" applyFill="1" applyBorder="1" applyAlignment="1">
      <alignment horizontal="center" vertical="center"/>
    </xf>
    <xf numFmtId="0" fontId="31" fillId="11" borderId="31" xfId="0" applyFont="1" applyFill="1" applyBorder="1" applyAlignment="1">
      <alignment horizontal="center" vertical="center"/>
    </xf>
    <xf numFmtId="0" fontId="31" fillId="11" borderId="32" xfId="0" applyFont="1" applyFill="1" applyBorder="1" applyAlignment="1">
      <alignment horizontal="center" vertical="center"/>
    </xf>
    <xf numFmtId="0" fontId="31" fillId="11" borderId="33" xfId="0" applyFont="1" applyFill="1" applyBorder="1" applyAlignment="1">
      <alignment horizontal="center" vertical="center"/>
    </xf>
    <xf numFmtId="0" fontId="25" fillId="11" borderId="28" xfId="0" applyFont="1" applyFill="1" applyBorder="1" applyAlignment="1">
      <alignment horizontal="center" vertical="center"/>
    </xf>
    <xf numFmtId="0" fontId="25" fillId="11" borderId="29" xfId="0" applyFont="1" applyFill="1" applyBorder="1" applyAlignment="1">
      <alignment horizontal="center" vertical="center"/>
    </xf>
    <xf numFmtId="0" fontId="25" fillId="11" borderId="30" xfId="0" applyFont="1" applyFill="1" applyBorder="1" applyAlignment="1">
      <alignment horizontal="center" vertical="center"/>
    </xf>
    <xf numFmtId="0" fontId="26" fillId="0" borderId="28" xfId="0" applyFont="1" applyFill="1" applyBorder="1" applyAlignment="1">
      <alignment horizontal="center"/>
    </xf>
    <xf numFmtId="0" fontId="26" fillId="0" borderId="29" xfId="0" applyFont="1" applyFill="1" applyBorder="1" applyAlignment="1">
      <alignment horizontal="center"/>
    </xf>
    <xf numFmtId="0" fontId="26" fillId="0" borderId="30" xfId="0" applyFont="1" applyFill="1" applyBorder="1" applyAlignment="1">
      <alignment horizontal="center"/>
    </xf>
    <xf numFmtId="0" fontId="2" fillId="10" borderId="5" xfId="0" applyFont="1" applyFill="1" applyBorder="1"/>
    <xf numFmtId="0" fontId="2" fillId="10" borderId="23" xfId="0" applyFont="1" applyFill="1" applyBorder="1"/>
    <xf numFmtId="0" fontId="2" fillId="10" borderId="12" xfId="0" applyFont="1" applyFill="1" applyBorder="1"/>
    <xf numFmtId="0" fontId="2" fillId="10" borderId="13" xfId="0" applyFont="1" applyFill="1" applyBorder="1"/>
    <xf numFmtId="0" fontId="0" fillId="9" borderId="7" xfId="0" applyFill="1" applyBorder="1" applyAlignment="1">
      <alignment horizontal="left" indent="1"/>
    </xf>
    <xf numFmtId="0" fontId="0" fillId="10" borderId="6" xfId="0" applyFill="1" applyBorder="1" applyAlignment="1">
      <alignment horizontal="left" indent="1"/>
    </xf>
    <xf numFmtId="0" fontId="0" fillId="9" borderId="10" xfId="0" applyFill="1" applyBorder="1"/>
    <xf numFmtId="0" fontId="0" fillId="9" borderId="2" xfId="0" applyFill="1" applyBorder="1"/>
    <xf numFmtId="0" fontId="0" fillId="10" borderId="1" xfId="0" applyFill="1" applyBorder="1" applyAlignment="1">
      <alignment horizontal="left" indent="1"/>
    </xf>
    <xf numFmtId="0" fontId="0" fillId="9" borderId="1" xfId="0" applyFill="1" applyBorder="1" applyAlignment="1">
      <alignment horizontal="left" indent="1"/>
    </xf>
    <xf numFmtId="2" fontId="0" fillId="9" borderId="1" xfId="0" applyNumberFormat="1" applyFill="1" applyBorder="1" applyAlignment="1">
      <alignment horizontal="center"/>
    </xf>
    <xf numFmtId="2" fontId="0" fillId="10" borderId="1" xfId="0" applyNumberFormat="1" applyFill="1" applyBorder="1" applyAlignment="1">
      <alignment horizontal="center"/>
    </xf>
    <xf numFmtId="0" fontId="7" fillId="2" borderId="5" xfId="2" applyBorder="1" applyAlignment="1">
      <alignment horizontal="center"/>
    </xf>
    <xf numFmtId="0" fontId="7" fillId="2" borderId="23" xfId="2" applyBorder="1" applyAlignment="1">
      <alignment horizontal="center"/>
    </xf>
    <xf numFmtId="0" fontId="7" fillId="2" borderId="22" xfId="2" applyBorder="1" applyAlignment="1">
      <alignment horizontal="center"/>
    </xf>
    <xf numFmtId="0" fontId="0" fillId="9" borderId="23" xfId="0" applyFill="1" applyBorder="1" applyAlignment="1">
      <alignment horizontal="center" vertical="center" wrapText="1"/>
    </xf>
    <xf numFmtId="0" fontId="0" fillId="9" borderId="22" xfId="0" applyFill="1" applyBorder="1" applyAlignment="1">
      <alignment horizontal="center" vertical="center" wrapText="1"/>
    </xf>
    <xf numFmtId="0" fontId="0" fillId="10" borderId="23" xfId="0" applyFill="1" applyBorder="1" applyAlignment="1">
      <alignment horizontal="center"/>
    </xf>
    <xf numFmtId="0" fontId="0" fillId="10" borderId="22" xfId="0" applyFill="1" applyBorder="1" applyAlignment="1">
      <alignment horizontal="center"/>
    </xf>
    <xf numFmtId="2" fontId="0" fillId="9" borderId="10" xfId="0" applyNumberFormat="1" applyFill="1" applyBorder="1" applyAlignment="1">
      <alignment horizontal="center"/>
    </xf>
    <xf numFmtId="2" fontId="0" fillId="9" borderId="11" xfId="0" applyNumberFormat="1" applyFill="1" applyBorder="1" applyAlignment="1">
      <alignment horizontal="center"/>
    </xf>
    <xf numFmtId="2" fontId="0" fillId="10" borderId="5" xfId="0" applyNumberFormat="1" applyFill="1" applyBorder="1" applyAlignment="1">
      <alignment horizontal="center"/>
    </xf>
    <xf numFmtId="2" fontId="0" fillId="10" borderId="22" xfId="0" applyNumberFormat="1" applyFill="1" applyBorder="1" applyAlignment="1">
      <alignment horizontal="center"/>
    </xf>
    <xf numFmtId="2" fontId="0" fillId="9" borderId="23" xfId="0" applyNumberFormat="1" applyFill="1" applyBorder="1" applyAlignment="1">
      <alignment horizontal="center"/>
    </xf>
    <xf numFmtId="2" fontId="0" fillId="9" borderId="22" xfId="0" applyNumberFormat="1" applyFill="1" applyBorder="1" applyAlignment="1">
      <alignment horizontal="center"/>
    </xf>
    <xf numFmtId="2" fontId="0" fillId="10" borderId="23" xfId="0" applyNumberFormat="1" applyFill="1" applyBorder="1" applyAlignment="1">
      <alignment horizontal="center"/>
    </xf>
    <xf numFmtId="0" fontId="19" fillId="9" borderId="0" xfId="0" applyFont="1" applyFill="1"/>
    <xf numFmtId="0" fontId="19" fillId="10" borderId="0" xfId="0" applyFont="1" applyFill="1"/>
    <xf numFmtId="0" fontId="19" fillId="10" borderId="0" xfId="0" applyFont="1" applyFill="1" applyAlignment="1">
      <alignment horizontal="left" indent="1"/>
    </xf>
    <xf numFmtId="0" fontId="19" fillId="9" borderId="0" xfId="0" applyFont="1" applyFill="1" applyAlignment="1">
      <alignment horizontal="left" indent="1"/>
    </xf>
    <xf numFmtId="0" fontId="21" fillId="9" borderId="0" xfId="0" applyFont="1" applyFill="1"/>
    <xf numFmtId="0" fontId="21" fillId="10" borderId="0" xfId="0" applyFont="1" applyFill="1"/>
    <xf numFmtId="0" fontId="4" fillId="0" borderId="0" xfId="0" applyFont="1" applyAlignment="1">
      <alignment horizontal="center"/>
    </xf>
    <xf numFmtId="0" fontId="16" fillId="7" borderId="0" xfId="7" applyAlignment="1">
      <alignment horizontal="left" wrapText="1"/>
    </xf>
    <xf numFmtId="165" fontId="0" fillId="0" borderId="0" xfId="0" applyNumberFormat="1" applyAlignment="1">
      <alignment horizontal="center" vertical="center"/>
    </xf>
    <xf numFmtId="0" fontId="5" fillId="10" borderId="1" xfId="0" applyFont="1" applyFill="1" applyBorder="1" applyAlignment="1">
      <alignment horizontal="center" vertical="center"/>
    </xf>
    <xf numFmtId="0" fontId="5" fillId="10" borderId="1" xfId="0" applyFont="1" applyFill="1" applyBorder="1" applyAlignment="1">
      <alignment horizontal="center"/>
    </xf>
    <xf numFmtId="0" fontId="5" fillId="9" borderId="1" xfId="0" applyFont="1" applyFill="1" applyBorder="1" applyAlignment="1">
      <alignment horizontal="center" vertical="center"/>
    </xf>
    <xf numFmtId="0" fontId="5" fillId="9" borderId="1" xfId="0" applyFont="1" applyFill="1" applyBorder="1" applyAlignment="1">
      <alignment horizontal="center"/>
    </xf>
    <xf numFmtId="0" fontId="20" fillId="12" borderId="1" xfId="0" applyFont="1" applyFill="1" applyBorder="1" applyAlignment="1">
      <alignment horizontal="right"/>
    </xf>
    <xf numFmtId="0" fontId="5" fillId="12" borderId="1" xfId="0" applyFont="1" applyFill="1" applyBorder="1" applyAlignment="1">
      <alignment horizontal="center" vertical="center"/>
    </xf>
    <xf numFmtId="0" fontId="5" fillId="12" borderId="1" xfId="0" applyFont="1" applyFill="1" applyBorder="1" applyAlignment="1">
      <alignment horizontal="center"/>
    </xf>
    <xf numFmtId="0" fontId="20" fillId="10" borderId="6" xfId="0" applyFont="1" applyFill="1" applyBorder="1" applyAlignment="1">
      <alignment horizontal="right"/>
    </xf>
    <xf numFmtId="0" fontId="20" fillId="9" borderId="6" xfId="0" applyFont="1" applyFill="1" applyBorder="1" applyAlignment="1">
      <alignment horizontal="right"/>
    </xf>
    <xf numFmtId="0" fontId="2" fillId="12" borderId="1" xfId="0" applyFont="1" applyFill="1" applyBorder="1"/>
    <xf numFmtId="0" fontId="5" fillId="12" borderId="1" xfId="0" applyFont="1" applyFill="1" applyBorder="1" applyAlignment="1">
      <alignment wrapText="1"/>
    </xf>
    <xf numFmtId="0" fontId="5" fillId="10" borderId="1" xfId="0" applyFont="1" applyFill="1" applyBorder="1" applyAlignment="1">
      <alignment horizontal="left" vertical="center" wrapText="1"/>
    </xf>
    <xf numFmtId="0" fontId="5" fillId="9" borderId="1" xfId="0" applyFont="1" applyFill="1" applyBorder="1" applyAlignment="1">
      <alignment horizontal="left" vertical="center" wrapText="1"/>
    </xf>
    <xf numFmtId="0" fontId="5" fillId="9" borderId="1" xfId="0" applyFont="1" applyFill="1" applyBorder="1" applyAlignment="1">
      <alignment horizontal="left" vertical="center"/>
    </xf>
    <xf numFmtId="0" fontId="5" fillId="10" borderId="1" xfId="0" applyFont="1" applyFill="1" applyBorder="1" applyAlignment="1">
      <alignment horizontal="left" vertical="center"/>
    </xf>
    <xf numFmtId="0" fontId="2" fillId="10" borderId="1" xfId="0" applyFont="1" applyFill="1" applyBorder="1" applyAlignment="1">
      <alignment horizontal="center" wrapText="1"/>
    </xf>
    <xf numFmtId="0" fontId="2" fillId="9" borderId="1" xfId="0" applyFont="1" applyFill="1" applyBorder="1" applyAlignment="1">
      <alignment horizontal="center" vertical="center" wrapText="1"/>
    </xf>
    <xf numFmtId="0" fontId="2" fillId="10" borderId="1" xfId="0" applyFont="1" applyFill="1" applyBorder="1" applyAlignment="1">
      <alignment horizontal="center" vertical="center"/>
    </xf>
    <xf numFmtId="0" fontId="2" fillId="9" borderId="1" xfId="0" applyFont="1" applyFill="1" applyBorder="1" applyAlignment="1">
      <alignment horizontal="center" vertical="center"/>
    </xf>
    <xf numFmtId="0" fontId="0" fillId="9" borderId="1" xfId="0" applyFill="1" applyBorder="1" applyAlignment="1">
      <alignment horizontal="left"/>
    </xf>
    <xf numFmtId="0" fontId="0" fillId="10" borderId="1" xfId="0" applyFill="1" applyBorder="1" applyAlignment="1">
      <alignment horizontal="left"/>
    </xf>
    <xf numFmtId="0" fontId="0" fillId="0" borderId="0" xfId="0" applyAlignment="1">
      <alignment horizontal="left"/>
    </xf>
    <xf numFmtId="0" fontId="16" fillId="7" borderId="0" xfId="7"/>
    <xf numFmtId="0" fontId="0" fillId="7" borderId="0" xfId="7" applyFont="1" applyAlignment="1">
      <alignment horizontal="left" wrapText="1"/>
    </xf>
    <xf numFmtId="0" fontId="0" fillId="7" borderId="0" xfId="7" applyFont="1"/>
    <xf numFmtId="0" fontId="7" fillId="2" borderId="3" xfId="2"/>
    <xf numFmtId="0" fontId="7" fillId="2" borderId="3" xfId="2" applyAlignment="1"/>
    <xf numFmtId="0" fontId="2" fillId="7" borderId="0" xfId="7" applyFont="1" applyAlignment="1">
      <alignment wrapText="1"/>
    </xf>
  </cellXfs>
  <cellStyles count="12">
    <cellStyle name="20% - Accent3" xfId="7" builtinId="38"/>
    <cellStyle name="40% - Accent3" xfId="8" builtinId="39"/>
    <cellStyle name="Accent5" xfId="5" builtinId="45"/>
    <cellStyle name="Currency" xfId="9" builtinId="4"/>
    <cellStyle name="Heading 2" xfId="11" builtinId="17"/>
    <cellStyle name="Heading 3" xfId="4" builtinId="18"/>
    <cellStyle name="Heading 4" xfId="6" builtinId="19"/>
    <cellStyle name="Hyperlink" xfId="3" builtinId="8"/>
    <cellStyle name="Normal" xfId="0" builtinId="0"/>
    <cellStyle name="Output" xfId="2" builtinId="21"/>
    <cellStyle name="Percent" xfId="10" builtinId="5"/>
    <cellStyle name="Title" xfId="1" builtinId="15"/>
  </cellStyles>
  <dxfs count="0"/>
  <tableStyles count="0" defaultTableStyle="TableStyleMedium2" defaultPivotStyle="PivotStyleLight16"/>
  <colors>
    <mruColors>
      <color rgb="FF0099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layout/>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lotArea>
      <c:layout/>
      <c:lineChart>
        <c:grouping val="standard"/>
        <c:varyColors val="0"/>
        <c:ser>
          <c:idx val="0"/>
          <c:order val="0"/>
          <c:tx>
            <c:strRef>
              <c:f>Sheet2!$B$2</c:f>
              <c:strCache>
                <c:ptCount val="1"/>
                <c:pt idx="0">
                  <c:v>Net Income </c:v>
                </c:pt>
              </c:strCache>
            </c:strRef>
          </c:tx>
          <c:spPr>
            <a:ln w="31750" cap="rnd">
              <a:solidFill>
                <a:schemeClr val="accent1"/>
              </a:solidFill>
              <a:round/>
            </a:ln>
            <a:effectLst/>
          </c:spPr>
          <c:marker>
            <c:symbol val="circle"/>
            <c:size val="17"/>
            <c:spPr>
              <a:solidFill>
                <a:schemeClr val="accent1"/>
              </a:solidFill>
              <a:ln>
                <a:no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layout/>
                <c15:showLeaderLines val="1"/>
                <c15:leaderLines>
                  <c:spPr>
                    <a:ln w="9525">
                      <a:solidFill>
                        <a:schemeClr val="dk1">
                          <a:lumMod val="50000"/>
                          <a:lumOff val="50000"/>
                        </a:schemeClr>
                      </a:solidFill>
                    </a:ln>
                    <a:effectLst/>
                  </c:spPr>
                </c15:leaderLines>
              </c:ext>
            </c:extLst>
          </c:dLbls>
          <c:cat>
            <c:numRef>
              <c:f>Sheet2!$A$3:$A$12</c:f>
              <c:numCache>
                <c:formatCode>General</c:formatCode>
                <c:ptCount val="10"/>
                <c:pt idx="0">
                  <c:v>2007</c:v>
                </c:pt>
                <c:pt idx="1">
                  <c:v>2008</c:v>
                </c:pt>
                <c:pt idx="2">
                  <c:v>2009</c:v>
                </c:pt>
                <c:pt idx="3">
                  <c:v>2010</c:v>
                </c:pt>
                <c:pt idx="4">
                  <c:v>2011</c:v>
                </c:pt>
                <c:pt idx="5">
                  <c:v>2012</c:v>
                </c:pt>
                <c:pt idx="6">
                  <c:v>2013</c:v>
                </c:pt>
                <c:pt idx="7">
                  <c:v>2014</c:v>
                </c:pt>
                <c:pt idx="8">
                  <c:v>2015</c:v>
                </c:pt>
                <c:pt idx="9">
                  <c:v>2016</c:v>
                </c:pt>
              </c:numCache>
            </c:numRef>
          </c:cat>
          <c:val>
            <c:numRef>
              <c:f>Sheet2!$B$3:$B$12</c:f>
              <c:numCache>
                <c:formatCode>General</c:formatCode>
                <c:ptCount val="10"/>
                <c:pt idx="0">
                  <c:v>46.1</c:v>
                </c:pt>
                <c:pt idx="1">
                  <c:v>45.22</c:v>
                </c:pt>
                <c:pt idx="2">
                  <c:v>19.28</c:v>
                </c:pt>
                <c:pt idx="3">
                  <c:v>30.46</c:v>
                </c:pt>
                <c:pt idx="4">
                  <c:v>42.206000000000003</c:v>
                </c:pt>
                <c:pt idx="5">
                  <c:v>44.88</c:v>
                </c:pt>
                <c:pt idx="6">
                  <c:v>32.58</c:v>
                </c:pt>
                <c:pt idx="7">
                  <c:v>32.520000000000003</c:v>
                </c:pt>
                <c:pt idx="8">
                  <c:v>16.149999999999999</c:v>
                </c:pt>
                <c:pt idx="9">
                  <c:v>7.84</c:v>
                </c:pt>
              </c:numCache>
            </c:numRef>
          </c:val>
          <c:smooth val="0"/>
          <c:extLst>
            <c:ext xmlns:c16="http://schemas.microsoft.com/office/drawing/2014/chart" uri="{C3380CC4-5D6E-409C-BE32-E72D297353CC}">
              <c16:uniqueId val="{00000000-6FA8-4B42-BF88-C7683EBA09D2}"/>
            </c:ext>
          </c:extLst>
        </c:ser>
        <c:dLbls>
          <c:dLblPos val="ctr"/>
          <c:showLegendKey val="0"/>
          <c:showVal val="1"/>
          <c:showCatName val="0"/>
          <c:showSerName val="0"/>
          <c:showPercent val="0"/>
          <c:showBubbleSize val="0"/>
        </c:dLbls>
        <c:marker val="1"/>
        <c:smooth val="0"/>
        <c:axId val="456089944"/>
        <c:axId val="456081088"/>
      </c:lineChart>
      <c:catAx>
        <c:axId val="456089944"/>
        <c:scaling>
          <c:orientation val="minMax"/>
        </c:scaling>
        <c:delete val="0"/>
        <c:axPos val="b"/>
        <c:title>
          <c:tx>
            <c:rich>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Year</a:t>
                </a:r>
              </a:p>
            </c:rich>
          </c:tx>
          <c:layout/>
          <c:overlay val="0"/>
          <c:spPr>
            <a:noFill/>
            <a:ln>
              <a:noFill/>
            </a:ln>
            <a:effectLst/>
          </c:spPr>
          <c:txPr>
            <a:bodyPr rot="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456081088"/>
        <c:crosses val="autoZero"/>
        <c:auto val="1"/>
        <c:lblAlgn val="ctr"/>
        <c:lblOffset val="100"/>
        <c:noMultiLvlLbl val="0"/>
      </c:catAx>
      <c:valAx>
        <c:axId val="456081088"/>
        <c:scaling>
          <c:orientation val="minMax"/>
        </c:scaling>
        <c:delete val="1"/>
        <c:axPos val="l"/>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title>
          <c:tx>
            <c:rich>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r>
                  <a:rPr lang="en-US"/>
                  <a:t>Net Income (in millions of USD)</a:t>
                </a:r>
                <a:r>
                  <a:rPr lang="en-US" baseline="30000"/>
                  <a:t>1</a:t>
                </a:r>
              </a:p>
            </c:rich>
          </c:tx>
          <c:layout>
            <c:manualLayout>
              <c:xMode val="edge"/>
              <c:yMode val="edge"/>
              <c:x val="2.2774327122153208E-2"/>
              <c:y val="9.9269236082331819E-2"/>
            </c:manualLayout>
          </c:layout>
          <c:overlay val="0"/>
          <c:spPr>
            <a:noFill/>
            <a:ln>
              <a:noFill/>
            </a:ln>
            <a:effectLst/>
          </c:spPr>
          <c:txPr>
            <a:bodyPr rot="-5400000" spcFirstLastPara="1" vertOverflow="ellipsis" vert="horz" wrap="square" anchor="ctr" anchorCtr="1"/>
            <a:lstStyle/>
            <a:p>
              <a:pPr>
                <a:defRPr sz="900" b="1" i="0" u="none" strike="noStrike" kern="1200" baseline="0">
                  <a:solidFill>
                    <a:schemeClr val="dk1">
                      <a:lumMod val="75000"/>
                      <a:lumOff val="25000"/>
                    </a:schemeClr>
                  </a:solidFill>
                  <a:latin typeface="+mn-lt"/>
                  <a:ea typeface="+mn-ea"/>
                  <a:cs typeface="+mn-cs"/>
                </a:defRPr>
              </a:pPr>
              <a:endParaRPr lang="en-US"/>
            </a:p>
          </c:txPr>
        </c:title>
        <c:numFmt formatCode="General" sourceLinked="1"/>
        <c:majorTickMark val="none"/>
        <c:minorTickMark val="none"/>
        <c:tickLblPos val="nextTo"/>
        <c:crossAx val="456089944"/>
        <c:crosses val="autoZero"/>
        <c:crossBetween val="between"/>
      </c:valAx>
      <c:spPr>
        <a:noFill/>
        <a:ln>
          <a:noFill/>
        </a:ln>
        <a:effectLst/>
      </c:spPr>
    </c:plotArea>
    <c:plotVisOnly val="1"/>
    <c:dispBlanksAs val="gap"/>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1"/>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2016 Revenues by National Source (USD) </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pieChart>
        <c:varyColors val="1"/>
        <c:ser>
          <c:idx val="0"/>
          <c:order val="0"/>
          <c:dPt>
            <c:idx val="0"/>
            <c:bubble3D val="0"/>
            <c:spPr>
              <a:solidFill>
                <a:schemeClr val="accent1"/>
              </a:solidFill>
              <a:ln w="19050">
                <a:solidFill>
                  <a:schemeClr val="lt1"/>
                </a:solidFill>
              </a:ln>
              <a:effectLst/>
            </c:spPr>
            <c:extLst>
              <c:ext xmlns:c16="http://schemas.microsoft.com/office/drawing/2014/chart" uri="{C3380CC4-5D6E-409C-BE32-E72D297353CC}">
                <c16:uniqueId val="{00000001-D63C-4AF2-A3AF-A78C01C0106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D63C-4AF2-A3AF-A78C01C01063}"/>
              </c:ext>
            </c:extLst>
          </c:dPt>
          <c:dLbls>
            <c:spPr>
              <a:solidFill>
                <a:sysClr val="window" lastClr="FFFFFF"/>
              </a:solidFill>
              <a:ln>
                <a:solidFill>
                  <a:sysClr val="windowText" lastClr="000000">
                    <a:lumMod val="75000"/>
                    <a:lumOff val="2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dLblPos val="outEnd"/>
            <c:showLegendKey val="0"/>
            <c:showVal val="0"/>
            <c:showCatName val="1"/>
            <c:showSerName val="0"/>
            <c:showPercent val="1"/>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ext>
            </c:extLst>
          </c:dLbls>
          <c:cat>
            <c:strRef>
              <c:f>Sheet1!$A$3:$A$4</c:f>
              <c:strCache>
                <c:ptCount val="2"/>
                <c:pt idx="0">
                  <c:v>Domestic (USA)</c:v>
                </c:pt>
                <c:pt idx="1">
                  <c:v>International</c:v>
                </c:pt>
              </c:strCache>
            </c:strRef>
          </c:cat>
          <c:val>
            <c:numRef>
              <c:f>Sheet1!$B$3:$B$4</c:f>
              <c:numCache>
                <c:formatCode>General</c:formatCode>
                <c:ptCount val="2"/>
                <c:pt idx="0">
                  <c:v>37.700000000000003</c:v>
                </c:pt>
                <c:pt idx="1">
                  <c:v>62.3</c:v>
                </c:pt>
              </c:numCache>
            </c:numRef>
          </c:val>
          <c:extLst>
            <c:ext xmlns:c16="http://schemas.microsoft.com/office/drawing/2014/chart" uri="{C3380CC4-5D6E-409C-BE32-E72D297353CC}">
              <c16:uniqueId val="{00000004-D63C-4AF2-A3AF-A78C01C01063}"/>
            </c:ext>
          </c:extLst>
        </c:ser>
        <c:dLbls>
          <c:dLblPos val="bestFit"/>
          <c:showLegendKey val="0"/>
          <c:showVal val="1"/>
          <c:showCatName val="0"/>
          <c:showSerName val="0"/>
          <c:showPercent val="0"/>
          <c:showBubbleSize val="0"/>
          <c:showLeaderLines val="0"/>
        </c:dLbls>
        <c:firstSliceAng val="0"/>
      </c:pieChart>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extLst>
      <c:ext xmlns:c16r3="http://schemas.microsoft.com/office/drawing/2017/03/chart" uri="{56B9EC1D-385E-4148-901F-78D8002777C0}">
        <c16r3:dataDisplayOptions16>
          <c16r3:dispNaAsBlank val="1"/>
        </c16r3:dataDisplayOptions16>
      </c:ext>
    </c:extLst>
  </c:chart>
  <c:spPr>
    <a:solidFill>
      <a:schemeClr val="bg1"/>
    </a:solidFill>
    <a:ln w="9525" cap="flat" cmpd="sng" algn="ctr">
      <a:solidFill>
        <a:schemeClr val="tx1">
          <a:lumMod val="75000"/>
          <a:lumOff val="25000"/>
        </a:schemeClr>
      </a:solidFill>
      <a:round/>
    </a:ln>
    <a:effectLst/>
  </c:spPr>
  <c:txPr>
    <a:bodyPr/>
    <a:lstStyle/>
    <a:p>
      <a:pPr>
        <a:defRPr/>
      </a:pPr>
      <a:endParaRPr lang="en-US"/>
    </a:p>
  </c:txPr>
  <c:printSettings>
    <c:headerFooter/>
    <c:pageMargins b="0.75" l="0.7" r="0.7" t="0.75" header="0.3" footer="0.3"/>
    <c:pageSetup orientation="portrait"/>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r>
              <a:rPr lang="en-US"/>
              <a:t>ExxonMobil vs. Industry Total Revenue</a:t>
            </a:r>
          </a:p>
        </c:rich>
      </c:tx>
      <c:overlay val="0"/>
      <c:spPr>
        <a:noFill/>
        <a:ln>
          <a:noFill/>
        </a:ln>
        <a:effectLst/>
      </c:spPr>
      <c:txPr>
        <a:bodyPr rot="0" spcFirstLastPara="1" vertOverflow="ellipsis" vert="horz" wrap="square" anchor="ctr" anchorCtr="1"/>
        <a:lstStyle/>
        <a:p>
          <a:pPr>
            <a:defRPr sz="1600" b="1" i="0" u="none" strike="noStrike" kern="1200" baseline="0">
              <a:solidFill>
                <a:schemeClr val="tx1">
                  <a:lumMod val="65000"/>
                  <a:lumOff val="35000"/>
                </a:schemeClr>
              </a:solidFill>
              <a:latin typeface="+mn-lt"/>
              <a:ea typeface="+mn-ea"/>
              <a:cs typeface="+mn-cs"/>
            </a:defRPr>
          </a:pPr>
          <a:endParaRPr lang="en-US"/>
        </a:p>
      </c:txPr>
    </c:title>
    <c:autoTitleDeleted val="0"/>
    <c:plotArea>
      <c:layout/>
      <c:lineChart>
        <c:grouping val="standard"/>
        <c:varyColors val="0"/>
        <c:ser>
          <c:idx val="0"/>
          <c:order val="0"/>
          <c:tx>
            <c:strRef>
              <c:f>Sheet3!$B$3</c:f>
              <c:strCache>
                <c:ptCount val="1"/>
                <c:pt idx="0">
                  <c:v>ExxonMobil</c:v>
                </c:pt>
              </c:strCache>
            </c:strRef>
          </c:tx>
          <c:spPr>
            <a:ln w="34925" cap="rnd">
              <a:solidFill>
                <a:schemeClr val="accent1"/>
              </a:solidFill>
              <a:round/>
            </a:ln>
            <a:effectLst>
              <a:outerShdw blurRad="57150" dist="19050" dir="5400000" algn="ctr" rotWithShape="0">
                <a:srgbClr val="000000">
                  <a:alpha val="63000"/>
                </a:srgbClr>
              </a:outerShdw>
            </a:effectLst>
          </c:spPr>
          <c:marker>
            <c:symbol val="none"/>
          </c:marker>
          <c:cat>
            <c:numRef>
              <c:f>Sheet3!$A$4:$A$13</c:f>
              <c:numCache>
                <c:formatCode>General</c:formatCode>
                <c:ptCount val="10"/>
                <c:pt idx="0">
                  <c:v>2007</c:v>
                </c:pt>
                <c:pt idx="1">
                  <c:v>2008</c:v>
                </c:pt>
                <c:pt idx="2">
                  <c:v>2009</c:v>
                </c:pt>
                <c:pt idx="3">
                  <c:v>2010</c:v>
                </c:pt>
                <c:pt idx="4">
                  <c:v>2011</c:v>
                </c:pt>
                <c:pt idx="5">
                  <c:v>2012</c:v>
                </c:pt>
                <c:pt idx="6">
                  <c:v>2013</c:v>
                </c:pt>
                <c:pt idx="7">
                  <c:v>2014</c:v>
                </c:pt>
                <c:pt idx="8">
                  <c:v>2015</c:v>
                </c:pt>
                <c:pt idx="9">
                  <c:v>2016</c:v>
                </c:pt>
              </c:numCache>
            </c:numRef>
          </c:cat>
          <c:val>
            <c:numRef>
              <c:f>Sheet3!$B$4:$B$13</c:f>
              <c:numCache>
                <c:formatCode>General</c:formatCode>
                <c:ptCount val="10"/>
                <c:pt idx="0">
                  <c:v>404.55</c:v>
                </c:pt>
                <c:pt idx="1">
                  <c:v>477.36</c:v>
                </c:pt>
                <c:pt idx="2">
                  <c:v>310.58999999999997</c:v>
                </c:pt>
                <c:pt idx="3">
                  <c:v>383.22</c:v>
                </c:pt>
                <c:pt idx="4">
                  <c:v>486.43</c:v>
                </c:pt>
                <c:pt idx="5">
                  <c:v>480.68</c:v>
                </c:pt>
                <c:pt idx="6">
                  <c:v>438.26</c:v>
                </c:pt>
                <c:pt idx="7" formatCode="#,##0.00">
                  <c:v>411.94</c:v>
                </c:pt>
                <c:pt idx="8" formatCode="#,##0.00">
                  <c:v>268.88</c:v>
                </c:pt>
                <c:pt idx="9" formatCode="#,##0.00">
                  <c:v>226.1</c:v>
                </c:pt>
              </c:numCache>
            </c:numRef>
          </c:val>
          <c:smooth val="0"/>
          <c:extLst>
            <c:ext xmlns:c16="http://schemas.microsoft.com/office/drawing/2014/chart" uri="{C3380CC4-5D6E-409C-BE32-E72D297353CC}">
              <c16:uniqueId val="{00000000-8D5F-4BFB-B583-396BC17759D2}"/>
            </c:ext>
          </c:extLst>
        </c:ser>
        <c:ser>
          <c:idx val="1"/>
          <c:order val="1"/>
          <c:tx>
            <c:strRef>
              <c:f>Sheet3!$C$3</c:f>
              <c:strCache>
                <c:ptCount val="1"/>
                <c:pt idx="0">
                  <c:v>Industry</c:v>
                </c:pt>
              </c:strCache>
            </c:strRef>
          </c:tx>
          <c:spPr>
            <a:ln w="34925" cap="rnd">
              <a:solidFill>
                <a:schemeClr val="accent2"/>
              </a:solidFill>
              <a:round/>
            </a:ln>
            <a:effectLst>
              <a:outerShdw blurRad="57150" dist="19050" dir="5400000" algn="ctr" rotWithShape="0">
                <a:srgbClr val="000000">
                  <a:alpha val="63000"/>
                </a:srgbClr>
              </a:outerShdw>
            </a:effectLst>
          </c:spPr>
          <c:marker>
            <c:symbol val="none"/>
          </c:marker>
          <c:cat>
            <c:numRef>
              <c:f>Sheet3!$A$4:$A$13</c:f>
              <c:numCache>
                <c:formatCode>General</c:formatCode>
                <c:ptCount val="10"/>
                <c:pt idx="0">
                  <c:v>2007</c:v>
                </c:pt>
                <c:pt idx="1">
                  <c:v>2008</c:v>
                </c:pt>
                <c:pt idx="2">
                  <c:v>2009</c:v>
                </c:pt>
                <c:pt idx="3">
                  <c:v>2010</c:v>
                </c:pt>
                <c:pt idx="4">
                  <c:v>2011</c:v>
                </c:pt>
                <c:pt idx="5">
                  <c:v>2012</c:v>
                </c:pt>
                <c:pt idx="6">
                  <c:v>2013</c:v>
                </c:pt>
                <c:pt idx="7">
                  <c:v>2014</c:v>
                </c:pt>
                <c:pt idx="8">
                  <c:v>2015</c:v>
                </c:pt>
                <c:pt idx="9">
                  <c:v>2016</c:v>
                </c:pt>
              </c:numCache>
            </c:numRef>
          </c:cat>
          <c:val>
            <c:numRef>
              <c:f>Sheet3!$C$4:$C$13</c:f>
              <c:numCache>
                <c:formatCode>General</c:formatCode>
                <c:ptCount val="10"/>
                <c:pt idx="0" formatCode="0.00">
                  <c:v>204.44200000000001</c:v>
                </c:pt>
                <c:pt idx="1">
                  <c:v>256.38</c:v>
                </c:pt>
                <c:pt idx="2" formatCode="0.00">
                  <c:v>162.80799999999999</c:v>
                </c:pt>
                <c:pt idx="3" formatCode="0.00">
                  <c:v>206.08200000000002</c:v>
                </c:pt>
                <c:pt idx="4" formatCode="0.00">
                  <c:v>262.94600000000003</c:v>
                </c:pt>
                <c:pt idx="5" formatCode="0.00">
                  <c:v>263.73</c:v>
                </c:pt>
                <c:pt idx="6" formatCode="0.00">
                  <c:v>263.37399999999997</c:v>
                </c:pt>
                <c:pt idx="7" formatCode="0.00">
                  <c:v>244.14199999999997</c:v>
                </c:pt>
                <c:pt idx="8" formatCode="0.00">
                  <c:v>159.33800000000002</c:v>
                </c:pt>
                <c:pt idx="9" formatCode="0.00">
                  <c:v>136.02600000000001</c:v>
                </c:pt>
              </c:numCache>
            </c:numRef>
          </c:val>
          <c:smooth val="0"/>
          <c:extLst>
            <c:ext xmlns:c16="http://schemas.microsoft.com/office/drawing/2014/chart" uri="{C3380CC4-5D6E-409C-BE32-E72D297353CC}">
              <c16:uniqueId val="{00000001-8D5F-4BFB-B583-396BC17759D2}"/>
            </c:ext>
          </c:extLst>
        </c:ser>
        <c:dLbls>
          <c:showLegendKey val="0"/>
          <c:showVal val="0"/>
          <c:showCatName val="0"/>
          <c:showSerName val="0"/>
          <c:showPercent val="0"/>
          <c:showBubbleSize val="0"/>
        </c:dLbls>
        <c:smooth val="0"/>
        <c:axId val="354326448"/>
        <c:axId val="354326776"/>
      </c:lineChart>
      <c:catAx>
        <c:axId val="354326448"/>
        <c:scaling>
          <c:orientation val="minMax"/>
        </c:scaling>
        <c:delete val="0"/>
        <c:axPos val="b"/>
        <c:title>
          <c:tx>
            <c:rich>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12700"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326776"/>
        <c:crosses val="autoZero"/>
        <c:auto val="1"/>
        <c:lblAlgn val="ctr"/>
        <c:lblOffset val="100"/>
        <c:noMultiLvlLbl val="0"/>
      </c:catAx>
      <c:valAx>
        <c:axId val="3543267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r>
                  <a:rPr lang="en-US"/>
                  <a:t>Total Revenue (in billions of USD) </a:t>
                </a:r>
                <a:r>
                  <a:rPr lang="en-US" baseline="30000"/>
                  <a:t>20-29</a:t>
                </a:r>
              </a:p>
            </c:rich>
          </c:tx>
          <c:overlay val="0"/>
          <c:spPr>
            <a:noFill/>
            <a:ln>
              <a:noFill/>
            </a:ln>
            <a:effectLst/>
          </c:spPr>
          <c:txPr>
            <a:bodyPr rot="-54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432644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Profitability Ratios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'Tool 12.A'!$D$7:$H$7</c:f>
              <c:numCache>
                <c:formatCode>General</c:formatCode>
                <c:ptCount val="5"/>
                <c:pt idx="0">
                  <c:v>2012</c:v>
                </c:pt>
                <c:pt idx="1">
                  <c:v>2013</c:v>
                </c:pt>
                <c:pt idx="2">
                  <c:v>2014</c:v>
                </c:pt>
                <c:pt idx="3">
                  <c:v>2015</c:v>
                </c:pt>
                <c:pt idx="4">
                  <c:v>2016</c:v>
                </c:pt>
              </c:numCache>
            </c:numRef>
          </c:cat>
          <c:val>
            <c:numRef>
              <c:f>'Tool 12.A'!$D$23:$H$23</c:f>
              <c:numCache>
                <c:formatCode>0.00</c:formatCode>
                <c:ptCount val="5"/>
                <c:pt idx="0">
                  <c:v>30.42</c:v>
                </c:pt>
                <c:pt idx="1">
                  <c:v>28.06</c:v>
                </c:pt>
                <c:pt idx="2">
                  <c:v>28.1</c:v>
                </c:pt>
                <c:pt idx="3">
                  <c:v>33.56</c:v>
                </c:pt>
                <c:pt idx="4">
                  <c:v>31.55</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BFCF-414D-A2EF-B18726375339}"/>
            </c:ext>
          </c:extLst>
        </c:ser>
        <c:ser>
          <c:idx val="1"/>
          <c:order val="1"/>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'Tool 12.A'!$D$7:$H$7</c:f>
              <c:numCache>
                <c:formatCode>General</c:formatCode>
                <c:ptCount val="5"/>
                <c:pt idx="0">
                  <c:v>2012</c:v>
                </c:pt>
                <c:pt idx="1">
                  <c:v>2013</c:v>
                </c:pt>
                <c:pt idx="2">
                  <c:v>2014</c:v>
                </c:pt>
                <c:pt idx="3">
                  <c:v>2015</c:v>
                </c:pt>
                <c:pt idx="4">
                  <c:v>2016</c:v>
                </c:pt>
              </c:numCache>
            </c:numRef>
          </c:cat>
          <c:val>
            <c:numRef>
              <c:f>'Tool 12.A'!$D$24:$H$24</c:f>
              <c:numCache>
                <c:formatCode>0.00</c:formatCode>
                <c:ptCount val="5"/>
                <c:pt idx="0">
                  <c:v>16.45</c:v>
                </c:pt>
                <c:pt idx="1">
                  <c:v>13.17</c:v>
                </c:pt>
                <c:pt idx="2">
                  <c:v>12.6</c:v>
                </c:pt>
                <c:pt idx="3">
                  <c:v>8.94</c:v>
                </c:pt>
                <c:pt idx="4">
                  <c:v>5.09</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1-BFCF-414D-A2EF-B18726375339}"/>
            </c:ext>
          </c:extLst>
        </c:ser>
        <c:ser>
          <c:idx val="2"/>
          <c:order val="2"/>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'Tool 12.A'!$D$7:$H$7</c:f>
              <c:numCache>
                <c:formatCode>General</c:formatCode>
                <c:ptCount val="5"/>
                <c:pt idx="0">
                  <c:v>2012</c:v>
                </c:pt>
                <c:pt idx="1">
                  <c:v>2013</c:v>
                </c:pt>
                <c:pt idx="2">
                  <c:v>2014</c:v>
                </c:pt>
                <c:pt idx="3">
                  <c:v>2015</c:v>
                </c:pt>
                <c:pt idx="4">
                  <c:v>2016</c:v>
                </c:pt>
              </c:numCache>
            </c:numRef>
          </c:cat>
          <c:val>
            <c:numRef>
              <c:f>'Tool 12.A'!$D$25:$H$25</c:f>
              <c:numCache>
                <c:formatCode>0.00</c:formatCode>
                <c:ptCount val="5"/>
                <c:pt idx="0">
                  <c:v>9.31</c:v>
                </c:pt>
                <c:pt idx="1">
                  <c:v>7.43</c:v>
                </c:pt>
                <c:pt idx="2">
                  <c:v>7.89</c:v>
                </c:pt>
                <c:pt idx="3">
                  <c:v>6.01</c:v>
                </c:pt>
                <c:pt idx="4">
                  <c:v>5.86</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2-BFCF-414D-A2EF-B18726375339}"/>
            </c:ext>
          </c:extLst>
        </c:ser>
        <c:ser>
          <c:idx val="3"/>
          <c:order val="3"/>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'Tool 12.A'!$D$7:$H$7</c:f>
              <c:numCache>
                <c:formatCode>General</c:formatCode>
                <c:ptCount val="5"/>
                <c:pt idx="0">
                  <c:v>2012</c:v>
                </c:pt>
                <c:pt idx="1">
                  <c:v>2013</c:v>
                </c:pt>
                <c:pt idx="2">
                  <c:v>2014</c:v>
                </c:pt>
                <c:pt idx="3">
                  <c:v>2015</c:v>
                </c:pt>
                <c:pt idx="4">
                  <c:v>2016</c:v>
                </c:pt>
              </c:numCache>
            </c:numRef>
          </c:cat>
          <c:val>
            <c:numRef>
              <c:f>'Tool 12.A'!$D$26:$H$26</c:f>
              <c:numCache>
                <c:formatCode>0.00</c:formatCode>
                <c:ptCount val="5"/>
                <c:pt idx="0">
                  <c:v>28.03</c:v>
                </c:pt>
                <c:pt idx="1">
                  <c:v>19.170000000000002</c:v>
                </c:pt>
                <c:pt idx="2">
                  <c:v>18.670000000000002</c:v>
                </c:pt>
                <c:pt idx="3">
                  <c:v>9.36</c:v>
                </c:pt>
                <c:pt idx="4">
                  <c:v>7.7560000000000002</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3-BFCF-414D-A2EF-B18726375339}"/>
            </c:ext>
          </c:extLst>
        </c:ser>
        <c:ser>
          <c:idx val="4"/>
          <c:order val="4"/>
          <c:spPr>
            <a:ln w="28575" cap="rnd">
              <a:solidFill>
                <a:schemeClr val="accent4">
                  <a:lumMod val="60000"/>
                </a:schemeClr>
              </a:solidFill>
              <a:round/>
            </a:ln>
            <a:effectLst/>
          </c:spPr>
          <c:marker>
            <c:symbol val="circle"/>
            <c:size val="5"/>
            <c:spPr>
              <a:solidFill>
                <a:schemeClr val="accent4">
                  <a:lumMod val="60000"/>
                </a:schemeClr>
              </a:solidFill>
              <a:ln w="9525">
                <a:solidFill>
                  <a:schemeClr val="accent4">
                    <a:lumMod val="60000"/>
                  </a:schemeClr>
                </a:solidFill>
              </a:ln>
              <a:effectLst/>
            </c:spPr>
          </c:marker>
          <c:cat>
            <c:numRef>
              <c:f>'Tool 12.A'!$D$7:$H$7</c:f>
              <c:numCache>
                <c:formatCode>General</c:formatCode>
                <c:ptCount val="5"/>
                <c:pt idx="0">
                  <c:v>2012</c:v>
                </c:pt>
                <c:pt idx="1">
                  <c:v>2013</c:v>
                </c:pt>
                <c:pt idx="2">
                  <c:v>2014</c:v>
                </c:pt>
                <c:pt idx="3">
                  <c:v>2015</c:v>
                </c:pt>
                <c:pt idx="4">
                  <c:v>2016</c:v>
                </c:pt>
              </c:numCache>
            </c:numRef>
          </c:cat>
          <c:val>
            <c:numRef>
              <c:f>'Tool 12.A'!$D$27:$H$27</c:f>
              <c:numCache>
                <c:formatCode>0.00</c:formatCode>
                <c:ptCount val="5"/>
                <c:pt idx="0">
                  <c:v>13.5</c:v>
                </c:pt>
                <c:pt idx="1">
                  <c:v>9.57</c:v>
                </c:pt>
                <c:pt idx="2">
                  <c:v>9.34</c:v>
                </c:pt>
                <c:pt idx="3">
                  <c:v>4.71</c:v>
                </c:pt>
                <c:pt idx="4">
                  <c:v>4.0949999999999998</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4-BFCF-414D-A2EF-B18726375339}"/>
            </c:ext>
          </c:extLst>
        </c:ser>
        <c:ser>
          <c:idx val="5"/>
          <c:order val="5"/>
          <c:spPr>
            <a:ln w="28575" cap="rnd">
              <a:solidFill>
                <a:schemeClr val="accent6">
                  <a:lumMod val="60000"/>
                </a:schemeClr>
              </a:solidFill>
              <a:round/>
            </a:ln>
            <a:effectLst/>
          </c:spPr>
          <c:marker>
            <c:symbol val="circle"/>
            <c:size val="5"/>
            <c:spPr>
              <a:solidFill>
                <a:schemeClr val="accent6">
                  <a:lumMod val="60000"/>
                </a:schemeClr>
              </a:solidFill>
              <a:ln w="9525">
                <a:solidFill>
                  <a:schemeClr val="accent6">
                    <a:lumMod val="60000"/>
                  </a:schemeClr>
                </a:solidFill>
              </a:ln>
              <a:effectLst/>
            </c:spPr>
          </c:marker>
          <c:cat>
            <c:numRef>
              <c:f>'Tool 12.A'!$D$7:$H$7</c:f>
              <c:numCache>
                <c:formatCode>General</c:formatCode>
                <c:ptCount val="5"/>
                <c:pt idx="0">
                  <c:v>2012</c:v>
                </c:pt>
                <c:pt idx="1">
                  <c:v>2013</c:v>
                </c:pt>
                <c:pt idx="2">
                  <c:v>2014</c:v>
                </c:pt>
                <c:pt idx="3">
                  <c:v>2015</c:v>
                </c:pt>
                <c:pt idx="4">
                  <c:v>2016</c:v>
                </c:pt>
              </c:numCache>
            </c:numRef>
          </c:cat>
          <c:val>
            <c:numRef>
              <c:f>'Tool 12.A'!$D$28:$H$28</c:f>
              <c:numCache>
                <c:formatCode>0.00</c:formatCode>
                <c:ptCount val="5"/>
                <c:pt idx="0">
                  <c:v>25.84</c:v>
                </c:pt>
                <c:pt idx="1">
                  <c:v>17.420000000000002</c:v>
                </c:pt>
                <c:pt idx="2">
                  <c:v>16.34</c:v>
                </c:pt>
                <c:pt idx="3">
                  <c:v>7.93</c:v>
                </c:pt>
                <c:pt idx="4">
                  <c:v>4.9630000000000001</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5-BFCF-414D-A2EF-B18726375339}"/>
            </c:ext>
          </c:extLst>
        </c:ser>
        <c:dLbls>
          <c:showLegendKey val="0"/>
          <c:showVal val="0"/>
          <c:showCatName val="0"/>
          <c:showSerName val="0"/>
          <c:showPercent val="0"/>
          <c:showBubbleSize val="0"/>
        </c:dLbls>
        <c:marker val="1"/>
        <c:smooth val="0"/>
        <c:axId val="435521280"/>
        <c:axId val="435518000"/>
      </c:lineChart>
      <c:catAx>
        <c:axId val="4355212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35518000"/>
        <c:crosses val="autoZero"/>
        <c:auto val="1"/>
        <c:lblAlgn val="ctr"/>
        <c:lblOffset val="100"/>
        <c:noMultiLvlLbl val="0"/>
      </c:catAx>
      <c:valAx>
        <c:axId val="435518000"/>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35521280"/>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zero"/>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Activity Ratios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'Tool 12.A'!$D$7:$H$7</c:f>
              <c:numCache>
                <c:formatCode>General</c:formatCode>
                <c:ptCount val="5"/>
                <c:pt idx="0">
                  <c:v>2012</c:v>
                </c:pt>
                <c:pt idx="1">
                  <c:v>2013</c:v>
                </c:pt>
                <c:pt idx="2">
                  <c:v>2014</c:v>
                </c:pt>
                <c:pt idx="3">
                  <c:v>2015</c:v>
                </c:pt>
                <c:pt idx="4">
                  <c:v>2016</c:v>
                </c:pt>
              </c:numCache>
            </c:numRef>
          </c:cat>
          <c:val>
            <c:numRef>
              <c:f>'Tool 12.A'!$D$17:$H$17</c:f>
              <c:numCache>
                <c:formatCode>0.00</c:formatCode>
                <c:ptCount val="5"/>
                <c:pt idx="0">
                  <c:v>22.73</c:v>
                </c:pt>
                <c:pt idx="1">
                  <c:v>20.55</c:v>
                </c:pt>
                <c:pt idx="2">
                  <c:v>18.05</c:v>
                </c:pt>
                <c:pt idx="3">
                  <c:v>11.44</c:v>
                </c:pt>
                <c:pt idx="4">
                  <c:v>10.122999999999999</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CCB1-4D6C-A529-0F89DAC5157F}"/>
            </c:ext>
          </c:extLst>
        </c:ser>
        <c:ser>
          <c:idx val="1"/>
          <c:order val="1"/>
          <c:spPr>
            <a:ln w="28575" cap="rnd">
              <a:solidFill>
                <a:schemeClr val="accent4"/>
              </a:solidFill>
              <a:round/>
            </a:ln>
            <a:effectLst/>
          </c:spPr>
          <c:marker>
            <c:symbol val="circle"/>
            <c:size val="5"/>
            <c:spPr>
              <a:solidFill>
                <a:schemeClr val="accent4"/>
              </a:solidFill>
              <a:ln w="9525">
                <a:solidFill>
                  <a:schemeClr val="accent4"/>
                </a:solidFill>
              </a:ln>
              <a:effectLst/>
            </c:spPr>
          </c:marker>
          <c:cat>
            <c:numRef>
              <c:f>'Tool 12.A'!$D$7:$H$7</c:f>
              <c:numCache>
                <c:formatCode>General</c:formatCode>
                <c:ptCount val="5"/>
                <c:pt idx="0">
                  <c:v>2012</c:v>
                </c:pt>
                <c:pt idx="1">
                  <c:v>2013</c:v>
                </c:pt>
                <c:pt idx="2">
                  <c:v>2014</c:v>
                </c:pt>
                <c:pt idx="3">
                  <c:v>2015</c:v>
                </c:pt>
                <c:pt idx="4">
                  <c:v>2016</c:v>
                </c:pt>
              </c:numCache>
            </c:numRef>
          </c:cat>
          <c:val>
            <c:numRef>
              <c:f>'Tool 12.A'!$D$18:$H$18</c:f>
              <c:numCache>
                <c:formatCode>0.00</c:formatCode>
                <c:ptCount val="5"/>
                <c:pt idx="0">
                  <c:v>2.1800000000000002</c:v>
                </c:pt>
                <c:pt idx="1">
                  <c:v>1.86</c:v>
                </c:pt>
                <c:pt idx="2">
                  <c:v>1.66</c:v>
                </c:pt>
                <c:pt idx="3">
                  <c:v>1.07</c:v>
                </c:pt>
                <c:pt idx="4">
                  <c:v>0.91</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1-CCB1-4D6C-A529-0F89DAC5157F}"/>
            </c:ext>
          </c:extLst>
        </c:ser>
        <c:ser>
          <c:idx val="2"/>
          <c:order val="2"/>
          <c:spPr>
            <a:ln w="28575" cap="rnd">
              <a:solidFill>
                <a:schemeClr val="accent6"/>
              </a:solidFill>
              <a:round/>
            </a:ln>
            <a:effectLst/>
          </c:spPr>
          <c:marker>
            <c:symbol val="circle"/>
            <c:size val="5"/>
            <c:spPr>
              <a:solidFill>
                <a:schemeClr val="accent6"/>
              </a:solidFill>
              <a:ln w="9525">
                <a:solidFill>
                  <a:schemeClr val="accent6"/>
                </a:solidFill>
              </a:ln>
              <a:effectLst/>
            </c:spPr>
          </c:marker>
          <c:cat>
            <c:numRef>
              <c:f>'Tool 12.A'!$D$7:$H$7</c:f>
              <c:numCache>
                <c:formatCode>General</c:formatCode>
                <c:ptCount val="5"/>
                <c:pt idx="0">
                  <c:v>2012</c:v>
                </c:pt>
                <c:pt idx="1">
                  <c:v>2013</c:v>
                </c:pt>
                <c:pt idx="2">
                  <c:v>2014</c:v>
                </c:pt>
                <c:pt idx="3">
                  <c:v>2015</c:v>
                </c:pt>
                <c:pt idx="4">
                  <c:v>2016</c:v>
                </c:pt>
              </c:numCache>
            </c:numRef>
          </c:cat>
          <c:val>
            <c:numRef>
              <c:f>'Tool 12.A'!$D$19:$H$19</c:f>
              <c:numCache>
                <c:formatCode>0.00</c:formatCode>
                <c:ptCount val="5"/>
                <c:pt idx="0">
                  <c:v>1.45</c:v>
                </c:pt>
                <c:pt idx="1">
                  <c:v>1.29</c:v>
                </c:pt>
                <c:pt idx="2">
                  <c:v>1.18</c:v>
                </c:pt>
                <c:pt idx="3">
                  <c:v>0.78</c:v>
                </c:pt>
                <c:pt idx="4">
                  <c:v>0.69799999999999995</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2-CCB1-4D6C-A529-0F89DAC5157F}"/>
            </c:ext>
          </c:extLst>
        </c:ser>
        <c:ser>
          <c:idx val="3"/>
          <c:order val="3"/>
          <c:spPr>
            <a:ln w="28575" cap="rnd">
              <a:solidFill>
                <a:schemeClr val="accent2">
                  <a:lumMod val="60000"/>
                </a:schemeClr>
              </a:solidFill>
              <a:round/>
            </a:ln>
            <a:effectLst/>
          </c:spPr>
          <c:marker>
            <c:symbol val="circle"/>
            <c:size val="5"/>
            <c:spPr>
              <a:solidFill>
                <a:schemeClr val="accent2">
                  <a:lumMod val="60000"/>
                </a:schemeClr>
              </a:solidFill>
              <a:ln w="9525">
                <a:solidFill>
                  <a:schemeClr val="accent2">
                    <a:lumMod val="60000"/>
                  </a:schemeClr>
                </a:solidFill>
              </a:ln>
              <a:effectLst/>
            </c:spPr>
          </c:marker>
          <c:cat>
            <c:numRef>
              <c:f>'Tool 12.A'!$D$7:$H$7</c:f>
              <c:numCache>
                <c:formatCode>General</c:formatCode>
                <c:ptCount val="5"/>
                <c:pt idx="0">
                  <c:v>2012</c:v>
                </c:pt>
                <c:pt idx="1">
                  <c:v>2013</c:v>
                </c:pt>
                <c:pt idx="2">
                  <c:v>2014</c:v>
                </c:pt>
                <c:pt idx="3">
                  <c:v>2015</c:v>
                </c:pt>
                <c:pt idx="4">
                  <c:v>2016</c:v>
                </c:pt>
              </c:numCache>
            </c:numRef>
          </c:cat>
          <c:val>
            <c:numRef>
              <c:f>'Tool 12.A'!$D$20:$H$20</c:f>
              <c:numCache>
                <c:formatCode>0.00</c:formatCode>
                <c:ptCount val="5"/>
                <c:pt idx="0">
                  <c:v>14.39</c:v>
                </c:pt>
                <c:pt idx="1">
                  <c:v>16.12</c:v>
                </c:pt>
                <c:pt idx="2">
                  <c:v>18.5</c:v>
                </c:pt>
                <c:pt idx="3">
                  <c:v>16.920000000000002</c:v>
                </c:pt>
                <c:pt idx="4">
                  <c:v>15.45</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3-CCB1-4D6C-A529-0F89DAC5157F}"/>
            </c:ext>
          </c:extLst>
        </c:ser>
        <c:dLbls>
          <c:showLegendKey val="0"/>
          <c:showVal val="0"/>
          <c:showCatName val="0"/>
          <c:showSerName val="0"/>
          <c:showPercent val="0"/>
          <c:showBubbleSize val="0"/>
        </c:dLbls>
        <c:marker val="1"/>
        <c:smooth val="0"/>
        <c:axId val="361372504"/>
        <c:axId val="361368896"/>
      </c:lineChart>
      <c:catAx>
        <c:axId val="36137250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61368896"/>
        <c:crosses val="autoZero"/>
        <c:auto val="1"/>
        <c:lblAlgn val="ctr"/>
        <c:lblOffset val="100"/>
        <c:noMultiLvlLbl val="0"/>
      </c:catAx>
      <c:valAx>
        <c:axId val="36136889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36137250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zero"/>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orientation="portrait"/>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Leverage Ratios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lineChart>
        <c:grouping val="standar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'Tool 12.A'!$D$7:$H$7</c:f>
              <c:numCache>
                <c:formatCode>General</c:formatCode>
                <c:ptCount val="5"/>
                <c:pt idx="0">
                  <c:v>2012</c:v>
                </c:pt>
                <c:pt idx="1">
                  <c:v>2013</c:v>
                </c:pt>
                <c:pt idx="2">
                  <c:v>2014</c:v>
                </c:pt>
                <c:pt idx="3">
                  <c:v>2015</c:v>
                </c:pt>
                <c:pt idx="4">
                  <c:v>2016</c:v>
                </c:pt>
              </c:numCache>
            </c:numRef>
          </c:cat>
          <c:val>
            <c:numRef>
              <c:f>'Tool 12.A'!$D$13:$H$13</c:f>
              <c:numCache>
                <c:formatCode>0.00</c:formatCode>
                <c:ptCount val="5"/>
                <c:pt idx="0">
                  <c:v>0.12</c:v>
                </c:pt>
                <c:pt idx="1">
                  <c:v>0.14000000000000001</c:v>
                </c:pt>
                <c:pt idx="2">
                  <c:v>0.18</c:v>
                </c:pt>
                <c:pt idx="3">
                  <c:v>0.2</c:v>
                </c:pt>
                <c:pt idx="4">
                  <c:v>0.18</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6721-4173-8D8B-3490DE6560A7}"/>
            </c:ext>
          </c:extLst>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'Tool 12.A'!$D$7:$H$7</c:f>
              <c:numCache>
                <c:formatCode>General</c:formatCode>
                <c:ptCount val="5"/>
                <c:pt idx="0">
                  <c:v>2012</c:v>
                </c:pt>
                <c:pt idx="1">
                  <c:v>2013</c:v>
                </c:pt>
                <c:pt idx="2">
                  <c:v>2014</c:v>
                </c:pt>
                <c:pt idx="3">
                  <c:v>2015</c:v>
                </c:pt>
                <c:pt idx="4">
                  <c:v>2016</c:v>
                </c:pt>
              </c:numCache>
            </c:numRef>
          </c:cat>
          <c:val>
            <c:numRef>
              <c:f>'Tool 12.A'!$D$14:$H$14</c:f>
              <c:numCache>
                <c:formatCode>0.00</c:formatCode>
                <c:ptCount val="5"/>
                <c:pt idx="0">
                  <c:v>0.13</c:v>
                </c:pt>
                <c:pt idx="1">
                  <c:v>0.17</c:v>
                </c:pt>
                <c:pt idx="2">
                  <c:v>0.23</c:v>
                </c:pt>
                <c:pt idx="3">
                  <c:v>0.26</c:v>
                </c:pt>
                <c:pt idx="4">
                  <c:v>0.23</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1-6721-4173-8D8B-3490DE6560A7}"/>
            </c:ext>
          </c:extLst>
        </c:ser>
        <c:dLbls>
          <c:showLegendKey val="0"/>
          <c:showVal val="0"/>
          <c:showCatName val="0"/>
          <c:showSerName val="0"/>
          <c:showPercent val="0"/>
          <c:showBubbleSize val="0"/>
        </c:dLbls>
        <c:marker val="1"/>
        <c:smooth val="0"/>
        <c:axId val="431587544"/>
        <c:axId val="431587872"/>
      </c:lineChart>
      <c:catAx>
        <c:axId val="431587544"/>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31587872"/>
        <c:crosses val="autoZero"/>
        <c:auto val="1"/>
        <c:lblAlgn val="ctr"/>
        <c:lblOffset val="100"/>
        <c:noMultiLvlLbl val="0"/>
      </c:catAx>
      <c:valAx>
        <c:axId val="431587872"/>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31587544"/>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zero"/>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orientation="portrait"/>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r>
              <a:rPr lang="en-US"/>
              <a:t>Liquidity Ratios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dk1"/>
              </a:solidFill>
              <a:latin typeface="+mn-lt"/>
              <a:ea typeface="+mn-ea"/>
              <a:cs typeface="+mn-cs"/>
            </a:defRPr>
          </a:pPr>
          <a:endParaRPr lang="en-US"/>
        </a:p>
      </c:txPr>
    </c:title>
    <c:autoTitleDeleted val="0"/>
    <c:plotArea>
      <c:layout/>
      <c:lineChart>
        <c:grouping val="stacked"/>
        <c:varyColors val="0"/>
        <c:ser>
          <c:idx val="0"/>
          <c:order val="0"/>
          <c:spPr>
            <a:ln w="28575" cap="rnd">
              <a:solidFill>
                <a:schemeClr val="accent1"/>
              </a:solidFill>
              <a:round/>
            </a:ln>
            <a:effectLst/>
          </c:spPr>
          <c:marker>
            <c:symbol val="circle"/>
            <c:size val="5"/>
            <c:spPr>
              <a:solidFill>
                <a:schemeClr val="accent1"/>
              </a:solidFill>
              <a:ln w="9525">
                <a:solidFill>
                  <a:schemeClr val="accent1"/>
                </a:solidFill>
              </a:ln>
              <a:effectLst/>
            </c:spPr>
          </c:marker>
          <c:cat>
            <c:numRef>
              <c:f>'Tool 12.A'!$D$7:$H$7</c:f>
              <c:numCache>
                <c:formatCode>General</c:formatCode>
                <c:ptCount val="5"/>
                <c:pt idx="0">
                  <c:v>2012</c:v>
                </c:pt>
                <c:pt idx="1">
                  <c:v>2013</c:v>
                </c:pt>
                <c:pt idx="2">
                  <c:v>2014</c:v>
                </c:pt>
                <c:pt idx="3">
                  <c:v>2015</c:v>
                </c:pt>
                <c:pt idx="4">
                  <c:v>2016</c:v>
                </c:pt>
              </c:numCache>
            </c:numRef>
          </c:cat>
          <c:val>
            <c:numRef>
              <c:f>'Tool 12.A'!$D$9:$H$9</c:f>
              <c:numCache>
                <c:formatCode>0.00</c:formatCode>
                <c:ptCount val="5"/>
                <c:pt idx="0">
                  <c:v>0.83</c:v>
                </c:pt>
                <c:pt idx="1">
                  <c:v>0.82</c:v>
                </c:pt>
                <c:pt idx="2">
                  <c:v>0.79</c:v>
                </c:pt>
                <c:pt idx="3">
                  <c:v>0.87</c:v>
                </c:pt>
                <c:pt idx="4">
                  <c:v>0.81499999999999995</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0-E412-4ED3-AED0-D4006D5FE75C}"/>
            </c:ext>
          </c:extLst>
        </c:ser>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cat>
            <c:numRef>
              <c:f>'Tool 12.A'!$D$7:$H$7</c:f>
              <c:numCache>
                <c:formatCode>General</c:formatCode>
                <c:ptCount val="5"/>
                <c:pt idx="0">
                  <c:v>2012</c:v>
                </c:pt>
                <c:pt idx="1">
                  <c:v>2013</c:v>
                </c:pt>
                <c:pt idx="2">
                  <c:v>2014</c:v>
                </c:pt>
                <c:pt idx="3">
                  <c:v>2015</c:v>
                </c:pt>
                <c:pt idx="4">
                  <c:v>2016</c:v>
                </c:pt>
              </c:numCache>
            </c:numRef>
          </c:cat>
          <c:val>
            <c:numRef>
              <c:f>'Tool 12.A'!$D$10:$H$10</c:f>
              <c:numCache>
                <c:formatCode>0.00</c:formatCode>
                <c:ptCount val="5"/>
                <c:pt idx="0">
                  <c:v>0.53</c:v>
                </c:pt>
                <c:pt idx="1">
                  <c:v>0.56000000000000005</c:v>
                </c:pt>
                <c:pt idx="2">
                  <c:v>0.49</c:v>
                </c:pt>
                <c:pt idx="3">
                  <c:v>0.55000000000000004</c:v>
                </c:pt>
                <c:pt idx="4">
                  <c:v>0.52100000000000002</c:v>
                </c:pt>
              </c:numCache>
            </c:numRef>
          </c:val>
          <c:smooth val="0"/>
          <c:extLst>
            <c:ext xmlns:c15="http://schemas.microsoft.com/office/drawing/2012/chart" uri="{02D57815-91ED-43cb-92C2-25804820EDAC}">
              <c15:filteredSeriesTitle>
                <c15:tx>
                  <c:strRef>
                    <c:extLst>
                      <c:ext uri="{02D57815-91ED-43cb-92C2-25804820EDAC}">
                        <c15:formulaRef>
                          <c15:sqref> </c15:sqref>
                        </c15:formulaRef>
                      </c:ext>
                    </c:extLst>
                  </c:strRef>
                </c15:tx>
              </c15:filteredSeriesTitle>
            </c:ext>
            <c:ext xmlns:c16="http://schemas.microsoft.com/office/drawing/2014/chart" uri="{C3380CC4-5D6E-409C-BE32-E72D297353CC}">
              <c16:uniqueId val="{00000001-E412-4ED3-AED0-D4006D5FE75C}"/>
            </c:ext>
          </c:extLst>
        </c:ser>
        <c:dLbls>
          <c:showLegendKey val="0"/>
          <c:showVal val="0"/>
          <c:showCatName val="0"/>
          <c:showSerName val="0"/>
          <c:showPercent val="0"/>
          <c:showBubbleSize val="0"/>
        </c:dLbls>
        <c:marker val="1"/>
        <c:smooth val="0"/>
        <c:axId val="442862568"/>
        <c:axId val="442857976"/>
      </c:lineChart>
      <c:catAx>
        <c:axId val="44286256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Year</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42857976"/>
        <c:crosses val="autoZero"/>
        <c:auto val="1"/>
        <c:lblAlgn val="ctr"/>
        <c:lblOffset val="100"/>
        <c:noMultiLvlLbl val="0"/>
      </c:catAx>
      <c:valAx>
        <c:axId val="442857976"/>
        <c:scaling>
          <c:orientation val="minMax"/>
        </c:scaling>
        <c:delete val="0"/>
        <c:axPos val="l"/>
        <c:majorGridlines>
          <c:spPr>
            <a:ln w="9525" cap="flat" cmpd="sng" algn="ctr">
              <a:solidFill>
                <a:schemeClr val="tx1">
                  <a:lumMod val="15000"/>
                  <a:lumOff val="85000"/>
                </a:schemeClr>
              </a:solidFill>
              <a:round/>
            </a:ln>
            <a:effectLst/>
          </c:spPr>
        </c:majorGridlines>
        <c:title>
          <c:tx>
            <c:rich>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r>
                  <a:rPr lang="en-US"/>
                  <a:t>Percentage</a:t>
                </a:r>
              </a:p>
            </c:rich>
          </c:tx>
          <c:overlay val="0"/>
          <c:spPr>
            <a:noFill/>
            <a:ln>
              <a:noFill/>
            </a:ln>
            <a:effectLst/>
          </c:spPr>
          <c:txPr>
            <a:bodyPr rot="-5400000" spcFirstLastPara="1" vertOverflow="ellipsis" vert="horz" wrap="square" anchor="ctr" anchorCtr="1"/>
            <a:lstStyle/>
            <a:p>
              <a:pPr>
                <a:defRPr sz="1000" b="0" i="0" u="none" strike="noStrike" kern="1200" baseline="0">
                  <a:solidFill>
                    <a:schemeClr val="dk1"/>
                  </a:solidFill>
                  <a:latin typeface="+mn-lt"/>
                  <a:ea typeface="+mn-ea"/>
                  <a:cs typeface="+mn-cs"/>
                </a:defRPr>
              </a:pPr>
              <a:endParaRPr lang="en-US"/>
            </a:p>
          </c:txPr>
        </c:title>
        <c:numFmt formatCode="0.0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crossAx val="442862568"/>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dk1"/>
              </a:solidFill>
              <a:latin typeface="+mn-lt"/>
              <a:ea typeface="+mn-ea"/>
              <a:cs typeface="+mn-cs"/>
            </a:defRPr>
          </a:pPr>
          <a:endParaRPr lang="en-US"/>
        </a:p>
      </c:txPr>
    </c:legend>
    <c:plotVisOnly val="1"/>
    <c:dispBlanksAs val="zero"/>
    <c:showDLblsOverMax val="0"/>
  </c:chart>
  <c:spPr>
    <a:solidFill>
      <a:schemeClr val="lt1"/>
    </a:solidFill>
    <a:ln w="12700" cap="flat" cmpd="sng" algn="ctr">
      <a:solidFill>
        <a:schemeClr val="dk1"/>
      </a:solidFill>
      <a:prstDash val="solid"/>
      <a:miter lim="800000"/>
    </a:ln>
    <a:effectLst/>
  </c:spPr>
  <c:txPr>
    <a:bodyPr/>
    <a:lstStyle/>
    <a:p>
      <a:pPr>
        <a:defRPr>
          <a:solidFill>
            <a:schemeClr val="dk1"/>
          </a:solidFill>
          <a:latin typeface="+mn-lt"/>
          <a:ea typeface="+mn-ea"/>
          <a:cs typeface="+mn-cs"/>
        </a:defRPr>
      </a:pPr>
      <a:endParaRPr lang="en-US"/>
    </a:p>
  </c:txPr>
  <c:printSettings>
    <c:headerFooter/>
    <c:pageMargins b="0.75" l="0.7" r="0.7" t="0.75" header="0.3" footer="0.3"/>
    <c:pageSetup orientation="portrait"/>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2">
  <a:schemeClr val="accent2"/>
  <a:schemeClr val="accent4"/>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8">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styleClr val="auto"/>
    </cs:fillRef>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solidFill>
        <a:round/>
      </a:ln>
    </cs:spPr>
  </cs:dataPointLine>
  <cs:dataPointMarker>
    <cs:lnRef idx="0"/>
    <cs:fillRef idx="0">
      <cs:styleClr val="auto"/>
    </cs:fillRef>
    <cs:effectRef idx="0"/>
    <cs:fontRef idx="minor">
      <a:schemeClr val="dk1"/>
    </cs:fontRef>
    <cs:spPr>
      <a:solidFill>
        <a:schemeClr val="phClr"/>
      </a:solidFill>
    </cs:spPr>
  </cs:dataPointMarker>
  <cs:dataPointMarkerLayout symbol="circle" size="17"/>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42">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3"/>
    <cs:fontRef idx="minor">
      <a:schemeClr val="tx1"/>
    </cs:fontRef>
  </cs:dataPoint>
  <cs:dataPoint3D>
    <cs:lnRef idx="0"/>
    <cs:fillRef idx="3">
      <cs:styleClr val="auto"/>
    </cs:fillRef>
    <cs:effectRef idx="3"/>
    <cs:fontRef idx="minor">
      <a:schemeClr val="tx1"/>
    </cs:fontRef>
  </cs:dataPoint3D>
  <cs:dataPointLine>
    <cs:lnRef idx="0">
      <cs:styleClr val="auto"/>
    </cs:lnRef>
    <cs:fillRef idx="3"/>
    <cs:effectRef idx="3"/>
    <cs:fontRef idx="minor">
      <a:schemeClr val="tx1"/>
    </cs:fontRef>
    <cs:spPr>
      <a:ln w="34925" cap="rnd">
        <a:solidFill>
          <a:schemeClr val="phClr"/>
        </a:solidFill>
        <a:round/>
      </a:ln>
    </cs:spPr>
  </cs:dataPointLine>
  <cs:dataPointMarker>
    <cs:lnRef idx="0">
      <cs:styleClr val="auto"/>
    </cs:lnRef>
    <cs:fillRef idx="3">
      <cs:styleClr val="auto"/>
    </cs:fillRef>
    <cs:effectRef idx="3"/>
    <cs:fontRef idx="minor">
      <a:schemeClr val="tx1"/>
    </cs:fontRef>
    <cs:spPr>
      <a:ln w="9525">
        <a:solidFill>
          <a:schemeClr val="phClr"/>
        </a:solidFill>
        <a:round/>
      </a:ln>
    </cs:spPr>
  </cs:dataPointMarker>
  <cs:dataPointMarkerLayout symbol="circle" size="6"/>
  <cs:dataPointWireframe>
    <cs:lnRef idx="0">
      <cs:styleClr val="auto"/>
    </cs:lnRef>
    <cs:fillRef idx="3"/>
    <cs:effectRef idx="3"/>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lt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cs:lnRef idx="0"/>
    <cs:fillRef idx="0"/>
    <cs:effectRef idx="0"/>
    <cs:fontRef idx="minor">
      <a:schemeClr val="lt1"/>
    </cs:fontRef>
  </cs:plotArea>
  <cs:plotArea3D>
    <cs:lnRef idx="0"/>
    <cs:fillRef idx="0"/>
    <cs:effectRef idx="0"/>
    <cs:fontRef idx="minor">
      <a:schemeClr val="lt1"/>
    </cs:fontRef>
  </cs:plotArea3D>
  <cs:seriesAxis>
    <cs:lnRef idx="0"/>
    <cs:fillRef idx="0"/>
    <cs:effectRef idx="0"/>
    <cs:fontRef idx="minor">
      <a:schemeClr val="tx1">
        <a:lumMod val="65000"/>
        <a:lumOff val="35000"/>
      </a:schemeClr>
    </cs:fontRef>
    <cs:spPr>
      <a:ln w="12700"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600" b="1" kern="1200" baseline="0"/>
  </cs:title>
  <cs:trendline>
    <cs:lnRef idx="0">
      <cs:styleClr val="auto"/>
    </cs:lnRef>
    <cs:fillRef idx="0"/>
    <cs:effectRef idx="0"/>
    <cs:fontRef idx="minor">
      <a:schemeClr val="lt1"/>
    </cs:fontRef>
    <cs:spPr>
      <a:ln w="19050" cap="rnd">
        <a:solidFill>
          <a:schemeClr val="phClr"/>
        </a:solidFill>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lt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iagrams/colors1.xml><?xml version="1.0" encoding="utf-8"?>
<dgm:colorsDef xmlns:dgm="http://schemas.openxmlformats.org/drawingml/2006/diagram" xmlns:a="http://schemas.openxmlformats.org/drawingml/2006/main" uniqueId="urn:microsoft.com/office/officeart/2005/8/colors/accent0_3">
  <dgm:title val=""/>
  <dgm:desc val=""/>
  <dgm:catLst>
    <dgm:cat type="mainScheme" pri="10300"/>
  </dgm:catLst>
  <dgm:styleLbl name="node0">
    <dgm:fillClrLst meth="repeat">
      <a:schemeClr val="dk2"/>
    </dgm:fillClrLst>
    <dgm:linClrLst meth="repeat">
      <a:schemeClr val="lt2"/>
    </dgm:linClrLst>
    <dgm:effectClrLst/>
    <dgm:txLinClrLst/>
    <dgm:txFillClrLst/>
    <dgm:txEffectClrLst/>
  </dgm:styleLbl>
  <dgm:styleLbl name="alignNode1">
    <dgm:fillClrLst meth="repeat">
      <a:schemeClr val="dk2"/>
    </dgm:fillClrLst>
    <dgm:linClrLst meth="repeat">
      <a:schemeClr val="dk2"/>
    </dgm:linClrLst>
    <dgm:effectClrLst/>
    <dgm:txLinClrLst/>
    <dgm:txFillClrLst/>
    <dgm:txEffectClrLst/>
  </dgm:styleLbl>
  <dgm:styleLbl name="node1">
    <dgm:fillClrLst meth="repeat">
      <a:schemeClr val="dk2"/>
    </dgm:fillClrLst>
    <dgm:linClrLst meth="repeat">
      <a:schemeClr val="lt2"/>
    </dgm:linClrLst>
    <dgm:effectClrLst/>
    <dgm:txLinClrLst/>
    <dgm:txFillClrLst/>
    <dgm:txEffectClrLst/>
  </dgm:styleLbl>
  <dgm:styleLbl name="lnNode1">
    <dgm:fillClrLst meth="repeat">
      <a:schemeClr val="dk2"/>
    </dgm:fillClrLst>
    <dgm:linClrLst meth="repeat">
      <a:schemeClr val="lt2"/>
    </dgm:linClrLst>
    <dgm:effectClrLst/>
    <dgm:txLinClrLst/>
    <dgm:txFillClrLst/>
    <dgm:txEffectClrLst/>
  </dgm:styleLbl>
  <dgm:styleLbl name="vennNode1">
    <dgm:fillClrLst meth="repeat">
      <a:schemeClr val="dk2">
        <a:alpha val="50000"/>
      </a:schemeClr>
    </dgm:fillClrLst>
    <dgm:linClrLst meth="repeat">
      <a:schemeClr val="lt2"/>
    </dgm:linClrLst>
    <dgm:effectClrLst/>
    <dgm:txLinClrLst/>
    <dgm:txFillClrLst/>
    <dgm:txEffectClrLst/>
  </dgm:styleLbl>
  <dgm:styleLbl name="node2">
    <dgm:fillClrLst meth="repeat">
      <a:schemeClr val="dk2"/>
    </dgm:fillClrLst>
    <dgm:linClrLst meth="repeat">
      <a:schemeClr val="lt2"/>
    </dgm:linClrLst>
    <dgm:effectClrLst/>
    <dgm:txLinClrLst/>
    <dgm:txFillClrLst/>
    <dgm:txEffectClrLst/>
  </dgm:styleLbl>
  <dgm:styleLbl name="node3">
    <dgm:fillClrLst meth="repeat">
      <a:schemeClr val="dk2"/>
    </dgm:fillClrLst>
    <dgm:linClrLst meth="repeat">
      <a:schemeClr val="lt2"/>
    </dgm:linClrLst>
    <dgm:effectClrLst/>
    <dgm:txLinClrLst/>
    <dgm:txFillClrLst/>
    <dgm:txEffectClrLst/>
  </dgm:styleLbl>
  <dgm:styleLbl name="node4">
    <dgm:fillClrLst meth="repeat">
      <a:schemeClr val="dk2"/>
    </dgm:fillClrLst>
    <dgm:linClrLst meth="repeat">
      <a:schemeClr val="lt2"/>
    </dgm:linClrLst>
    <dgm:effectClrLst/>
    <dgm:txLinClrLst/>
    <dgm:txFillClrLst/>
    <dgm:txEffectClrLst/>
  </dgm:styleLbl>
  <dgm:styleLbl name="fgImgPlace1">
    <dgm:fillClrLst meth="repeat">
      <a:schemeClr val="dk2">
        <a:tint val="50000"/>
      </a:schemeClr>
    </dgm:fillClrLst>
    <dgm:linClrLst meth="repeat">
      <a:schemeClr val="lt2"/>
    </dgm:linClrLst>
    <dgm:effectClrLst/>
    <dgm:txLinClrLst/>
    <dgm:txFillClrLst meth="repeat">
      <a:schemeClr val="lt2"/>
    </dgm:txFillClrLst>
    <dgm:txEffectClrLst/>
  </dgm:styleLbl>
  <dgm:styleLbl name="alignImgPlace1">
    <dgm:fillClrLst meth="repeat">
      <a:schemeClr val="dk2">
        <a:tint val="50000"/>
      </a:schemeClr>
    </dgm:fillClrLst>
    <dgm:linClrLst meth="repeat">
      <a:schemeClr val="dk2">
        <a:shade val="80000"/>
      </a:schemeClr>
    </dgm:linClrLst>
    <dgm:effectClrLst/>
    <dgm:txLinClrLst/>
    <dgm:txFillClrLst meth="repeat">
      <a:schemeClr val="lt2"/>
    </dgm:txFillClrLst>
    <dgm:txEffectClrLst/>
  </dgm:styleLbl>
  <dgm:styleLbl name="bgImgPlace1">
    <dgm:fillClrLst meth="repeat">
      <a:schemeClr val="dk2">
        <a:tint val="50000"/>
      </a:schemeClr>
    </dgm:fillClrLst>
    <dgm:linClrLst meth="repeat">
      <a:schemeClr val="dk2">
        <a:shade val="80000"/>
      </a:schemeClr>
    </dgm:linClrLst>
    <dgm:effectClrLst/>
    <dgm:txLinClrLst/>
    <dgm:txFillClrLst meth="repeat">
      <a:schemeClr val="lt2"/>
    </dgm:txFillClrLst>
    <dgm:txEffectClrLst/>
  </dgm:styleLbl>
  <dgm:styleLbl name="sibTrans2D1">
    <dgm:fillClrLst meth="repeat">
      <a:schemeClr val="dk2">
        <a:tint val="60000"/>
      </a:schemeClr>
    </dgm:fillClrLst>
    <dgm:linClrLst meth="repeat">
      <a:schemeClr val="dk2">
        <a:tint val="60000"/>
      </a:schemeClr>
    </dgm:linClrLst>
    <dgm:effectClrLst/>
    <dgm:txLinClrLst/>
    <dgm:txFillClrLst/>
    <dgm:txEffectClrLst/>
  </dgm:styleLbl>
  <dgm:styleLbl name="fgSibTrans2D1">
    <dgm:fillClrLst meth="repeat">
      <a:schemeClr val="dk2">
        <a:tint val="60000"/>
      </a:schemeClr>
    </dgm:fillClrLst>
    <dgm:linClrLst meth="repeat">
      <a:schemeClr val="dk2">
        <a:tint val="60000"/>
      </a:schemeClr>
    </dgm:linClrLst>
    <dgm:effectClrLst/>
    <dgm:txLinClrLst/>
    <dgm:txFillClrLst/>
    <dgm:txEffectClrLst/>
  </dgm:styleLbl>
  <dgm:styleLbl name="bgSibTrans2D1">
    <dgm:fillClrLst meth="repeat">
      <a:schemeClr val="dk2">
        <a:tint val="60000"/>
      </a:schemeClr>
    </dgm:fillClrLst>
    <dgm:linClrLst meth="repeat">
      <a:schemeClr val="dk2">
        <a:tint val="60000"/>
      </a:schemeClr>
    </dgm:linClrLst>
    <dgm:effectClrLst/>
    <dgm:txLinClrLst/>
    <dgm:txFillClrLst/>
    <dgm:txEffectClrLst/>
  </dgm:styleLbl>
  <dgm:styleLbl name="sibTrans1D1">
    <dgm:fillClrLst meth="repeat">
      <a:schemeClr val="dk2"/>
    </dgm:fillClrLst>
    <dgm:linClrLst meth="repeat">
      <a:schemeClr val="dk2"/>
    </dgm:linClrLst>
    <dgm:effectClrLst/>
    <dgm:txLinClrLst/>
    <dgm:txFillClrLst meth="repeat">
      <a:schemeClr val="lt2"/>
    </dgm:txFillClrLst>
    <dgm:txEffectClrLst/>
  </dgm:styleLbl>
  <dgm:styleLbl name="callout">
    <dgm:fillClrLst meth="repeat">
      <a:schemeClr val="dk2"/>
    </dgm:fillClrLst>
    <dgm:linClrLst meth="repeat">
      <a:schemeClr val="dk2">
        <a:tint val="50000"/>
      </a:schemeClr>
    </dgm:linClrLst>
    <dgm:effectClrLst/>
    <dgm:txLinClrLst/>
    <dgm:txFillClrLst meth="repeat">
      <a:schemeClr val="lt2"/>
    </dgm:txFillClrLst>
    <dgm:txEffectClrLst/>
  </dgm:styleLbl>
  <dgm:styleLbl name="asst0">
    <dgm:fillClrLst meth="repeat">
      <a:schemeClr val="dk2"/>
    </dgm:fillClrLst>
    <dgm:linClrLst meth="repeat">
      <a:schemeClr val="lt2"/>
    </dgm:linClrLst>
    <dgm:effectClrLst/>
    <dgm:txLinClrLst/>
    <dgm:txFillClrLst/>
    <dgm:txEffectClrLst/>
  </dgm:styleLbl>
  <dgm:styleLbl name="asst1">
    <dgm:fillClrLst meth="repeat">
      <a:schemeClr val="dk2"/>
    </dgm:fillClrLst>
    <dgm:linClrLst meth="repeat">
      <a:schemeClr val="lt2"/>
    </dgm:linClrLst>
    <dgm:effectClrLst/>
    <dgm:txLinClrLst/>
    <dgm:txFillClrLst/>
    <dgm:txEffectClrLst/>
  </dgm:styleLbl>
  <dgm:styleLbl name="asst2">
    <dgm:fillClrLst meth="repeat">
      <a:schemeClr val="dk2"/>
    </dgm:fillClrLst>
    <dgm:linClrLst meth="repeat">
      <a:schemeClr val="lt2"/>
    </dgm:linClrLst>
    <dgm:effectClrLst/>
    <dgm:txLinClrLst/>
    <dgm:txFillClrLst/>
    <dgm:txEffectClrLst/>
  </dgm:styleLbl>
  <dgm:styleLbl name="asst3">
    <dgm:fillClrLst meth="repeat">
      <a:schemeClr val="dk2"/>
    </dgm:fillClrLst>
    <dgm:linClrLst meth="repeat">
      <a:schemeClr val="lt2"/>
    </dgm:linClrLst>
    <dgm:effectClrLst/>
    <dgm:txLinClrLst/>
    <dgm:txFillClrLst/>
    <dgm:txEffectClrLst/>
  </dgm:styleLbl>
  <dgm:styleLbl name="asst4">
    <dgm:fillClrLst meth="repeat">
      <a:schemeClr val="dk2"/>
    </dgm:fillClrLst>
    <dgm:linClrLst meth="repeat">
      <a:schemeClr val="lt2"/>
    </dgm:linClrLst>
    <dgm:effectClrLst/>
    <dgm:txLinClrLst/>
    <dgm:txFillClrLst/>
    <dgm:txEffectClrLst/>
  </dgm:styleLbl>
  <dgm:styleLbl name="parChTrans2D1">
    <dgm:fillClrLst meth="repeat">
      <a:schemeClr val="dk2">
        <a:tint val="60000"/>
      </a:schemeClr>
    </dgm:fillClrLst>
    <dgm:linClrLst meth="repeat">
      <a:schemeClr val="dk2">
        <a:tint val="60000"/>
      </a:schemeClr>
    </dgm:linClrLst>
    <dgm:effectClrLst/>
    <dgm:txLinClrLst/>
    <dgm:txFillClrLst meth="repeat">
      <a:schemeClr val="lt2"/>
    </dgm:txFillClrLst>
    <dgm:txEffectClrLst/>
  </dgm:styleLbl>
  <dgm:styleLbl name="parChTrans2D2">
    <dgm:fillClrLst meth="repeat">
      <a:schemeClr val="dk2"/>
    </dgm:fillClrLst>
    <dgm:linClrLst meth="repeat">
      <a:schemeClr val="dk2"/>
    </dgm:linClrLst>
    <dgm:effectClrLst/>
    <dgm:txLinClrLst/>
    <dgm:txFillClrLst meth="repeat">
      <a:schemeClr val="lt2"/>
    </dgm:txFillClrLst>
    <dgm:txEffectClrLst/>
  </dgm:styleLbl>
  <dgm:styleLbl name="parChTrans2D3">
    <dgm:fillClrLst meth="repeat">
      <a:schemeClr val="dk2"/>
    </dgm:fillClrLst>
    <dgm:linClrLst meth="repeat">
      <a:schemeClr val="dk2"/>
    </dgm:linClrLst>
    <dgm:effectClrLst/>
    <dgm:txLinClrLst/>
    <dgm:txFillClrLst meth="repeat">
      <a:schemeClr val="lt2"/>
    </dgm:txFillClrLst>
    <dgm:txEffectClrLst/>
  </dgm:styleLbl>
  <dgm:styleLbl name="parChTrans2D4">
    <dgm:fillClrLst meth="repeat">
      <a:schemeClr val="dk2"/>
    </dgm:fillClrLst>
    <dgm:linClrLst meth="repeat">
      <a:schemeClr val="dk2"/>
    </dgm:linClrLst>
    <dgm:effectClrLst/>
    <dgm:txLinClrLst/>
    <dgm:txFillClrLst meth="repeat">
      <a:schemeClr val="lt2"/>
    </dgm:txFillClrLst>
    <dgm:txEffectClrLst/>
  </dgm:styleLbl>
  <dgm:styleLbl name="parChTrans1D1">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2">
    <dgm:fillClrLst meth="repeat">
      <a:schemeClr val="dk2"/>
    </dgm:fillClrLst>
    <dgm:linClrLst meth="repeat">
      <a:schemeClr val="dk2">
        <a:shade val="60000"/>
      </a:schemeClr>
    </dgm:linClrLst>
    <dgm:effectClrLst/>
    <dgm:txLinClrLst/>
    <dgm:txFillClrLst meth="repeat">
      <a:schemeClr val="tx1"/>
    </dgm:txFillClrLst>
    <dgm:txEffectClrLst/>
  </dgm:styleLbl>
  <dgm:styleLbl name="parChTrans1D3">
    <dgm:fillClrLst meth="repeat">
      <a:schemeClr val="dk2"/>
    </dgm:fillClrLst>
    <dgm:linClrLst meth="repeat">
      <a:schemeClr val="dk2">
        <a:shade val="80000"/>
      </a:schemeClr>
    </dgm:linClrLst>
    <dgm:effectClrLst/>
    <dgm:txLinClrLst/>
    <dgm:txFillClrLst meth="repeat">
      <a:schemeClr val="tx1"/>
    </dgm:txFillClrLst>
    <dgm:txEffectClrLst/>
  </dgm:styleLbl>
  <dgm:styleLbl name="parChTrans1D4">
    <dgm:fillClrLst meth="repeat">
      <a:schemeClr val="dk2"/>
    </dgm:fillClrLst>
    <dgm:linClrLst meth="repeat">
      <a:schemeClr val="dk2">
        <a:shade val="80000"/>
      </a:schemeClr>
    </dgm:linClrLst>
    <dgm:effectClrLst/>
    <dgm:txLinClrLst/>
    <dgm:txFillClrLst meth="repeat">
      <a:schemeClr val="tx1"/>
    </dgm:txFillClrLst>
    <dgm:txEffectClrLst/>
  </dgm:styleLbl>
  <dgm:styleLbl name="f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conF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align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trAlignAcc1">
    <dgm:fillClrLst meth="repeat">
      <a:schemeClr val="lt2">
        <a:alpha val="40000"/>
      </a:schemeClr>
    </dgm:fillClrLst>
    <dgm:linClrLst meth="repeat">
      <a:schemeClr val="dk2"/>
    </dgm:linClrLst>
    <dgm:effectClrLst/>
    <dgm:txLinClrLst/>
    <dgm:txFillClrLst meth="repeat">
      <a:schemeClr val="dk1"/>
    </dgm:txFillClrLst>
    <dgm:txEffectClrLst/>
  </dgm:styleLbl>
  <dgm:styleLbl name="bgAcc1">
    <dgm:fillClrLst meth="repeat">
      <a:schemeClr val="lt2">
        <a:alpha val="90000"/>
      </a:schemeClr>
    </dgm:fillClrLst>
    <dgm:linClrLst meth="repeat">
      <a:schemeClr val="dk2"/>
    </dgm:linClrLst>
    <dgm:effectClrLst/>
    <dgm:txLinClrLst/>
    <dgm:txFillClrLst meth="repeat">
      <a:schemeClr val="dk1"/>
    </dgm:txFillClrLst>
    <dgm:txEffectClrLst/>
  </dgm:styleLbl>
  <dgm:styleLbl name="solidFgAcc1">
    <dgm:fillClrLst meth="repeat">
      <a:schemeClr val="lt2"/>
    </dgm:fillClrLst>
    <dgm:linClrLst meth="repeat">
      <a:schemeClr val="dk2"/>
    </dgm:linClrLst>
    <dgm:effectClrLst/>
    <dgm:txLinClrLst/>
    <dgm:txFillClrLst meth="repeat">
      <a:schemeClr val="dk1"/>
    </dgm:txFillClrLst>
    <dgm:txEffectClrLst/>
  </dgm:styleLbl>
  <dgm:styleLbl name="solidAlignAcc1">
    <dgm:fillClrLst meth="repeat">
      <a:schemeClr val="lt2"/>
    </dgm:fillClrLst>
    <dgm:linClrLst meth="repeat">
      <a:schemeClr val="dk2"/>
    </dgm:linClrLst>
    <dgm:effectClrLst/>
    <dgm:txLinClrLst/>
    <dgm:txFillClrLst meth="repeat">
      <a:schemeClr val="dk1"/>
    </dgm:txFillClrLst>
    <dgm:txEffectClrLst/>
  </dgm:styleLbl>
  <dgm:styleLbl name="solidBgAcc1">
    <dgm:fillClrLst meth="repeat">
      <a:schemeClr val="lt2"/>
    </dgm:fillClrLst>
    <dgm:linClrLst meth="repeat">
      <a:schemeClr val="dk2"/>
    </dgm:linClrLst>
    <dgm:effectClrLst/>
    <dgm:txLinClrLst/>
    <dgm:txFillClrLst meth="repeat">
      <a:schemeClr val="dk1"/>
    </dgm:txFillClrLst>
    <dgm:txEffectClrLst/>
  </dgm:styleLbl>
  <dgm:styleLbl name="fg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align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bgAccFollowNode1">
    <dgm:fillClrLst meth="repeat">
      <a:schemeClr val="dk2">
        <a:alpha val="90000"/>
        <a:tint val="40000"/>
      </a:schemeClr>
    </dgm:fillClrLst>
    <dgm:linClrLst meth="repeat">
      <a:schemeClr val="dk2">
        <a:alpha val="90000"/>
        <a:tint val="40000"/>
      </a:schemeClr>
    </dgm:linClrLst>
    <dgm:effectClrLst/>
    <dgm:txLinClrLst/>
    <dgm:txFillClrLst meth="repeat">
      <a:schemeClr val="dk1"/>
    </dgm:txFillClrLst>
    <dgm:txEffectClrLst/>
  </dgm:styleLbl>
  <dgm:styleLbl name="fgAcc0">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2">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3">
    <dgm:fillClrLst meth="repeat">
      <a:schemeClr val="lt2">
        <a:alpha val="90000"/>
      </a:schemeClr>
    </dgm:fillClrLst>
    <dgm:linClrLst meth="repeat">
      <a:schemeClr val="dk2"/>
    </dgm:linClrLst>
    <dgm:effectClrLst/>
    <dgm:txLinClrLst/>
    <dgm:txFillClrLst meth="repeat">
      <a:schemeClr val="dk1"/>
    </dgm:txFillClrLst>
    <dgm:txEffectClrLst/>
  </dgm:styleLbl>
  <dgm:styleLbl name="fgAcc4">
    <dgm:fillClrLst meth="repeat">
      <a:schemeClr val="lt2">
        <a:alpha val="90000"/>
      </a:schemeClr>
    </dgm:fillClrLst>
    <dgm:linClrLst meth="repeat">
      <a:schemeClr val="dk2"/>
    </dgm:linClrLst>
    <dgm:effectClrLst/>
    <dgm:txLinClrLst/>
    <dgm:txFillClrLst meth="repeat">
      <a:schemeClr val="dk1"/>
    </dgm:txFillClrLst>
    <dgm:txEffectClrLst/>
  </dgm:styleLbl>
  <dgm:styleLbl name="bgShp">
    <dgm:fillClrLst meth="repeat">
      <a:schemeClr val="dk2">
        <a:tint val="40000"/>
      </a:schemeClr>
    </dgm:fillClrLst>
    <dgm:linClrLst meth="repeat">
      <a:schemeClr val="dk2"/>
    </dgm:linClrLst>
    <dgm:effectClrLst/>
    <dgm:txLinClrLst/>
    <dgm:txFillClrLst meth="repeat">
      <a:schemeClr val="dk1"/>
    </dgm:txFillClrLst>
    <dgm:txEffectClrLst/>
  </dgm:styleLbl>
  <dgm:styleLbl name="dkBgShp">
    <dgm:fillClrLst meth="repeat">
      <a:schemeClr val="dk2">
        <a:shade val="80000"/>
      </a:schemeClr>
    </dgm:fillClrLst>
    <dgm:linClrLst meth="repeat">
      <a:schemeClr val="dk2"/>
    </dgm:linClrLst>
    <dgm:effectClrLst/>
    <dgm:txLinClrLst/>
    <dgm:txFillClrLst meth="repeat">
      <a:schemeClr val="lt1"/>
    </dgm:txFillClrLst>
    <dgm:txEffectClrLst/>
  </dgm:styleLbl>
  <dgm:styleLbl name="trBgShp">
    <dgm:fillClrLst meth="repeat">
      <a:schemeClr val="dk2">
        <a:tint val="50000"/>
        <a:alpha val="40000"/>
      </a:schemeClr>
    </dgm:fillClrLst>
    <dgm:linClrLst meth="repeat">
      <a:schemeClr val="dk2"/>
    </dgm:linClrLst>
    <dgm:effectClrLst/>
    <dgm:txLinClrLst/>
    <dgm:txFillClrLst meth="repeat">
      <a:schemeClr val="lt1"/>
    </dgm:txFillClrLst>
    <dgm:txEffectClrLst/>
  </dgm:styleLbl>
  <dgm:styleLbl name="fgShp">
    <dgm:fillClrLst meth="repeat">
      <a:schemeClr val="dk2">
        <a:tint val="60000"/>
      </a:schemeClr>
    </dgm:fillClrLst>
    <dgm:linClrLst meth="repeat">
      <a:schemeClr val="lt2"/>
    </dgm:linClrLst>
    <dgm:effectClrLst/>
    <dgm:txLinClrLst/>
    <dgm:txFillClrLst meth="repeat">
      <a:schemeClr val="dk1"/>
    </dgm:txFillClrLst>
    <dgm:txEffectClrLst/>
  </dgm:styleLbl>
  <dgm:styleLbl name="revTx">
    <dgm:fillClrLst meth="repeat">
      <a:schemeClr val="lt2">
        <a:alpha val="0"/>
      </a:schemeClr>
    </dgm:fillClrLst>
    <dgm:linClrLst meth="repeat">
      <a:schemeClr val="dk1">
        <a:alpha val="0"/>
      </a:schemeClr>
    </dgm:linClrLst>
    <dgm:effectClrLst/>
    <dgm:txLinClrLst/>
    <dgm:txFillClrLst meth="repeat">
      <a:schemeClr val="tx1"/>
    </dgm:txFillClrLst>
    <dgm:txEffectClrLst/>
  </dgm:styleLbl>
</dgm:colorsDef>
</file>

<file path=xl/diagrams/data1.xml><?xml version="1.0" encoding="utf-8"?>
<dgm:dataModel xmlns:dgm="http://schemas.openxmlformats.org/drawingml/2006/diagram" xmlns:a="http://schemas.openxmlformats.org/drawingml/2006/main">
  <dgm:ptLst>
    <dgm:pt modelId="{CA19737A-E8E4-4286-9AB8-6A07CCD3FDE3}" type="doc">
      <dgm:prSet loTypeId="urn:microsoft.com/office/officeart/2005/8/layout/lProcess2" loCatId="relationship" qsTypeId="urn:microsoft.com/office/officeart/2005/8/quickstyle/simple3" qsCatId="simple" csTypeId="urn:microsoft.com/office/officeart/2005/8/colors/accent0_3" csCatId="mainScheme" phldr="1"/>
      <dgm:spPr/>
      <dgm:t>
        <a:bodyPr/>
        <a:lstStyle/>
        <a:p>
          <a:endParaRPr lang="en-US"/>
        </a:p>
      </dgm:t>
    </dgm:pt>
    <dgm:pt modelId="{ECAC9138-8FB2-4712-A9B9-5DDC30A8C42D}">
      <dgm:prSet phldrT="[Text]" custT="1"/>
      <dgm:spPr/>
      <dgm:t>
        <a:bodyPr/>
        <a:lstStyle/>
        <a:p>
          <a:endParaRPr lang="en-US" sz="1800"/>
        </a:p>
        <a:p>
          <a:r>
            <a:rPr lang="en-US" sz="1600"/>
            <a:t>Upstream</a:t>
          </a:r>
        </a:p>
      </dgm:t>
    </dgm:pt>
    <dgm:pt modelId="{7577DD6E-989B-4047-A5E1-B157072630B4}" type="parTrans" cxnId="{A8235683-B2EB-4249-9851-45A6CD8B3EB1}">
      <dgm:prSet/>
      <dgm:spPr/>
      <dgm:t>
        <a:bodyPr/>
        <a:lstStyle/>
        <a:p>
          <a:endParaRPr lang="en-US"/>
        </a:p>
      </dgm:t>
    </dgm:pt>
    <dgm:pt modelId="{649B89B1-CBFE-452B-9E4F-FB2D1431C484}" type="sibTrans" cxnId="{A8235683-B2EB-4249-9851-45A6CD8B3EB1}">
      <dgm:prSet/>
      <dgm:spPr/>
      <dgm:t>
        <a:bodyPr/>
        <a:lstStyle/>
        <a:p>
          <a:endParaRPr lang="en-US"/>
        </a:p>
      </dgm:t>
    </dgm:pt>
    <dgm:pt modelId="{6352D086-BEB6-48A2-A940-E2D5189DB74E}">
      <dgm:prSet phldrT="[Text]"/>
      <dgm:spPr/>
      <dgm:t>
        <a:bodyPr/>
        <a:lstStyle/>
        <a:p>
          <a:r>
            <a:rPr lang="en-US"/>
            <a:t>Accessing unconventional oil and gas reservoirs</a:t>
          </a:r>
        </a:p>
      </dgm:t>
    </dgm:pt>
    <dgm:pt modelId="{5195658A-2B39-4F50-8F96-D009BF4BA642}" type="parTrans" cxnId="{43BC9659-C162-49C6-9BE9-2A14A7335F7F}">
      <dgm:prSet/>
      <dgm:spPr/>
      <dgm:t>
        <a:bodyPr/>
        <a:lstStyle/>
        <a:p>
          <a:endParaRPr lang="en-US"/>
        </a:p>
      </dgm:t>
    </dgm:pt>
    <dgm:pt modelId="{E98D9260-64BC-4545-AB92-B29A42D65189}" type="sibTrans" cxnId="{43BC9659-C162-49C6-9BE9-2A14A7335F7F}">
      <dgm:prSet/>
      <dgm:spPr/>
      <dgm:t>
        <a:bodyPr/>
        <a:lstStyle/>
        <a:p>
          <a:endParaRPr lang="en-US"/>
        </a:p>
      </dgm:t>
    </dgm:pt>
    <dgm:pt modelId="{ED8FFB9C-2731-4B27-96B1-F2C6BE90CE53}">
      <dgm:prSet phldrT="[Text]"/>
      <dgm:spPr/>
      <dgm:t>
        <a:bodyPr/>
        <a:lstStyle/>
        <a:p>
          <a:r>
            <a:rPr lang="en-US"/>
            <a:t>Liquefied natural gas (LNG)</a:t>
          </a:r>
        </a:p>
      </dgm:t>
    </dgm:pt>
    <dgm:pt modelId="{03414A57-DD1B-4E97-8A8A-75D8372BA3D1}" type="parTrans" cxnId="{0E99A3BA-5244-4640-9DC0-880DAB6B0206}">
      <dgm:prSet/>
      <dgm:spPr/>
      <dgm:t>
        <a:bodyPr/>
        <a:lstStyle/>
        <a:p>
          <a:endParaRPr lang="en-US"/>
        </a:p>
      </dgm:t>
    </dgm:pt>
    <dgm:pt modelId="{7151FEC9-DB86-4079-9D14-DE6B9F659DE6}" type="sibTrans" cxnId="{0E99A3BA-5244-4640-9DC0-880DAB6B0206}">
      <dgm:prSet/>
      <dgm:spPr/>
      <dgm:t>
        <a:bodyPr/>
        <a:lstStyle/>
        <a:p>
          <a:endParaRPr lang="en-US"/>
        </a:p>
      </dgm:t>
    </dgm:pt>
    <dgm:pt modelId="{9E8617E0-7A57-4148-A1BB-58D3FAB8C099}">
      <dgm:prSet phldrT="[Text]" custT="1"/>
      <dgm:spPr/>
      <dgm:t>
        <a:bodyPr/>
        <a:lstStyle/>
        <a:p>
          <a:endParaRPr lang="en-US" sz="1800"/>
        </a:p>
        <a:p>
          <a:r>
            <a:rPr lang="en-US" sz="1600"/>
            <a:t>Downstream</a:t>
          </a:r>
        </a:p>
      </dgm:t>
    </dgm:pt>
    <dgm:pt modelId="{92EB5F51-B332-4436-8E27-9BA0796BD5B0}" type="parTrans" cxnId="{AC7680CD-A656-4623-B397-767224C18992}">
      <dgm:prSet/>
      <dgm:spPr/>
      <dgm:t>
        <a:bodyPr/>
        <a:lstStyle/>
        <a:p>
          <a:endParaRPr lang="en-US"/>
        </a:p>
      </dgm:t>
    </dgm:pt>
    <dgm:pt modelId="{E4975264-34C8-49C5-980C-000F38EB31E2}" type="sibTrans" cxnId="{AC7680CD-A656-4623-B397-767224C18992}">
      <dgm:prSet/>
      <dgm:spPr/>
      <dgm:t>
        <a:bodyPr/>
        <a:lstStyle/>
        <a:p>
          <a:endParaRPr lang="en-US"/>
        </a:p>
      </dgm:t>
    </dgm:pt>
    <dgm:pt modelId="{5ABD6586-9857-4F44-870C-AFD8AB515DB2}">
      <dgm:prSet phldrT="[Text]"/>
      <dgm:spPr/>
      <dgm:t>
        <a:bodyPr/>
        <a:lstStyle/>
        <a:p>
          <a:r>
            <a:rPr lang="en-US"/>
            <a:t>Industrial &amp; Commercial Lubricants</a:t>
          </a:r>
        </a:p>
      </dgm:t>
    </dgm:pt>
    <dgm:pt modelId="{0413544A-043B-4C7D-B085-679FD33EA90F}" type="parTrans" cxnId="{47D9597E-0ABD-4758-92D5-175D8AB0107E}">
      <dgm:prSet/>
      <dgm:spPr/>
      <dgm:t>
        <a:bodyPr/>
        <a:lstStyle/>
        <a:p>
          <a:endParaRPr lang="en-US"/>
        </a:p>
      </dgm:t>
    </dgm:pt>
    <dgm:pt modelId="{2975DB7D-4B39-4026-A1F2-91F019AAA027}" type="sibTrans" cxnId="{47D9597E-0ABD-4758-92D5-175D8AB0107E}">
      <dgm:prSet/>
      <dgm:spPr/>
      <dgm:t>
        <a:bodyPr/>
        <a:lstStyle/>
        <a:p>
          <a:endParaRPr lang="en-US"/>
        </a:p>
      </dgm:t>
    </dgm:pt>
    <dgm:pt modelId="{2CFE13D2-98EB-4C5F-B738-CA178826AEE6}">
      <dgm:prSet phldrT="[Text]" custT="1"/>
      <dgm:spPr/>
      <dgm:t>
        <a:bodyPr/>
        <a:lstStyle/>
        <a:p>
          <a:endParaRPr lang="en-US" sz="1800"/>
        </a:p>
        <a:p>
          <a:r>
            <a:rPr lang="en-US" sz="1600"/>
            <a:t>Chemical</a:t>
          </a:r>
        </a:p>
      </dgm:t>
    </dgm:pt>
    <dgm:pt modelId="{588A62B0-0EE0-41E4-ACCA-75D4C9D7C6DC}" type="parTrans" cxnId="{669CA346-C586-46D5-9D48-28A59FBBEA2F}">
      <dgm:prSet/>
      <dgm:spPr/>
      <dgm:t>
        <a:bodyPr/>
        <a:lstStyle/>
        <a:p>
          <a:endParaRPr lang="en-US"/>
        </a:p>
      </dgm:t>
    </dgm:pt>
    <dgm:pt modelId="{DD0F5479-1A2E-4897-A949-6E5FC8389A32}" type="sibTrans" cxnId="{669CA346-C586-46D5-9D48-28A59FBBEA2F}">
      <dgm:prSet/>
      <dgm:spPr/>
      <dgm:t>
        <a:bodyPr/>
        <a:lstStyle/>
        <a:p>
          <a:endParaRPr lang="en-US"/>
        </a:p>
      </dgm:t>
    </dgm:pt>
    <dgm:pt modelId="{9E8FC806-6E56-498A-8A1E-F4521320872E}">
      <dgm:prSet phldrT="[Text]"/>
      <dgm:spPr/>
      <dgm:t>
        <a:bodyPr/>
        <a:lstStyle/>
        <a:p>
          <a:r>
            <a:rPr lang="en-US"/>
            <a:t>Packaging</a:t>
          </a:r>
        </a:p>
      </dgm:t>
    </dgm:pt>
    <dgm:pt modelId="{6E7F85B4-4139-43A9-B0C5-8D8834AB34DD}" type="parTrans" cxnId="{CAA08CE9-0233-4392-BB2F-D48FEBF0902F}">
      <dgm:prSet/>
      <dgm:spPr/>
      <dgm:t>
        <a:bodyPr/>
        <a:lstStyle/>
        <a:p>
          <a:endParaRPr lang="en-US"/>
        </a:p>
      </dgm:t>
    </dgm:pt>
    <dgm:pt modelId="{D819DE5C-CD70-48F6-8318-4CB5F5D1DF5B}" type="sibTrans" cxnId="{CAA08CE9-0233-4392-BB2F-D48FEBF0902F}">
      <dgm:prSet/>
      <dgm:spPr/>
      <dgm:t>
        <a:bodyPr/>
        <a:lstStyle/>
        <a:p>
          <a:endParaRPr lang="en-US"/>
        </a:p>
      </dgm:t>
    </dgm:pt>
    <dgm:pt modelId="{3621D317-E9B2-4E8C-BA3B-A42E3CE4B15D}">
      <dgm:prSet custT="1"/>
      <dgm:spPr/>
      <dgm:t>
        <a:bodyPr/>
        <a:lstStyle/>
        <a:p>
          <a:endParaRPr lang="en-US" sz="1600"/>
        </a:p>
        <a:p>
          <a:r>
            <a:rPr lang="en-US" sz="1600"/>
            <a:t>Natural Gas &amp; Power Marketing</a:t>
          </a:r>
        </a:p>
      </dgm:t>
    </dgm:pt>
    <dgm:pt modelId="{F3F6DF27-0057-41CD-8388-123C206B7BAD}" type="parTrans" cxnId="{9A21CE30-BAFF-4CA3-86EE-ABD83A8AAC3C}">
      <dgm:prSet/>
      <dgm:spPr/>
      <dgm:t>
        <a:bodyPr/>
        <a:lstStyle/>
        <a:p>
          <a:endParaRPr lang="en-US"/>
        </a:p>
      </dgm:t>
    </dgm:pt>
    <dgm:pt modelId="{05A02A3D-54C8-4A2D-B48C-AF8D7ACEE68F}" type="sibTrans" cxnId="{9A21CE30-BAFF-4CA3-86EE-ABD83A8AAC3C}">
      <dgm:prSet/>
      <dgm:spPr/>
      <dgm:t>
        <a:bodyPr/>
        <a:lstStyle/>
        <a:p>
          <a:endParaRPr lang="en-US"/>
        </a:p>
      </dgm:t>
    </dgm:pt>
    <dgm:pt modelId="{74E78DFD-DA76-43E2-931C-53431B8443A4}">
      <dgm:prSet/>
      <dgm:spPr/>
      <dgm:t>
        <a:bodyPr/>
        <a:lstStyle/>
        <a:p>
          <a:r>
            <a:rPr lang="en-US"/>
            <a:t>Heavy oil</a:t>
          </a:r>
        </a:p>
      </dgm:t>
    </dgm:pt>
    <dgm:pt modelId="{B6945BAB-E86E-4FAF-B566-B7B41B717719}" type="parTrans" cxnId="{A7E2DCCF-590D-4B32-BFDD-867A880C9C49}">
      <dgm:prSet/>
      <dgm:spPr/>
      <dgm:t>
        <a:bodyPr/>
        <a:lstStyle/>
        <a:p>
          <a:endParaRPr lang="en-US"/>
        </a:p>
      </dgm:t>
    </dgm:pt>
    <dgm:pt modelId="{5989BDD6-62EE-41A4-A816-7411B67E48D4}" type="sibTrans" cxnId="{A7E2DCCF-590D-4B32-BFDD-867A880C9C49}">
      <dgm:prSet/>
      <dgm:spPr/>
      <dgm:t>
        <a:bodyPr/>
        <a:lstStyle/>
        <a:p>
          <a:endParaRPr lang="en-US"/>
        </a:p>
      </dgm:t>
    </dgm:pt>
    <dgm:pt modelId="{819B8404-A717-41BF-AAAB-30799DA70891}">
      <dgm:prSet/>
      <dgm:spPr/>
      <dgm:t>
        <a:bodyPr/>
        <a:lstStyle/>
        <a:p>
          <a:r>
            <a:rPr lang="en-US"/>
            <a:t>Deepwater projects</a:t>
          </a:r>
        </a:p>
      </dgm:t>
    </dgm:pt>
    <dgm:pt modelId="{3E4F7A1C-52CD-4B7C-93DB-83F5CA936F93}" type="parTrans" cxnId="{2738D9AE-61F5-4E30-99B3-2060D121B3AA}">
      <dgm:prSet/>
      <dgm:spPr/>
      <dgm:t>
        <a:bodyPr/>
        <a:lstStyle/>
        <a:p>
          <a:endParaRPr lang="en-US"/>
        </a:p>
      </dgm:t>
    </dgm:pt>
    <dgm:pt modelId="{2AC47CF8-2CA7-4279-AA8E-3A33AC14A11C}" type="sibTrans" cxnId="{2738D9AE-61F5-4E30-99B3-2060D121B3AA}">
      <dgm:prSet/>
      <dgm:spPr/>
      <dgm:t>
        <a:bodyPr/>
        <a:lstStyle/>
        <a:p>
          <a:endParaRPr lang="en-US"/>
        </a:p>
      </dgm:t>
    </dgm:pt>
    <dgm:pt modelId="{17838DC5-E9FF-44E0-A731-46606F71543D}">
      <dgm:prSet/>
      <dgm:spPr/>
      <dgm:t>
        <a:bodyPr/>
        <a:lstStyle/>
        <a:p>
          <a:r>
            <a:rPr lang="en-US"/>
            <a:t>Plastics</a:t>
          </a:r>
        </a:p>
      </dgm:t>
    </dgm:pt>
    <dgm:pt modelId="{3597DF16-55E7-460D-ADEC-1B7713B50633}" type="parTrans" cxnId="{284CD074-0A89-4556-AEFE-1BD87C1AF075}">
      <dgm:prSet/>
      <dgm:spPr/>
      <dgm:t>
        <a:bodyPr/>
        <a:lstStyle/>
        <a:p>
          <a:endParaRPr lang="en-US"/>
        </a:p>
      </dgm:t>
    </dgm:pt>
    <dgm:pt modelId="{4BFD1ED3-45C4-4A1E-92E4-3861A1D73797}" type="sibTrans" cxnId="{284CD074-0A89-4556-AEFE-1BD87C1AF075}">
      <dgm:prSet/>
      <dgm:spPr/>
      <dgm:t>
        <a:bodyPr/>
        <a:lstStyle/>
        <a:p>
          <a:endParaRPr lang="en-US"/>
        </a:p>
      </dgm:t>
    </dgm:pt>
    <dgm:pt modelId="{46100DB7-91F2-4DD3-8A63-05FBFA951603}">
      <dgm:prSet/>
      <dgm:spPr/>
      <dgm:t>
        <a:bodyPr/>
        <a:lstStyle/>
        <a:p>
          <a:r>
            <a:rPr lang="en-US"/>
            <a:t>Automotive</a:t>
          </a:r>
        </a:p>
      </dgm:t>
    </dgm:pt>
    <dgm:pt modelId="{99960138-C613-4936-AC38-84681796AEF3}" type="parTrans" cxnId="{544714F4-5CC6-455D-8A43-EB1EF3965A63}">
      <dgm:prSet/>
      <dgm:spPr/>
      <dgm:t>
        <a:bodyPr/>
        <a:lstStyle/>
        <a:p>
          <a:endParaRPr lang="en-US"/>
        </a:p>
      </dgm:t>
    </dgm:pt>
    <dgm:pt modelId="{3F29B596-5390-4410-B3AE-0F8CA1D4F1C7}" type="sibTrans" cxnId="{544714F4-5CC6-455D-8A43-EB1EF3965A63}">
      <dgm:prSet/>
      <dgm:spPr/>
      <dgm:t>
        <a:bodyPr/>
        <a:lstStyle/>
        <a:p>
          <a:endParaRPr lang="en-US"/>
        </a:p>
      </dgm:t>
    </dgm:pt>
    <dgm:pt modelId="{90A2A21B-EBA2-42F4-ABD1-D9D22D03BDBE}">
      <dgm:prSet/>
      <dgm:spPr/>
      <dgm:t>
        <a:bodyPr/>
        <a:lstStyle/>
        <a:p>
          <a:r>
            <a:rPr lang="en-US"/>
            <a:t>Consumer goods</a:t>
          </a:r>
        </a:p>
      </dgm:t>
    </dgm:pt>
    <dgm:pt modelId="{76A3922A-F5AA-4D31-8587-E3D7C64AD886}" type="parTrans" cxnId="{17BC8204-512E-420E-91B3-04AC7641DE13}">
      <dgm:prSet/>
      <dgm:spPr/>
      <dgm:t>
        <a:bodyPr/>
        <a:lstStyle/>
        <a:p>
          <a:endParaRPr lang="en-US"/>
        </a:p>
      </dgm:t>
    </dgm:pt>
    <dgm:pt modelId="{02716F91-64B0-41CF-B86B-CE33667CD3BC}" type="sibTrans" cxnId="{17BC8204-512E-420E-91B3-04AC7641DE13}">
      <dgm:prSet/>
      <dgm:spPr/>
      <dgm:t>
        <a:bodyPr/>
        <a:lstStyle/>
        <a:p>
          <a:endParaRPr lang="en-US"/>
        </a:p>
      </dgm:t>
    </dgm:pt>
    <dgm:pt modelId="{9C1AB9C7-E4AF-4F52-BCC8-AFB437977C6F}">
      <dgm:prSet/>
      <dgm:spPr/>
      <dgm:t>
        <a:bodyPr/>
        <a:lstStyle/>
        <a:p>
          <a:r>
            <a:rPr lang="en-US"/>
            <a:t>Construction </a:t>
          </a:r>
        </a:p>
      </dgm:t>
    </dgm:pt>
    <dgm:pt modelId="{001CDCA2-AA70-4ECA-B392-4FB071BDC3C3}" type="parTrans" cxnId="{C093F0EB-EB06-48AA-B0E4-324098805216}">
      <dgm:prSet/>
      <dgm:spPr/>
      <dgm:t>
        <a:bodyPr/>
        <a:lstStyle/>
        <a:p>
          <a:endParaRPr lang="en-US"/>
        </a:p>
      </dgm:t>
    </dgm:pt>
    <dgm:pt modelId="{44AFB2C0-A290-468A-B034-16676434CF22}" type="sibTrans" cxnId="{C093F0EB-EB06-48AA-B0E4-324098805216}">
      <dgm:prSet/>
      <dgm:spPr/>
      <dgm:t>
        <a:bodyPr/>
        <a:lstStyle/>
        <a:p>
          <a:endParaRPr lang="en-US"/>
        </a:p>
      </dgm:t>
    </dgm:pt>
    <dgm:pt modelId="{B05AB2FA-5681-424A-A0BA-3C65119C31F5}">
      <dgm:prSet/>
      <dgm:spPr/>
      <dgm:t>
        <a:bodyPr/>
        <a:lstStyle/>
        <a:p>
          <a:r>
            <a:rPr lang="en-US"/>
            <a:t>Nonwoven fabrics</a:t>
          </a:r>
        </a:p>
      </dgm:t>
    </dgm:pt>
    <dgm:pt modelId="{817088E8-5725-4E46-97C1-857731C4E21F}" type="parTrans" cxnId="{6971BAF9-047A-4395-88E7-7E6E4FE9C9A1}">
      <dgm:prSet/>
      <dgm:spPr/>
      <dgm:t>
        <a:bodyPr/>
        <a:lstStyle/>
        <a:p>
          <a:endParaRPr lang="en-US"/>
        </a:p>
      </dgm:t>
    </dgm:pt>
    <dgm:pt modelId="{74A1B407-3D60-4F6D-9E15-F361C61C7515}" type="sibTrans" cxnId="{6971BAF9-047A-4395-88E7-7E6E4FE9C9A1}">
      <dgm:prSet/>
      <dgm:spPr/>
      <dgm:t>
        <a:bodyPr/>
        <a:lstStyle/>
        <a:p>
          <a:endParaRPr lang="en-US"/>
        </a:p>
      </dgm:t>
    </dgm:pt>
    <dgm:pt modelId="{EFC1C921-A51F-44DE-AF5E-D37D843B3810}">
      <dgm:prSet/>
      <dgm:spPr/>
      <dgm:t>
        <a:bodyPr/>
        <a:lstStyle/>
        <a:p>
          <a:r>
            <a:rPr lang="en-US"/>
            <a:t>Expertise across our Upstream, Downstream, and Chemical businesses position us well to help meet the world’s growing natural gas and power demands.</a:t>
          </a:r>
        </a:p>
      </dgm:t>
    </dgm:pt>
    <dgm:pt modelId="{EC5BDCFD-B8F0-4F44-A1D4-BD10C037F905}" type="parTrans" cxnId="{51622B6C-BBBC-41E6-9DCD-62F222D8F847}">
      <dgm:prSet/>
      <dgm:spPr/>
      <dgm:t>
        <a:bodyPr/>
        <a:lstStyle/>
        <a:p>
          <a:endParaRPr lang="en-US"/>
        </a:p>
      </dgm:t>
    </dgm:pt>
    <dgm:pt modelId="{650180E5-4309-48AA-B3E8-3562C5F8A3CA}" type="sibTrans" cxnId="{51622B6C-BBBC-41E6-9DCD-62F222D8F847}">
      <dgm:prSet/>
      <dgm:spPr/>
      <dgm:t>
        <a:bodyPr/>
        <a:lstStyle/>
        <a:p>
          <a:endParaRPr lang="en-US"/>
        </a:p>
      </dgm:t>
    </dgm:pt>
    <dgm:pt modelId="{8436C44D-9D1E-4DCB-9087-0A614624104C}">
      <dgm:prSet/>
      <dgm:spPr/>
      <dgm:t>
        <a:bodyPr/>
        <a:lstStyle/>
        <a:p>
          <a:r>
            <a:rPr lang="en-US"/>
            <a:t>Wholesale Fuels </a:t>
          </a:r>
        </a:p>
      </dgm:t>
    </dgm:pt>
    <dgm:pt modelId="{230CBDC2-C694-412F-A7B5-B618B2095730}" type="parTrans" cxnId="{9F0F1CFA-B38B-42E4-9B42-A5706CB2F3DA}">
      <dgm:prSet/>
      <dgm:spPr/>
      <dgm:t>
        <a:bodyPr/>
        <a:lstStyle/>
        <a:p>
          <a:endParaRPr lang="en-US"/>
        </a:p>
      </dgm:t>
    </dgm:pt>
    <dgm:pt modelId="{BFFFA0A1-6B8E-482F-8F41-B5C8B9200A60}" type="sibTrans" cxnId="{9F0F1CFA-B38B-42E4-9B42-A5706CB2F3DA}">
      <dgm:prSet/>
      <dgm:spPr/>
      <dgm:t>
        <a:bodyPr/>
        <a:lstStyle/>
        <a:p>
          <a:endParaRPr lang="en-US"/>
        </a:p>
      </dgm:t>
    </dgm:pt>
    <dgm:pt modelId="{C3D32C5D-BED9-453C-AE88-83159F7C3DF1}">
      <dgm:prSet/>
      <dgm:spPr/>
      <dgm:t>
        <a:bodyPr/>
        <a:lstStyle/>
        <a:p>
          <a:r>
            <a:rPr lang="en-US"/>
            <a:t>Aviation Fuels &amp; Lubricants</a:t>
          </a:r>
        </a:p>
      </dgm:t>
    </dgm:pt>
    <dgm:pt modelId="{EDA81E72-ABDD-4D04-85E4-597794D7E36E}" type="parTrans" cxnId="{83A4CD47-7DD4-44E4-9596-76DA8D2345B0}">
      <dgm:prSet/>
      <dgm:spPr/>
      <dgm:t>
        <a:bodyPr/>
        <a:lstStyle/>
        <a:p>
          <a:endParaRPr lang="en-US"/>
        </a:p>
      </dgm:t>
    </dgm:pt>
    <dgm:pt modelId="{7DEDFD6B-2CA8-4628-9AA8-E3814244FC23}" type="sibTrans" cxnId="{83A4CD47-7DD4-44E4-9596-76DA8D2345B0}">
      <dgm:prSet/>
      <dgm:spPr/>
      <dgm:t>
        <a:bodyPr/>
        <a:lstStyle/>
        <a:p>
          <a:endParaRPr lang="en-US"/>
        </a:p>
      </dgm:t>
    </dgm:pt>
    <dgm:pt modelId="{DDFD64CA-31E4-4270-8D07-E4607039B3DC}">
      <dgm:prSet/>
      <dgm:spPr/>
      <dgm:t>
        <a:bodyPr/>
        <a:lstStyle/>
        <a:p>
          <a:r>
            <a:rPr lang="en-US"/>
            <a:t>Marine Fuels &amp; Lubricants</a:t>
          </a:r>
        </a:p>
      </dgm:t>
    </dgm:pt>
    <dgm:pt modelId="{D663BD93-639C-4E40-8D32-52122CF1BD06}" type="parTrans" cxnId="{58F9CA35-FBDD-4F34-85F0-1505CE9BD326}">
      <dgm:prSet/>
      <dgm:spPr/>
      <dgm:t>
        <a:bodyPr/>
        <a:lstStyle/>
        <a:p>
          <a:endParaRPr lang="en-US"/>
        </a:p>
      </dgm:t>
    </dgm:pt>
    <dgm:pt modelId="{919DD4E6-70F5-4C52-9F5D-AF9F06B61574}" type="sibTrans" cxnId="{58F9CA35-FBDD-4F34-85F0-1505CE9BD326}">
      <dgm:prSet/>
      <dgm:spPr/>
      <dgm:t>
        <a:bodyPr/>
        <a:lstStyle/>
        <a:p>
          <a:endParaRPr lang="en-US"/>
        </a:p>
      </dgm:t>
    </dgm:pt>
    <dgm:pt modelId="{94AF6B7F-815D-4476-87F0-7D24837CD24F}">
      <dgm:prSet/>
      <dgm:spPr/>
      <dgm:t>
        <a:bodyPr/>
        <a:lstStyle/>
        <a:p>
          <a:r>
            <a:rPr lang="en-US"/>
            <a:t>Base stocks </a:t>
          </a:r>
        </a:p>
      </dgm:t>
    </dgm:pt>
    <dgm:pt modelId="{2FF041CB-2161-4AAA-9BB1-B4C3D01DE48E}" type="parTrans" cxnId="{73E92C86-3D28-4DB5-9C90-0C64B664EBC0}">
      <dgm:prSet/>
      <dgm:spPr/>
      <dgm:t>
        <a:bodyPr/>
        <a:lstStyle/>
        <a:p>
          <a:endParaRPr lang="en-US"/>
        </a:p>
      </dgm:t>
    </dgm:pt>
    <dgm:pt modelId="{769953D1-B4A9-4687-BC53-9F6EB133022E}" type="sibTrans" cxnId="{73E92C86-3D28-4DB5-9C90-0C64B664EBC0}">
      <dgm:prSet/>
      <dgm:spPr/>
      <dgm:t>
        <a:bodyPr/>
        <a:lstStyle/>
        <a:p>
          <a:endParaRPr lang="en-US"/>
        </a:p>
      </dgm:t>
    </dgm:pt>
    <dgm:pt modelId="{CB2BB6FB-F876-4642-B7D1-1A00A30F85FB}">
      <dgm:prSet/>
      <dgm:spPr/>
      <dgm:t>
        <a:bodyPr/>
        <a:lstStyle/>
        <a:p>
          <a:r>
            <a:rPr lang="en-US"/>
            <a:t>Crude Oil Sales </a:t>
          </a:r>
        </a:p>
      </dgm:t>
    </dgm:pt>
    <dgm:pt modelId="{BEC0CD94-A873-4D3A-8CE7-E8BF6A56DAED}" type="parTrans" cxnId="{650FD254-9D9A-4978-8B34-ABC9A1DC0647}">
      <dgm:prSet/>
      <dgm:spPr/>
      <dgm:t>
        <a:bodyPr/>
        <a:lstStyle/>
        <a:p>
          <a:endParaRPr lang="en-US"/>
        </a:p>
      </dgm:t>
    </dgm:pt>
    <dgm:pt modelId="{F4327891-CC1B-4929-9D10-5989FE6A8D33}" type="sibTrans" cxnId="{650FD254-9D9A-4978-8B34-ABC9A1DC0647}">
      <dgm:prSet/>
      <dgm:spPr/>
      <dgm:t>
        <a:bodyPr/>
        <a:lstStyle/>
        <a:p>
          <a:endParaRPr lang="en-US"/>
        </a:p>
      </dgm:t>
    </dgm:pt>
    <dgm:pt modelId="{ABD4DED9-E909-4F42-8536-F6864B4B34E5}">
      <dgm:prSet/>
      <dgm:spPr/>
      <dgm:t>
        <a:bodyPr/>
        <a:lstStyle/>
        <a:p>
          <a:r>
            <a:rPr lang="en-US"/>
            <a:t>Waxes</a:t>
          </a:r>
        </a:p>
      </dgm:t>
    </dgm:pt>
    <dgm:pt modelId="{64FA3197-0FA6-4198-B6EB-BF075204F313}" type="parTrans" cxnId="{9979F3C0-6170-4541-97FF-F2BDF82F84E9}">
      <dgm:prSet/>
      <dgm:spPr/>
      <dgm:t>
        <a:bodyPr/>
        <a:lstStyle/>
        <a:p>
          <a:endParaRPr lang="en-US"/>
        </a:p>
      </dgm:t>
    </dgm:pt>
    <dgm:pt modelId="{582EC719-D014-4C0B-8642-39C729677696}" type="sibTrans" cxnId="{9979F3C0-6170-4541-97FF-F2BDF82F84E9}">
      <dgm:prSet/>
      <dgm:spPr/>
      <dgm:t>
        <a:bodyPr/>
        <a:lstStyle/>
        <a:p>
          <a:endParaRPr lang="en-US"/>
        </a:p>
      </dgm:t>
    </dgm:pt>
    <dgm:pt modelId="{F2F27231-31BD-42BF-A18E-7B5B3408E269}">
      <dgm:prSet/>
      <dgm:spPr/>
      <dgm:t>
        <a:bodyPr/>
        <a:lstStyle/>
        <a:p>
          <a:r>
            <a:rPr lang="en-US"/>
            <a:t>White Oils</a:t>
          </a:r>
        </a:p>
      </dgm:t>
    </dgm:pt>
    <dgm:pt modelId="{F9CFC9C9-BA98-4CF0-83BB-36085DD4C6AE}" type="parTrans" cxnId="{9AE6DE7F-6522-499E-AF61-2584B8607829}">
      <dgm:prSet/>
      <dgm:spPr/>
      <dgm:t>
        <a:bodyPr/>
        <a:lstStyle/>
        <a:p>
          <a:endParaRPr lang="en-US"/>
        </a:p>
      </dgm:t>
    </dgm:pt>
    <dgm:pt modelId="{B5F5B9AA-2236-45EF-9146-BE7513D71ED8}" type="sibTrans" cxnId="{9AE6DE7F-6522-499E-AF61-2584B8607829}">
      <dgm:prSet/>
      <dgm:spPr/>
      <dgm:t>
        <a:bodyPr/>
        <a:lstStyle/>
        <a:p>
          <a:endParaRPr lang="en-US"/>
        </a:p>
      </dgm:t>
    </dgm:pt>
    <dgm:pt modelId="{AAC126B3-0AF7-4928-AF2E-42CE4231DEEA}" type="pres">
      <dgm:prSet presAssocID="{CA19737A-E8E4-4286-9AB8-6A07CCD3FDE3}" presName="theList" presStyleCnt="0">
        <dgm:presLayoutVars>
          <dgm:dir/>
          <dgm:animLvl val="lvl"/>
          <dgm:resizeHandles val="exact"/>
        </dgm:presLayoutVars>
      </dgm:prSet>
      <dgm:spPr/>
      <dgm:t>
        <a:bodyPr/>
        <a:lstStyle/>
        <a:p>
          <a:endParaRPr lang="en-US"/>
        </a:p>
      </dgm:t>
    </dgm:pt>
    <dgm:pt modelId="{5F9FA221-B226-40E2-A3AF-DA0837BA0860}" type="pres">
      <dgm:prSet presAssocID="{ECAC9138-8FB2-4712-A9B9-5DDC30A8C42D}" presName="compNode" presStyleCnt="0"/>
      <dgm:spPr/>
    </dgm:pt>
    <dgm:pt modelId="{DF3D2986-B066-4D9D-B5A5-681ACB0B889E}" type="pres">
      <dgm:prSet presAssocID="{ECAC9138-8FB2-4712-A9B9-5DDC30A8C42D}" presName="aNode" presStyleLbl="bgShp" presStyleIdx="0" presStyleCnt="4"/>
      <dgm:spPr/>
      <dgm:t>
        <a:bodyPr/>
        <a:lstStyle/>
        <a:p>
          <a:endParaRPr lang="en-US"/>
        </a:p>
      </dgm:t>
    </dgm:pt>
    <dgm:pt modelId="{00281DC7-FC7F-42EC-A706-76A42E81B0DE}" type="pres">
      <dgm:prSet presAssocID="{ECAC9138-8FB2-4712-A9B9-5DDC30A8C42D}" presName="textNode" presStyleLbl="bgShp" presStyleIdx="0" presStyleCnt="4"/>
      <dgm:spPr/>
      <dgm:t>
        <a:bodyPr/>
        <a:lstStyle/>
        <a:p>
          <a:endParaRPr lang="en-US"/>
        </a:p>
      </dgm:t>
    </dgm:pt>
    <dgm:pt modelId="{FC4CD052-32E0-4714-96A0-D36B04057D9A}" type="pres">
      <dgm:prSet presAssocID="{ECAC9138-8FB2-4712-A9B9-5DDC30A8C42D}" presName="compChildNode" presStyleCnt="0"/>
      <dgm:spPr/>
    </dgm:pt>
    <dgm:pt modelId="{7D0E5410-B15B-4268-A812-A36CE0D1D499}" type="pres">
      <dgm:prSet presAssocID="{ECAC9138-8FB2-4712-A9B9-5DDC30A8C42D}" presName="theInnerList" presStyleCnt="0"/>
      <dgm:spPr/>
    </dgm:pt>
    <dgm:pt modelId="{C089EDE4-7FF6-4A75-AD4C-97F8990604D6}" type="pres">
      <dgm:prSet presAssocID="{6352D086-BEB6-48A2-A940-E2D5189DB74E}" presName="childNode" presStyleLbl="node1" presStyleIdx="0" presStyleCnt="19">
        <dgm:presLayoutVars>
          <dgm:bulletEnabled val="1"/>
        </dgm:presLayoutVars>
      </dgm:prSet>
      <dgm:spPr/>
      <dgm:t>
        <a:bodyPr/>
        <a:lstStyle/>
        <a:p>
          <a:endParaRPr lang="en-US"/>
        </a:p>
      </dgm:t>
    </dgm:pt>
    <dgm:pt modelId="{A74B5265-E088-4466-AB42-85AD7DFB3347}" type="pres">
      <dgm:prSet presAssocID="{6352D086-BEB6-48A2-A940-E2D5189DB74E}" presName="aSpace2" presStyleCnt="0"/>
      <dgm:spPr/>
    </dgm:pt>
    <dgm:pt modelId="{FDCA5934-98D4-4E0E-A1DE-05FECCF126A4}" type="pres">
      <dgm:prSet presAssocID="{ED8FFB9C-2731-4B27-96B1-F2C6BE90CE53}" presName="childNode" presStyleLbl="node1" presStyleIdx="1" presStyleCnt="19">
        <dgm:presLayoutVars>
          <dgm:bulletEnabled val="1"/>
        </dgm:presLayoutVars>
      </dgm:prSet>
      <dgm:spPr/>
      <dgm:t>
        <a:bodyPr/>
        <a:lstStyle/>
        <a:p>
          <a:endParaRPr lang="en-US"/>
        </a:p>
      </dgm:t>
    </dgm:pt>
    <dgm:pt modelId="{1F361DFD-EF34-4F33-BBF9-0D1CB941A769}" type="pres">
      <dgm:prSet presAssocID="{ED8FFB9C-2731-4B27-96B1-F2C6BE90CE53}" presName="aSpace2" presStyleCnt="0"/>
      <dgm:spPr/>
    </dgm:pt>
    <dgm:pt modelId="{3DEED4EA-7B4E-4478-AD02-34AA6DD9BE9C}" type="pres">
      <dgm:prSet presAssocID="{74E78DFD-DA76-43E2-931C-53431B8443A4}" presName="childNode" presStyleLbl="node1" presStyleIdx="2" presStyleCnt="19">
        <dgm:presLayoutVars>
          <dgm:bulletEnabled val="1"/>
        </dgm:presLayoutVars>
      </dgm:prSet>
      <dgm:spPr/>
      <dgm:t>
        <a:bodyPr/>
        <a:lstStyle/>
        <a:p>
          <a:endParaRPr lang="en-US"/>
        </a:p>
      </dgm:t>
    </dgm:pt>
    <dgm:pt modelId="{E4FC7D6A-E3DA-4128-BC4B-675B7B74AB1B}" type="pres">
      <dgm:prSet presAssocID="{74E78DFD-DA76-43E2-931C-53431B8443A4}" presName="aSpace2" presStyleCnt="0"/>
      <dgm:spPr/>
    </dgm:pt>
    <dgm:pt modelId="{971A9F12-E98A-4F95-8211-6DEA6031803E}" type="pres">
      <dgm:prSet presAssocID="{819B8404-A717-41BF-AAAB-30799DA70891}" presName="childNode" presStyleLbl="node1" presStyleIdx="3" presStyleCnt="19">
        <dgm:presLayoutVars>
          <dgm:bulletEnabled val="1"/>
        </dgm:presLayoutVars>
      </dgm:prSet>
      <dgm:spPr/>
      <dgm:t>
        <a:bodyPr/>
        <a:lstStyle/>
        <a:p>
          <a:endParaRPr lang="en-US"/>
        </a:p>
      </dgm:t>
    </dgm:pt>
    <dgm:pt modelId="{035A450A-C60C-4E53-A0E4-ED984C0B7153}" type="pres">
      <dgm:prSet presAssocID="{ECAC9138-8FB2-4712-A9B9-5DDC30A8C42D}" presName="aSpace" presStyleCnt="0"/>
      <dgm:spPr/>
    </dgm:pt>
    <dgm:pt modelId="{79251111-7235-4AE2-8F44-E8FBB2352424}" type="pres">
      <dgm:prSet presAssocID="{9E8617E0-7A57-4148-A1BB-58D3FAB8C099}" presName="compNode" presStyleCnt="0"/>
      <dgm:spPr/>
    </dgm:pt>
    <dgm:pt modelId="{131CD6A8-07A6-4CD7-B14A-FE80BD145FB4}" type="pres">
      <dgm:prSet presAssocID="{9E8617E0-7A57-4148-A1BB-58D3FAB8C099}" presName="aNode" presStyleLbl="bgShp" presStyleIdx="1" presStyleCnt="4"/>
      <dgm:spPr/>
      <dgm:t>
        <a:bodyPr/>
        <a:lstStyle/>
        <a:p>
          <a:endParaRPr lang="en-US"/>
        </a:p>
      </dgm:t>
    </dgm:pt>
    <dgm:pt modelId="{D3A67E05-9DAA-44A1-A9EC-7D24281584BD}" type="pres">
      <dgm:prSet presAssocID="{9E8617E0-7A57-4148-A1BB-58D3FAB8C099}" presName="textNode" presStyleLbl="bgShp" presStyleIdx="1" presStyleCnt="4"/>
      <dgm:spPr/>
      <dgm:t>
        <a:bodyPr/>
        <a:lstStyle/>
        <a:p>
          <a:endParaRPr lang="en-US"/>
        </a:p>
      </dgm:t>
    </dgm:pt>
    <dgm:pt modelId="{AE0659A3-74D8-472B-9F4C-015EE042C2AF}" type="pres">
      <dgm:prSet presAssocID="{9E8617E0-7A57-4148-A1BB-58D3FAB8C099}" presName="compChildNode" presStyleCnt="0"/>
      <dgm:spPr/>
    </dgm:pt>
    <dgm:pt modelId="{993CE7FD-F146-4740-AEB8-8B4C4860EC3E}" type="pres">
      <dgm:prSet presAssocID="{9E8617E0-7A57-4148-A1BB-58D3FAB8C099}" presName="theInnerList" presStyleCnt="0"/>
      <dgm:spPr/>
    </dgm:pt>
    <dgm:pt modelId="{645A1E31-B8D3-4BF8-AE23-03DF05E89B16}" type="pres">
      <dgm:prSet presAssocID="{5ABD6586-9857-4F44-870C-AFD8AB515DB2}" presName="childNode" presStyleLbl="node1" presStyleIdx="4" presStyleCnt="19">
        <dgm:presLayoutVars>
          <dgm:bulletEnabled val="1"/>
        </dgm:presLayoutVars>
      </dgm:prSet>
      <dgm:spPr/>
      <dgm:t>
        <a:bodyPr/>
        <a:lstStyle/>
        <a:p>
          <a:endParaRPr lang="en-US"/>
        </a:p>
      </dgm:t>
    </dgm:pt>
    <dgm:pt modelId="{9E314D33-AC1E-49AC-AEAF-945E69E47C74}" type="pres">
      <dgm:prSet presAssocID="{5ABD6586-9857-4F44-870C-AFD8AB515DB2}" presName="aSpace2" presStyleCnt="0"/>
      <dgm:spPr/>
    </dgm:pt>
    <dgm:pt modelId="{1B6CAFAB-38BE-43CE-B3C7-8AEB0CC7E354}" type="pres">
      <dgm:prSet presAssocID="{8436C44D-9D1E-4DCB-9087-0A614624104C}" presName="childNode" presStyleLbl="node1" presStyleIdx="5" presStyleCnt="19">
        <dgm:presLayoutVars>
          <dgm:bulletEnabled val="1"/>
        </dgm:presLayoutVars>
      </dgm:prSet>
      <dgm:spPr/>
      <dgm:t>
        <a:bodyPr/>
        <a:lstStyle/>
        <a:p>
          <a:endParaRPr lang="en-US"/>
        </a:p>
      </dgm:t>
    </dgm:pt>
    <dgm:pt modelId="{CF0F8339-789A-4704-B30E-DDF4A24BB2A8}" type="pres">
      <dgm:prSet presAssocID="{8436C44D-9D1E-4DCB-9087-0A614624104C}" presName="aSpace2" presStyleCnt="0"/>
      <dgm:spPr/>
    </dgm:pt>
    <dgm:pt modelId="{919D6510-7799-4142-B0F2-3016BDBA53C6}" type="pres">
      <dgm:prSet presAssocID="{C3D32C5D-BED9-453C-AE88-83159F7C3DF1}" presName="childNode" presStyleLbl="node1" presStyleIdx="6" presStyleCnt="19">
        <dgm:presLayoutVars>
          <dgm:bulletEnabled val="1"/>
        </dgm:presLayoutVars>
      </dgm:prSet>
      <dgm:spPr/>
      <dgm:t>
        <a:bodyPr/>
        <a:lstStyle/>
        <a:p>
          <a:endParaRPr lang="en-US"/>
        </a:p>
      </dgm:t>
    </dgm:pt>
    <dgm:pt modelId="{8D6C65DA-B77A-4808-92D8-B25ABC2B9219}" type="pres">
      <dgm:prSet presAssocID="{C3D32C5D-BED9-453C-AE88-83159F7C3DF1}" presName="aSpace2" presStyleCnt="0"/>
      <dgm:spPr/>
    </dgm:pt>
    <dgm:pt modelId="{BA56243E-F7C2-4476-AC16-4740EAA556EC}" type="pres">
      <dgm:prSet presAssocID="{DDFD64CA-31E4-4270-8D07-E4607039B3DC}" presName="childNode" presStyleLbl="node1" presStyleIdx="7" presStyleCnt="19">
        <dgm:presLayoutVars>
          <dgm:bulletEnabled val="1"/>
        </dgm:presLayoutVars>
      </dgm:prSet>
      <dgm:spPr/>
      <dgm:t>
        <a:bodyPr/>
        <a:lstStyle/>
        <a:p>
          <a:endParaRPr lang="en-US"/>
        </a:p>
      </dgm:t>
    </dgm:pt>
    <dgm:pt modelId="{2034826A-4AA1-49D1-B504-A955BB74F0F9}" type="pres">
      <dgm:prSet presAssocID="{DDFD64CA-31E4-4270-8D07-E4607039B3DC}" presName="aSpace2" presStyleCnt="0"/>
      <dgm:spPr/>
    </dgm:pt>
    <dgm:pt modelId="{3BD59160-21FE-47D5-B6D2-1532824E5A85}" type="pres">
      <dgm:prSet presAssocID="{94AF6B7F-815D-4476-87F0-7D24837CD24F}" presName="childNode" presStyleLbl="node1" presStyleIdx="8" presStyleCnt="19">
        <dgm:presLayoutVars>
          <dgm:bulletEnabled val="1"/>
        </dgm:presLayoutVars>
      </dgm:prSet>
      <dgm:spPr/>
      <dgm:t>
        <a:bodyPr/>
        <a:lstStyle/>
        <a:p>
          <a:endParaRPr lang="en-US"/>
        </a:p>
      </dgm:t>
    </dgm:pt>
    <dgm:pt modelId="{DAECB429-77CD-4DB4-A579-5F025DD9015C}" type="pres">
      <dgm:prSet presAssocID="{94AF6B7F-815D-4476-87F0-7D24837CD24F}" presName="aSpace2" presStyleCnt="0"/>
      <dgm:spPr/>
    </dgm:pt>
    <dgm:pt modelId="{2A065E0A-31FA-45E2-8921-C56105D3BDDF}" type="pres">
      <dgm:prSet presAssocID="{CB2BB6FB-F876-4642-B7D1-1A00A30F85FB}" presName="childNode" presStyleLbl="node1" presStyleIdx="9" presStyleCnt="19">
        <dgm:presLayoutVars>
          <dgm:bulletEnabled val="1"/>
        </dgm:presLayoutVars>
      </dgm:prSet>
      <dgm:spPr/>
      <dgm:t>
        <a:bodyPr/>
        <a:lstStyle/>
        <a:p>
          <a:endParaRPr lang="en-US"/>
        </a:p>
      </dgm:t>
    </dgm:pt>
    <dgm:pt modelId="{79D5481B-FBD9-475B-8929-4B56C8EA2B68}" type="pres">
      <dgm:prSet presAssocID="{CB2BB6FB-F876-4642-B7D1-1A00A30F85FB}" presName="aSpace2" presStyleCnt="0"/>
      <dgm:spPr/>
    </dgm:pt>
    <dgm:pt modelId="{D5C36058-EEEA-462C-8BE2-8C4B2731DDB6}" type="pres">
      <dgm:prSet presAssocID="{ABD4DED9-E909-4F42-8536-F6864B4B34E5}" presName="childNode" presStyleLbl="node1" presStyleIdx="10" presStyleCnt="19">
        <dgm:presLayoutVars>
          <dgm:bulletEnabled val="1"/>
        </dgm:presLayoutVars>
      </dgm:prSet>
      <dgm:spPr/>
      <dgm:t>
        <a:bodyPr/>
        <a:lstStyle/>
        <a:p>
          <a:endParaRPr lang="en-US"/>
        </a:p>
      </dgm:t>
    </dgm:pt>
    <dgm:pt modelId="{1F4CDE01-6A50-4BBC-88CC-36663EC9F807}" type="pres">
      <dgm:prSet presAssocID="{ABD4DED9-E909-4F42-8536-F6864B4B34E5}" presName="aSpace2" presStyleCnt="0"/>
      <dgm:spPr/>
    </dgm:pt>
    <dgm:pt modelId="{96E55AB9-216B-49BA-9E50-FAE195A9B9C8}" type="pres">
      <dgm:prSet presAssocID="{F2F27231-31BD-42BF-A18E-7B5B3408E269}" presName="childNode" presStyleLbl="node1" presStyleIdx="11" presStyleCnt="19">
        <dgm:presLayoutVars>
          <dgm:bulletEnabled val="1"/>
        </dgm:presLayoutVars>
      </dgm:prSet>
      <dgm:spPr/>
      <dgm:t>
        <a:bodyPr/>
        <a:lstStyle/>
        <a:p>
          <a:endParaRPr lang="en-US"/>
        </a:p>
      </dgm:t>
    </dgm:pt>
    <dgm:pt modelId="{E60B7C75-11C5-4125-9086-11F575A722E2}" type="pres">
      <dgm:prSet presAssocID="{9E8617E0-7A57-4148-A1BB-58D3FAB8C099}" presName="aSpace" presStyleCnt="0"/>
      <dgm:spPr/>
    </dgm:pt>
    <dgm:pt modelId="{3E2B2703-9B65-4B29-B401-9454D2947618}" type="pres">
      <dgm:prSet presAssocID="{2CFE13D2-98EB-4C5F-B738-CA178826AEE6}" presName="compNode" presStyleCnt="0"/>
      <dgm:spPr/>
    </dgm:pt>
    <dgm:pt modelId="{4760797A-87F4-4B2A-A189-9230D73A9E39}" type="pres">
      <dgm:prSet presAssocID="{2CFE13D2-98EB-4C5F-B738-CA178826AEE6}" presName="aNode" presStyleLbl="bgShp" presStyleIdx="2" presStyleCnt="4"/>
      <dgm:spPr/>
      <dgm:t>
        <a:bodyPr/>
        <a:lstStyle/>
        <a:p>
          <a:endParaRPr lang="en-US"/>
        </a:p>
      </dgm:t>
    </dgm:pt>
    <dgm:pt modelId="{99BE1B4F-0AA1-41A6-B6F2-0A014AE2FD52}" type="pres">
      <dgm:prSet presAssocID="{2CFE13D2-98EB-4C5F-B738-CA178826AEE6}" presName="textNode" presStyleLbl="bgShp" presStyleIdx="2" presStyleCnt="4"/>
      <dgm:spPr/>
      <dgm:t>
        <a:bodyPr/>
        <a:lstStyle/>
        <a:p>
          <a:endParaRPr lang="en-US"/>
        </a:p>
      </dgm:t>
    </dgm:pt>
    <dgm:pt modelId="{EAF51C36-6628-49AB-BC7F-348671CA51B3}" type="pres">
      <dgm:prSet presAssocID="{2CFE13D2-98EB-4C5F-B738-CA178826AEE6}" presName="compChildNode" presStyleCnt="0"/>
      <dgm:spPr/>
    </dgm:pt>
    <dgm:pt modelId="{13C7E9A0-5B35-49DB-B4A2-3C6F4BBA3A2D}" type="pres">
      <dgm:prSet presAssocID="{2CFE13D2-98EB-4C5F-B738-CA178826AEE6}" presName="theInnerList" presStyleCnt="0"/>
      <dgm:spPr/>
    </dgm:pt>
    <dgm:pt modelId="{63374894-54A8-433A-8895-98C33905CD4C}" type="pres">
      <dgm:prSet presAssocID="{9E8FC806-6E56-498A-8A1E-F4521320872E}" presName="childNode" presStyleLbl="node1" presStyleIdx="12" presStyleCnt="19">
        <dgm:presLayoutVars>
          <dgm:bulletEnabled val="1"/>
        </dgm:presLayoutVars>
      </dgm:prSet>
      <dgm:spPr/>
      <dgm:t>
        <a:bodyPr/>
        <a:lstStyle/>
        <a:p>
          <a:endParaRPr lang="en-US"/>
        </a:p>
      </dgm:t>
    </dgm:pt>
    <dgm:pt modelId="{3A586F0C-4DA7-44FD-94D3-FA39098B9AF8}" type="pres">
      <dgm:prSet presAssocID="{9E8FC806-6E56-498A-8A1E-F4521320872E}" presName="aSpace2" presStyleCnt="0"/>
      <dgm:spPr/>
    </dgm:pt>
    <dgm:pt modelId="{2E60D32C-3E31-4D7C-A68A-779B29C98164}" type="pres">
      <dgm:prSet presAssocID="{17838DC5-E9FF-44E0-A731-46606F71543D}" presName="childNode" presStyleLbl="node1" presStyleIdx="13" presStyleCnt="19">
        <dgm:presLayoutVars>
          <dgm:bulletEnabled val="1"/>
        </dgm:presLayoutVars>
      </dgm:prSet>
      <dgm:spPr/>
      <dgm:t>
        <a:bodyPr/>
        <a:lstStyle/>
        <a:p>
          <a:endParaRPr lang="en-US"/>
        </a:p>
      </dgm:t>
    </dgm:pt>
    <dgm:pt modelId="{3B2F9E1B-E629-4A32-A7B4-B2AA0BB4CC45}" type="pres">
      <dgm:prSet presAssocID="{17838DC5-E9FF-44E0-A731-46606F71543D}" presName="aSpace2" presStyleCnt="0"/>
      <dgm:spPr/>
    </dgm:pt>
    <dgm:pt modelId="{BB27209D-9B6A-40DF-9D3A-9C16F673BDA6}" type="pres">
      <dgm:prSet presAssocID="{46100DB7-91F2-4DD3-8A63-05FBFA951603}" presName="childNode" presStyleLbl="node1" presStyleIdx="14" presStyleCnt="19">
        <dgm:presLayoutVars>
          <dgm:bulletEnabled val="1"/>
        </dgm:presLayoutVars>
      </dgm:prSet>
      <dgm:spPr/>
      <dgm:t>
        <a:bodyPr/>
        <a:lstStyle/>
        <a:p>
          <a:endParaRPr lang="en-US"/>
        </a:p>
      </dgm:t>
    </dgm:pt>
    <dgm:pt modelId="{B5C549FF-9937-4DB2-88CD-041A8B654CB3}" type="pres">
      <dgm:prSet presAssocID="{46100DB7-91F2-4DD3-8A63-05FBFA951603}" presName="aSpace2" presStyleCnt="0"/>
      <dgm:spPr/>
    </dgm:pt>
    <dgm:pt modelId="{C6A120E0-307F-4199-9E61-08A47D3F0DFD}" type="pres">
      <dgm:prSet presAssocID="{90A2A21B-EBA2-42F4-ABD1-D9D22D03BDBE}" presName="childNode" presStyleLbl="node1" presStyleIdx="15" presStyleCnt="19">
        <dgm:presLayoutVars>
          <dgm:bulletEnabled val="1"/>
        </dgm:presLayoutVars>
      </dgm:prSet>
      <dgm:spPr/>
      <dgm:t>
        <a:bodyPr/>
        <a:lstStyle/>
        <a:p>
          <a:endParaRPr lang="en-US"/>
        </a:p>
      </dgm:t>
    </dgm:pt>
    <dgm:pt modelId="{0AA5C31D-BB37-443E-B70F-728B1A0012A9}" type="pres">
      <dgm:prSet presAssocID="{90A2A21B-EBA2-42F4-ABD1-D9D22D03BDBE}" presName="aSpace2" presStyleCnt="0"/>
      <dgm:spPr/>
    </dgm:pt>
    <dgm:pt modelId="{66370860-2AEE-4A7F-8F9B-B86168339C46}" type="pres">
      <dgm:prSet presAssocID="{9C1AB9C7-E4AF-4F52-BCC8-AFB437977C6F}" presName="childNode" presStyleLbl="node1" presStyleIdx="16" presStyleCnt="19">
        <dgm:presLayoutVars>
          <dgm:bulletEnabled val="1"/>
        </dgm:presLayoutVars>
      </dgm:prSet>
      <dgm:spPr/>
      <dgm:t>
        <a:bodyPr/>
        <a:lstStyle/>
        <a:p>
          <a:endParaRPr lang="en-US"/>
        </a:p>
      </dgm:t>
    </dgm:pt>
    <dgm:pt modelId="{25E6E946-F2E7-4C15-AFAC-6712813116A2}" type="pres">
      <dgm:prSet presAssocID="{9C1AB9C7-E4AF-4F52-BCC8-AFB437977C6F}" presName="aSpace2" presStyleCnt="0"/>
      <dgm:spPr/>
    </dgm:pt>
    <dgm:pt modelId="{1C7B9914-E2E2-43AA-BA7B-3F8626CBB15F}" type="pres">
      <dgm:prSet presAssocID="{B05AB2FA-5681-424A-A0BA-3C65119C31F5}" presName="childNode" presStyleLbl="node1" presStyleIdx="17" presStyleCnt="19">
        <dgm:presLayoutVars>
          <dgm:bulletEnabled val="1"/>
        </dgm:presLayoutVars>
      </dgm:prSet>
      <dgm:spPr/>
      <dgm:t>
        <a:bodyPr/>
        <a:lstStyle/>
        <a:p>
          <a:endParaRPr lang="en-US"/>
        </a:p>
      </dgm:t>
    </dgm:pt>
    <dgm:pt modelId="{4D6D9657-8FEC-462A-98E3-22573A659B00}" type="pres">
      <dgm:prSet presAssocID="{2CFE13D2-98EB-4C5F-B738-CA178826AEE6}" presName="aSpace" presStyleCnt="0"/>
      <dgm:spPr/>
    </dgm:pt>
    <dgm:pt modelId="{F661F615-F989-4E90-A857-849CBCC922F6}" type="pres">
      <dgm:prSet presAssocID="{3621D317-E9B2-4E8C-BA3B-A42E3CE4B15D}" presName="compNode" presStyleCnt="0"/>
      <dgm:spPr/>
    </dgm:pt>
    <dgm:pt modelId="{5B4C6212-D453-4860-8410-278CCC2D9A57}" type="pres">
      <dgm:prSet presAssocID="{3621D317-E9B2-4E8C-BA3B-A42E3CE4B15D}" presName="aNode" presStyleLbl="bgShp" presStyleIdx="3" presStyleCnt="4"/>
      <dgm:spPr/>
      <dgm:t>
        <a:bodyPr/>
        <a:lstStyle/>
        <a:p>
          <a:endParaRPr lang="en-US"/>
        </a:p>
      </dgm:t>
    </dgm:pt>
    <dgm:pt modelId="{86BF0F2A-EEDD-47F3-8860-AA29F70E434D}" type="pres">
      <dgm:prSet presAssocID="{3621D317-E9B2-4E8C-BA3B-A42E3CE4B15D}" presName="textNode" presStyleLbl="bgShp" presStyleIdx="3" presStyleCnt="4"/>
      <dgm:spPr/>
      <dgm:t>
        <a:bodyPr/>
        <a:lstStyle/>
        <a:p>
          <a:endParaRPr lang="en-US"/>
        </a:p>
      </dgm:t>
    </dgm:pt>
    <dgm:pt modelId="{74B662D6-3703-47F0-AADE-9BB1BC37992E}" type="pres">
      <dgm:prSet presAssocID="{3621D317-E9B2-4E8C-BA3B-A42E3CE4B15D}" presName="compChildNode" presStyleCnt="0"/>
      <dgm:spPr/>
    </dgm:pt>
    <dgm:pt modelId="{B54D3D64-1658-4202-B170-D5579739D3DC}" type="pres">
      <dgm:prSet presAssocID="{3621D317-E9B2-4E8C-BA3B-A42E3CE4B15D}" presName="theInnerList" presStyleCnt="0"/>
      <dgm:spPr/>
    </dgm:pt>
    <dgm:pt modelId="{A7DEB461-4857-484F-B235-5FD3F6D1593D}" type="pres">
      <dgm:prSet presAssocID="{EFC1C921-A51F-44DE-AF5E-D37D843B3810}" presName="childNode" presStyleLbl="node1" presStyleIdx="18" presStyleCnt="19">
        <dgm:presLayoutVars>
          <dgm:bulletEnabled val="1"/>
        </dgm:presLayoutVars>
      </dgm:prSet>
      <dgm:spPr/>
      <dgm:t>
        <a:bodyPr/>
        <a:lstStyle/>
        <a:p>
          <a:endParaRPr lang="en-US"/>
        </a:p>
      </dgm:t>
    </dgm:pt>
  </dgm:ptLst>
  <dgm:cxnLst>
    <dgm:cxn modelId="{C4965110-7A4F-4CF7-BE1E-D8CA8540DE4F}" type="presOf" srcId="{3621D317-E9B2-4E8C-BA3B-A42E3CE4B15D}" destId="{86BF0F2A-EEDD-47F3-8860-AA29F70E434D}" srcOrd="1" destOrd="0" presId="urn:microsoft.com/office/officeart/2005/8/layout/lProcess2"/>
    <dgm:cxn modelId="{2738D9AE-61F5-4E30-99B3-2060D121B3AA}" srcId="{ECAC9138-8FB2-4712-A9B9-5DDC30A8C42D}" destId="{819B8404-A717-41BF-AAAB-30799DA70891}" srcOrd="3" destOrd="0" parTransId="{3E4F7A1C-52CD-4B7C-93DB-83F5CA936F93}" sibTransId="{2AC47CF8-2CA7-4279-AA8E-3A33AC14A11C}"/>
    <dgm:cxn modelId="{284CD074-0A89-4556-AEFE-1BD87C1AF075}" srcId="{2CFE13D2-98EB-4C5F-B738-CA178826AEE6}" destId="{17838DC5-E9FF-44E0-A731-46606F71543D}" srcOrd="1" destOrd="0" parTransId="{3597DF16-55E7-460D-ADEC-1B7713B50633}" sibTransId="{4BFD1ED3-45C4-4A1E-92E4-3861A1D73797}"/>
    <dgm:cxn modelId="{6C39282A-59B1-436F-A206-0B54F84C80F5}" type="presOf" srcId="{46100DB7-91F2-4DD3-8A63-05FBFA951603}" destId="{BB27209D-9B6A-40DF-9D3A-9C16F673BDA6}" srcOrd="0" destOrd="0" presId="urn:microsoft.com/office/officeart/2005/8/layout/lProcess2"/>
    <dgm:cxn modelId="{0E99A3BA-5244-4640-9DC0-880DAB6B0206}" srcId="{ECAC9138-8FB2-4712-A9B9-5DDC30A8C42D}" destId="{ED8FFB9C-2731-4B27-96B1-F2C6BE90CE53}" srcOrd="1" destOrd="0" parTransId="{03414A57-DD1B-4E97-8A8A-75D8372BA3D1}" sibTransId="{7151FEC9-DB86-4079-9D14-DE6B9F659DE6}"/>
    <dgm:cxn modelId="{DEF3D7F9-A656-4856-9F0B-FCD999985C26}" type="presOf" srcId="{6352D086-BEB6-48A2-A940-E2D5189DB74E}" destId="{C089EDE4-7FF6-4A75-AD4C-97F8990604D6}" srcOrd="0" destOrd="0" presId="urn:microsoft.com/office/officeart/2005/8/layout/lProcess2"/>
    <dgm:cxn modelId="{AC7680CD-A656-4623-B397-767224C18992}" srcId="{CA19737A-E8E4-4286-9AB8-6A07CCD3FDE3}" destId="{9E8617E0-7A57-4148-A1BB-58D3FAB8C099}" srcOrd="1" destOrd="0" parTransId="{92EB5F51-B332-4436-8E27-9BA0796BD5B0}" sibTransId="{E4975264-34C8-49C5-980C-000F38EB31E2}"/>
    <dgm:cxn modelId="{7A1650EE-11BE-4F00-A8B7-18E5D8BA1D0D}" type="presOf" srcId="{CB2BB6FB-F876-4642-B7D1-1A00A30F85FB}" destId="{2A065E0A-31FA-45E2-8921-C56105D3BDDF}" srcOrd="0" destOrd="0" presId="urn:microsoft.com/office/officeart/2005/8/layout/lProcess2"/>
    <dgm:cxn modelId="{9A21CE30-BAFF-4CA3-86EE-ABD83A8AAC3C}" srcId="{CA19737A-E8E4-4286-9AB8-6A07CCD3FDE3}" destId="{3621D317-E9B2-4E8C-BA3B-A42E3CE4B15D}" srcOrd="3" destOrd="0" parTransId="{F3F6DF27-0057-41CD-8388-123C206B7BAD}" sibTransId="{05A02A3D-54C8-4A2D-B48C-AF8D7ACEE68F}"/>
    <dgm:cxn modelId="{C87AD076-6DA1-4BC7-9B03-BDDD58BDD699}" type="presOf" srcId="{DDFD64CA-31E4-4270-8D07-E4607039B3DC}" destId="{BA56243E-F7C2-4476-AC16-4740EAA556EC}" srcOrd="0" destOrd="0" presId="urn:microsoft.com/office/officeart/2005/8/layout/lProcess2"/>
    <dgm:cxn modelId="{650FD254-9D9A-4978-8B34-ABC9A1DC0647}" srcId="{9E8617E0-7A57-4148-A1BB-58D3FAB8C099}" destId="{CB2BB6FB-F876-4642-B7D1-1A00A30F85FB}" srcOrd="5" destOrd="0" parTransId="{BEC0CD94-A873-4D3A-8CE7-E8BF6A56DAED}" sibTransId="{F4327891-CC1B-4929-9D10-5989FE6A8D33}"/>
    <dgm:cxn modelId="{FD0E2D8A-022A-4EE6-B325-2E74936405D7}" type="presOf" srcId="{ECAC9138-8FB2-4712-A9B9-5DDC30A8C42D}" destId="{DF3D2986-B066-4D9D-B5A5-681ACB0B889E}" srcOrd="0" destOrd="0" presId="urn:microsoft.com/office/officeart/2005/8/layout/lProcess2"/>
    <dgm:cxn modelId="{544714F4-5CC6-455D-8A43-EB1EF3965A63}" srcId="{2CFE13D2-98EB-4C5F-B738-CA178826AEE6}" destId="{46100DB7-91F2-4DD3-8A63-05FBFA951603}" srcOrd="2" destOrd="0" parTransId="{99960138-C613-4936-AC38-84681796AEF3}" sibTransId="{3F29B596-5390-4410-B3AE-0F8CA1D4F1C7}"/>
    <dgm:cxn modelId="{C20DF16F-8A3B-4795-9ACE-9D638FF44F13}" type="presOf" srcId="{C3D32C5D-BED9-453C-AE88-83159F7C3DF1}" destId="{919D6510-7799-4142-B0F2-3016BDBA53C6}" srcOrd="0" destOrd="0" presId="urn:microsoft.com/office/officeart/2005/8/layout/lProcess2"/>
    <dgm:cxn modelId="{47D9597E-0ABD-4758-92D5-175D8AB0107E}" srcId="{9E8617E0-7A57-4148-A1BB-58D3FAB8C099}" destId="{5ABD6586-9857-4F44-870C-AFD8AB515DB2}" srcOrd="0" destOrd="0" parTransId="{0413544A-043B-4C7D-B085-679FD33EA90F}" sibTransId="{2975DB7D-4B39-4026-A1F2-91F019AAA027}"/>
    <dgm:cxn modelId="{83A4CD47-7DD4-44E4-9596-76DA8D2345B0}" srcId="{9E8617E0-7A57-4148-A1BB-58D3FAB8C099}" destId="{C3D32C5D-BED9-453C-AE88-83159F7C3DF1}" srcOrd="2" destOrd="0" parTransId="{EDA81E72-ABDD-4D04-85E4-597794D7E36E}" sibTransId="{7DEDFD6B-2CA8-4628-9AA8-E3814244FC23}"/>
    <dgm:cxn modelId="{971DB350-F43E-42A4-9160-6397610F5D32}" type="presOf" srcId="{74E78DFD-DA76-43E2-931C-53431B8443A4}" destId="{3DEED4EA-7B4E-4478-AD02-34AA6DD9BE9C}" srcOrd="0" destOrd="0" presId="urn:microsoft.com/office/officeart/2005/8/layout/lProcess2"/>
    <dgm:cxn modelId="{79EBF4CB-CECD-4C8E-9216-9F5DDDAE3E1A}" type="presOf" srcId="{9E8617E0-7A57-4148-A1BB-58D3FAB8C099}" destId="{131CD6A8-07A6-4CD7-B14A-FE80BD145FB4}" srcOrd="0" destOrd="0" presId="urn:microsoft.com/office/officeart/2005/8/layout/lProcess2"/>
    <dgm:cxn modelId="{C093F0EB-EB06-48AA-B0E4-324098805216}" srcId="{2CFE13D2-98EB-4C5F-B738-CA178826AEE6}" destId="{9C1AB9C7-E4AF-4F52-BCC8-AFB437977C6F}" srcOrd="4" destOrd="0" parTransId="{001CDCA2-AA70-4ECA-B392-4FB071BDC3C3}" sibTransId="{44AFB2C0-A290-468A-B034-16676434CF22}"/>
    <dgm:cxn modelId="{F3C22519-8BF1-418C-AE2E-47DE28930F32}" type="presOf" srcId="{819B8404-A717-41BF-AAAB-30799DA70891}" destId="{971A9F12-E98A-4F95-8211-6DEA6031803E}" srcOrd="0" destOrd="0" presId="urn:microsoft.com/office/officeart/2005/8/layout/lProcess2"/>
    <dgm:cxn modelId="{9AE6DE7F-6522-499E-AF61-2584B8607829}" srcId="{9E8617E0-7A57-4148-A1BB-58D3FAB8C099}" destId="{F2F27231-31BD-42BF-A18E-7B5B3408E269}" srcOrd="7" destOrd="0" parTransId="{F9CFC9C9-BA98-4CF0-83BB-36085DD4C6AE}" sibTransId="{B5F5B9AA-2236-45EF-9146-BE7513D71ED8}"/>
    <dgm:cxn modelId="{F109BF34-9BBE-4202-B48C-05793F79DC45}" type="presOf" srcId="{8436C44D-9D1E-4DCB-9087-0A614624104C}" destId="{1B6CAFAB-38BE-43CE-B3C7-8AEB0CC7E354}" srcOrd="0" destOrd="0" presId="urn:microsoft.com/office/officeart/2005/8/layout/lProcess2"/>
    <dgm:cxn modelId="{9F0F1CFA-B38B-42E4-9B42-A5706CB2F3DA}" srcId="{9E8617E0-7A57-4148-A1BB-58D3FAB8C099}" destId="{8436C44D-9D1E-4DCB-9087-0A614624104C}" srcOrd="1" destOrd="0" parTransId="{230CBDC2-C694-412F-A7B5-B618B2095730}" sibTransId="{BFFFA0A1-6B8E-482F-8F41-B5C8B9200A60}"/>
    <dgm:cxn modelId="{8F0F5E04-5ECA-4C03-8713-529A8D50BA4F}" type="presOf" srcId="{EFC1C921-A51F-44DE-AF5E-D37D843B3810}" destId="{A7DEB461-4857-484F-B235-5FD3F6D1593D}" srcOrd="0" destOrd="0" presId="urn:microsoft.com/office/officeart/2005/8/layout/lProcess2"/>
    <dgm:cxn modelId="{5FE51E45-C82D-4F0E-AA7B-7B6DFF1A3D93}" type="presOf" srcId="{ED8FFB9C-2731-4B27-96B1-F2C6BE90CE53}" destId="{FDCA5934-98D4-4E0E-A1DE-05FECCF126A4}" srcOrd="0" destOrd="0" presId="urn:microsoft.com/office/officeart/2005/8/layout/lProcess2"/>
    <dgm:cxn modelId="{58F9CA35-FBDD-4F34-85F0-1505CE9BD326}" srcId="{9E8617E0-7A57-4148-A1BB-58D3FAB8C099}" destId="{DDFD64CA-31E4-4270-8D07-E4607039B3DC}" srcOrd="3" destOrd="0" parTransId="{D663BD93-639C-4E40-8D32-52122CF1BD06}" sibTransId="{919DD4E6-70F5-4C52-9F5D-AF9F06B61574}"/>
    <dgm:cxn modelId="{73E92C86-3D28-4DB5-9C90-0C64B664EBC0}" srcId="{9E8617E0-7A57-4148-A1BB-58D3FAB8C099}" destId="{94AF6B7F-815D-4476-87F0-7D24837CD24F}" srcOrd="4" destOrd="0" parTransId="{2FF041CB-2161-4AAA-9BB1-B4C3D01DE48E}" sibTransId="{769953D1-B4A9-4687-BC53-9F6EB133022E}"/>
    <dgm:cxn modelId="{6971BAF9-047A-4395-88E7-7E6E4FE9C9A1}" srcId="{2CFE13D2-98EB-4C5F-B738-CA178826AEE6}" destId="{B05AB2FA-5681-424A-A0BA-3C65119C31F5}" srcOrd="5" destOrd="0" parTransId="{817088E8-5725-4E46-97C1-857731C4E21F}" sibTransId="{74A1B407-3D60-4F6D-9E15-F361C61C7515}"/>
    <dgm:cxn modelId="{A25EC62E-A655-4072-BCBE-28280406F815}" type="presOf" srcId="{90A2A21B-EBA2-42F4-ABD1-D9D22D03BDBE}" destId="{C6A120E0-307F-4199-9E61-08A47D3F0DFD}" srcOrd="0" destOrd="0" presId="urn:microsoft.com/office/officeart/2005/8/layout/lProcess2"/>
    <dgm:cxn modelId="{43BC9659-C162-49C6-9BE9-2A14A7335F7F}" srcId="{ECAC9138-8FB2-4712-A9B9-5DDC30A8C42D}" destId="{6352D086-BEB6-48A2-A940-E2D5189DB74E}" srcOrd="0" destOrd="0" parTransId="{5195658A-2B39-4F50-8F96-D009BF4BA642}" sibTransId="{E98D9260-64BC-4545-AB92-B29A42D65189}"/>
    <dgm:cxn modelId="{51622B6C-BBBC-41E6-9DCD-62F222D8F847}" srcId="{3621D317-E9B2-4E8C-BA3B-A42E3CE4B15D}" destId="{EFC1C921-A51F-44DE-AF5E-D37D843B3810}" srcOrd="0" destOrd="0" parTransId="{EC5BDCFD-B8F0-4F44-A1D4-BD10C037F905}" sibTransId="{650180E5-4309-48AA-B3E8-3562C5F8A3CA}"/>
    <dgm:cxn modelId="{967927BD-C5D4-4AB7-B46C-E2E25EE4C258}" type="presOf" srcId="{ABD4DED9-E909-4F42-8536-F6864B4B34E5}" destId="{D5C36058-EEEA-462C-8BE2-8C4B2731DDB6}" srcOrd="0" destOrd="0" presId="urn:microsoft.com/office/officeart/2005/8/layout/lProcess2"/>
    <dgm:cxn modelId="{A7E2DCCF-590D-4B32-BFDD-867A880C9C49}" srcId="{ECAC9138-8FB2-4712-A9B9-5DDC30A8C42D}" destId="{74E78DFD-DA76-43E2-931C-53431B8443A4}" srcOrd="2" destOrd="0" parTransId="{B6945BAB-E86E-4FAF-B566-B7B41B717719}" sibTransId="{5989BDD6-62EE-41A4-A816-7411B67E48D4}"/>
    <dgm:cxn modelId="{9979F3C0-6170-4541-97FF-F2BDF82F84E9}" srcId="{9E8617E0-7A57-4148-A1BB-58D3FAB8C099}" destId="{ABD4DED9-E909-4F42-8536-F6864B4B34E5}" srcOrd="6" destOrd="0" parTransId="{64FA3197-0FA6-4198-B6EB-BF075204F313}" sibTransId="{582EC719-D014-4C0B-8642-39C729677696}"/>
    <dgm:cxn modelId="{9CE8E82F-C92A-4CC7-9261-64A749F72F16}" type="presOf" srcId="{9C1AB9C7-E4AF-4F52-BCC8-AFB437977C6F}" destId="{66370860-2AEE-4A7F-8F9B-B86168339C46}" srcOrd="0" destOrd="0" presId="urn:microsoft.com/office/officeart/2005/8/layout/lProcess2"/>
    <dgm:cxn modelId="{5722B6FD-9C01-4E3E-AD24-B74534B893A4}" type="presOf" srcId="{CA19737A-E8E4-4286-9AB8-6A07CCD3FDE3}" destId="{AAC126B3-0AF7-4928-AF2E-42CE4231DEEA}" srcOrd="0" destOrd="0" presId="urn:microsoft.com/office/officeart/2005/8/layout/lProcess2"/>
    <dgm:cxn modelId="{01171D7E-C099-4EDE-A986-F6AA0BE67BD8}" type="presOf" srcId="{5ABD6586-9857-4F44-870C-AFD8AB515DB2}" destId="{645A1E31-B8D3-4BF8-AE23-03DF05E89B16}" srcOrd="0" destOrd="0" presId="urn:microsoft.com/office/officeart/2005/8/layout/lProcess2"/>
    <dgm:cxn modelId="{701E3C7C-B424-49E3-8524-B7C75B455CFF}" type="presOf" srcId="{B05AB2FA-5681-424A-A0BA-3C65119C31F5}" destId="{1C7B9914-E2E2-43AA-BA7B-3F8626CBB15F}" srcOrd="0" destOrd="0" presId="urn:microsoft.com/office/officeart/2005/8/layout/lProcess2"/>
    <dgm:cxn modelId="{669CA346-C586-46D5-9D48-28A59FBBEA2F}" srcId="{CA19737A-E8E4-4286-9AB8-6A07CCD3FDE3}" destId="{2CFE13D2-98EB-4C5F-B738-CA178826AEE6}" srcOrd="2" destOrd="0" parTransId="{588A62B0-0EE0-41E4-ACCA-75D4C9D7C6DC}" sibTransId="{DD0F5479-1A2E-4897-A949-6E5FC8389A32}"/>
    <dgm:cxn modelId="{344E49F7-F4DF-49A6-B2A6-817354ED5A3C}" type="presOf" srcId="{9E8617E0-7A57-4148-A1BB-58D3FAB8C099}" destId="{D3A67E05-9DAA-44A1-A9EC-7D24281584BD}" srcOrd="1" destOrd="0" presId="urn:microsoft.com/office/officeart/2005/8/layout/lProcess2"/>
    <dgm:cxn modelId="{A922B11E-BF76-4814-80CE-244720B9BCF1}" type="presOf" srcId="{94AF6B7F-815D-4476-87F0-7D24837CD24F}" destId="{3BD59160-21FE-47D5-B6D2-1532824E5A85}" srcOrd="0" destOrd="0" presId="urn:microsoft.com/office/officeart/2005/8/layout/lProcess2"/>
    <dgm:cxn modelId="{A8235683-B2EB-4249-9851-45A6CD8B3EB1}" srcId="{CA19737A-E8E4-4286-9AB8-6A07CCD3FDE3}" destId="{ECAC9138-8FB2-4712-A9B9-5DDC30A8C42D}" srcOrd="0" destOrd="0" parTransId="{7577DD6E-989B-4047-A5E1-B157072630B4}" sibTransId="{649B89B1-CBFE-452B-9E4F-FB2D1431C484}"/>
    <dgm:cxn modelId="{9D48B304-EEA0-45DD-AD15-CE041A91153F}" type="presOf" srcId="{ECAC9138-8FB2-4712-A9B9-5DDC30A8C42D}" destId="{00281DC7-FC7F-42EC-A706-76A42E81B0DE}" srcOrd="1" destOrd="0" presId="urn:microsoft.com/office/officeart/2005/8/layout/lProcess2"/>
    <dgm:cxn modelId="{1D2A25B8-D4CC-49EC-A3D3-A1127F072D18}" type="presOf" srcId="{17838DC5-E9FF-44E0-A731-46606F71543D}" destId="{2E60D32C-3E31-4D7C-A68A-779B29C98164}" srcOrd="0" destOrd="0" presId="urn:microsoft.com/office/officeart/2005/8/layout/lProcess2"/>
    <dgm:cxn modelId="{0A236A77-BA8B-4B2D-8E51-D381D63E6232}" type="presOf" srcId="{9E8FC806-6E56-498A-8A1E-F4521320872E}" destId="{63374894-54A8-433A-8895-98C33905CD4C}" srcOrd="0" destOrd="0" presId="urn:microsoft.com/office/officeart/2005/8/layout/lProcess2"/>
    <dgm:cxn modelId="{7980CA41-EC47-47E7-8EEF-C7F92B3213B9}" type="presOf" srcId="{2CFE13D2-98EB-4C5F-B738-CA178826AEE6}" destId="{99BE1B4F-0AA1-41A6-B6F2-0A014AE2FD52}" srcOrd="1" destOrd="0" presId="urn:microsoft.com/office/officeart/2005/8/layout/lProcess2"/>
    <dgm:cxn modelId="{17BC8204-512E-420E-91B3-04AC7641DE13}" srcId="{2CFE13D2-98EB-4C5F-B738-CA178826AEE6}" destId="{90A2A21B-EBA2-42F4-ABD1-D9D22D03BDBE}" srcOrd="3" destOrd="0" parTransId="{76A3922A-F5AA-4D31-8587-E3D7C64AD886}" sibTransId="{02716F91-64B0-41CF-B86B-CE33667CD3BC}"/>
    <dgm:cxn modelId="{2C30B6E6-43C2-45FE-AB9A-B9BFED7541F4}" type="presOf" srcId="{2CFE13D2-98EB-4C5F-B738-CA178826AEE6}" destId="{4760797A-87F4-4B2A-A189-9230D73A9E39}" srcOrd="0" destOrd="0" presId="urn:microsoft.com/office/officeart/2005/8/layout/lProcess2"/>
    <dgm:cxn modelId="{239198F9-BE60-4F26-902B-C409F662DC40}" type="presOf" srcId="{F2F27231-31BD-42BF-A18E-7B5B3408E269}" destId="{96E55AB9-216B-49BA-9E50-FAE195A9B9C8}" srcOrd="0" destOrd="0" presId="urn:microsoft.com/office/officeart/2005/8/layout/lProcess2"/>
    <dgm:cxn modelId="{CAA08CE9-0233-4392-BB2F-D48FEBF0902F}" srcId="{2CFE13D2-98EB-4C5F-B738-CA178826AEE6}" destId="{9E8FC806-6E56-498A-8A1E-F4521320872E}" srcOrd="0" destOrd="0" parTransId="{6E7F85B4-4139-43A9-B0C5-8D8834AB34DD}" sibTransId="{D819DE5C-CD70-48F6-8318-4CB5F5D1DF5B}"/>
    <dgm:cxn modelId="{3F7E2CA8-BC69-4652-9699-56A323D9D72B}" type="presOf" srcId="{3621D317-E9B2-4E8C-BA3B-A42E3CE4B15D}" destId="{5B4C6212-D453-4860-8410-278CCC2D9A57}" srcOrd="0" destOrd="0" presId="urn:microsoft.com/office/officeart/2005/8/layout/lProcess2"/>
    <dgm:cxn modelId="{A66B293A-4F31-448A-ACF2-8BF63AF08C8C}" type="presParOf" srcId="{AAC126B3-0AF7-4928-AF2E-42CE4231DEEA}" destId="{5F9FA221-B226-40E2-A3AF-DA0837BA0860}" srcOrd="0" destOrd="0" presId="urn:microsoft.com/office/officeart/2005/8/layout/lProcess2"/>
    <dgm:cxn modelId="{896DDF18-D9EA-4765-B40F-974F101B019F}" type="presParOf" srcId="{5F9FA221-B226-40E2-A3AF-DA0837BA0860}" destId="{DF3D2986-B066-4D9D-B5A5-681ACB0B889E}" srcOrd="0" destOrd="0" presId="urn:microsoft.com/office/officeart/2005/8/layout/lProcess2"/>
    <dgm:cxn modelId="{46A96BB0-0355-4506-9D1F-D6FF908B4F22}" type="presParOf" srcId="{5F9FA221-B226-40E2-A3AF-DA0837BA0860}" destId="{00281DC7-FC7F-42EC-A706-76A42E81B0DE}" srcOrd="1" destOrd="0" presId="urn:microsoft.com/office/officeart/2005/8/layout/lProcess2"/>
    <dgm:cxn modelId="{2667AE11-F535-4009-B680-12A4EDDA6F62}" type="presParOf" srcId="{5F9FA221-B226-40E2-A3AF-DA0837BA0860}" destId="{FC4CD052-32E0-4714-96A0-D36B04057D9A}" srcOrd="2" destOrd="0" presId="urn:microsoft.com/office/officeart/2005/8/layout/lProcess2"/>
    <dgm:cxn modelId="{1AEC6F67-17AB-4DCD-A2CA-8F5CBD2B7078}" type="presParOf" srcId="{FC4CD052-32E0-4714-96A0-D36B04057D9A}" destId="{7D0E5410-B15B-4268-A812-A36CE0D1D499}" srcOrd="0" destOrd="0" presId="urn:microsoft.com/office/officeart/2005/8/layout/lProcess2"/>
    <dgm:cxn modelId="{6F4E8AEE-07C4-4573-8582-A9A4CB1C9038}" type="presParOf" srcId="{7D0E5410-B15B-4268-A812-A36CE0D1D499}" destId="{C089EDE4-7FF6-4A75-AD4C-97F8990604D6}" srcOrd="0" destOrd="0" presId="urn:microsoft.com/office/officeart/2005/8/layout/lProcess2"/>
    <dgm:cxn modelId="{0F715D95-652C-44D7-BFAD-6020C8D9490F}" type="presParOf" srcId="{7D0E5410-B15B-4268-A812-A36CE0D1D499}" destId="{A74B5265-E088-4466-AB42-85AD7DFB3347}" srcOrd="1" destOrd="0" presId="urn:microsoft.com/office/officeart/2005/8/layout/lProcess2"/>
    <dgm:cxn modelId="{16392FCF-7D60-4609-8D4E-ABDEA5578354}" type="presParOf" srcId="{7D0E5410-B15B-4268-A812-A36CE0D1D499}" destId="{FDCA5934-98D4-4E0E-A1DE-05FECCF126A4}" srcOrd="2" destOrd="0" presId="urn:microsoft.com/office/officeart/2005/8/layout/lProcess2"/>
    <dgm:cxn modelId="{92A26C99-CEF1-4CE4-8C9A-9578D841F0C6}" type="presParOf" srcId="{7D0E5410-B15B-4268-A812-A36CE0D1D499}" destId="{1F361DFD-EF34-4F33-BBF9-0D1CB941A769}" srcOrd="3" destOrd="0" presId="urn:microsoft.com/office/officeart/2005/8/layout/lProcess2"/>
    <dgm:cxn modelId="{FAA2045B-D26D-49CB-A6A0-DD4D86600323}" type="presParOf" srcId="{7D0E5410-B15B-4268-A812-A36CE0D1D499}" destId="{3DEED4EA-7B4E-4478-AD02-34AA6DD9BE9C}" srcOrd="4" destOrd="0" presId="urn:microsoft.com/office/officeart/2005/8/layout/lProcess2"/>
    <dgm:cxn modelId="{751D37FB-2D0E-4303-A720-E22EFAEC2628}" type="presParOf" srcId="{7D0E5410-B15B-4268-A812-A36CE0D1D499}" destId="{E4FC7D6A-E3DA-4128-BC4B-675B7B74AB1B}" srcOrd="5" destOrd="0" presId="urn:microsoft.com/office/officeart/2005/8/layout/lProcess2"/>
    <dgm:cxn modelId="{D21FA8AD-3BB9-4B94-B411-7D8C6006B828}" type="presParOf" srcId="{7D0E5410-B15B-4268-A812-A36CE0D1D499}" destId="{971A9F12-E98A-4F95-8211-6DEA6031803E}" srcOrd="6" destOrd="0" presId="urn:microsoft.com/office/officeart/2005/8/layout/lProcess2"/>
    <dgm:cxn modelId="{14E64B13-BE34-4DA3-AC4A-732A2A6CBF40}" type="presParOf" srcId="{AAC126B3-0AF7-4928-AF2E-42CE4231DEEA}" destId="{035A450A-C60C-4E53-A0E4-ED984C0B7153}" srcOrd="1" destOrd="0" presId="urn:microsoft.com/office/officeart/2005/8/layout/lProcess2"/>
    <dgm:cxn modelId="{DD66711B-0BA0-453C-9F11-D920040CDD71}" type="presParOf" srcId="{AAC126B3-0AF7-4928-AF2E-42CE4231DEEA}" destId="{79251111-7235-4AE2-8F44-E8FBB2352424}" srcOrd="2" destOrd="0" presId="urn:microsoft.com/office/officeart/2005/8/layout/lProcess2"/>
    <dgm:cxn modelId="{4A709E61-F83A-4C7A-B906-C613DE153BBC}" type="presParOf" srcId="{79251111-7235-4AE2-8F44-E8FBB2352424}" destId="{131CD6A8-07A6-4CD7-B14A-FE80BD145FB4}" srcOrd="0" destOrd="0" presId="urn:microsoft.com/office/officeart/2005/8/layout/lProcess2"/>
    <dgm:cxn modelId="{3E6426DA-695D-4D6F-9FB6-092CD8D9A112}" type="presParOf" srcId="{79251111-7235-4AE2-8F44-E8FBB2352424}" destId="{D3A67E05-9DAA-44A1-A9EC-7D24281584BD}" srcOrd="1" destOrd="0" presId="urn:microsoft.com/office/officeart/2005/8/layout/lProcess2"/>
    <dgm:cxn modelId="{636E98A6-73D8-452F-BCCA-B84E26C990AE}" type="presParOf" srcId="{79251111-7235-4AE2-8F44-E8FBB2352424}" destId="{AE0659A3-74D8-472B-9F4C-015EE042C2AF}" srcOrd="2" destOrd="0" presId="urn:microsoft.com/office/officeart/2005/8/layout/lProcess2"/>
    <dgm:cxn modelId="{28F3156A-BE1E-4A9C-B6E0-4522713CF505}" type="presParOf" srcId="{AE0659A3-74D8-472B-9F4C-015EE042C2AF}" destId="{993CE7FD-F146-4740-AEB8-8B4C4860EC3E}" srcOrd="0" destOrd="0" presId="urn:microsoft.com/office/officeart/2005/8/layout/lProcess2"/>
    <dgm:cxn modelId="{D7B25704-D2BE-49DD-9B06-0D8E0B22BAE4}" type="presParOf" srcId="{993CE7FD-F146-4740-AEB8-8B4C4860EC3E}" destId="{645A1E31-B8D3-4BF8-AE23-03DF05E89B16}" srcOrd="0" destOrd="0" presId="urn:microsoft.com/office/officeart/2005/8/layout/lProcess2"/>
    <dgm:cxn modelId="{68E4ECE9-550E-49CF-9DC3-0D6A99A98161}" type="presParOf" srcId="{993CE7FD-F146-4740-AEB8-8B4C4860EC3E}" destId="{9E314D33-AC1E-49AC-AEAF-945E69E47C74}" srcOrd="1" destOrd="0" presId="urn:microsoft.com/office/officeart/2005/8/layout/lProcess2"/>
    <dgm:cxn modelId="{E4980601-CF77-4A8E-968F-5073F6EB86C1}" type="presParOf" srcId="{993CE7FD-F146-4740-AEB8-8B4C4860EC3E}" destId="{1B6CAFAB-38BE-43CE-B3C7-8AEB0CC7E354}" srcOrd="2" destOrd="0" presId="urn:microsoft.com/office/officeart/2005/8/layout/lProcess2"/>
    <dgm:cxn modelId="{7300930E-E97E-483A-AA68-4BC7C43C4B95}" type="presParOf" srcId="{993CE7FD-F146-4740-AEB8-8B4C4860EC3E}" destId="{CF0F8339-789A-4704-B30E-DDF4A24BB2A8}" srcOrd="3" destOrd="0" presId="urn:microsoft.com/office/officeart/2005/8/layout/lProcess2"/>
    <dgm:cxn modelId="{73253EDA-D98A-4348-B4D6-8E03797E18B9}" type="presParOf" srcId="{993CE7FD-F146-4740-AEB8-8B4C4860EC3E}" destId="{919D6510-7799-4142-B0F2-3016BDBA53C6}" srcOrd="4" destOrd="0" presId="urn:microsoft.com/office/officeart/2005/8/layout/lProcess2"/>
    <dgm:cxn modelId="{6774A70B-F9F2-458D-9CB9-AF73FAFE1F0C}" type="presParOf" srcId="{993CE7FD-F146-4740-AEB8-8B4C4860EC3E}" destId="{8D6C65DA-B77A-4808-92D8-B25ABC2B9219}" srcOrd="5" destOrd="0" presId="urn:microsoft.com/office/officeart/2005/8/layout/lProcess2"/>
    <dgm:cxn modelId="{02ADD3BA-4B43-4796-8878-BEF80D3B0034}" type="presParOf" srcId="{993CE7FD-F146-4740-AEB8-8B4C4860EC3E}" destId="{BA56243E-F7C2-4476-AC16-4740EAA556EC}" srcOrd="6" destOrd="0" presId="urn:microsoft.com/office/officeart/2005/8/layout/lProcess2"/>
    <dgm:cxn modelId="{FBF60CCC-6589-4D06-958C-E51B49F4ECD4}" type="presParOf" srcId="{993CE7FD-F146-4740-AEB8-8B4C4860EC3E}" destId="{2034826A-4AA1-49D1-B504-A955BB74F0F9}" srcOrd="7" destOrd="0" presId="urn:microsoft.com/office/officeart/2005/8/layout/lProcess2"/>
    <dgm:cxn modelId="{53D3A004-EAF1-4AB5-837D-87F9E2BE6CA9}" type="presParOf" srcId="{993CE7FD-F146-4740-AEB8-8B4C4860EC3E}" destId="{3BD59160-21FE-47D5-B6D2-1532824E5A85}" srcOrd="8" destOrd="0" presId="urn:microsoft.com/office/officeart/2005/8/layout/lProcess2"/>
    <dgm:cxn modelId="{62A5BB44-9539-4936-9E00-7D0270FBB2BD}" type="presParOf" srcId="{993CE7FD-F146-4740-AEB8-8B4C4860EC3E}" destId="{DAECB429-77CD-4DB4-A579-5F025DD9015C}" srcOrd="9" destOrd="0" presId="urn:microsoft.com/office/officeart/2005/8/layout/lProcess2"/>
    <dgm:cxn modelId="{ED6861AA-F10E-4F61-84E3-A88F1A2F9A03}" type="presParOf" srcId="{993CE7FD-F146-4740-AEB8-8B4C4860EC3E}" destId="{2A065E0A-31FA-45E2-8921-C56105D3BDDF}" srcOrd="10" destOrd="0" presId="urn:microsoft.com/office/officeart/2005/8/layout/lProcess2"/>
    <dgm:cxn modelId="{3C3758F1-3E81-408D-9CD5-EF3D1543FC46}" type="presParOf" srcId="{993CE7FD-F146-4740-AEB8-8B4C4860EC3E}" destId="{79D5481B-FBD9-475B-8929-4B56C8EA2B68}" srcOrd="11" destOrd="0" presId="urn:microsoft.com/office/officeart/2005/8/layout/lProcess2"/>
    <dgm:cxn modelId="{613C1676-6156-4580-A228-05623BE05E9D}" type="presParOf" srcId="{993CE7FD-F146-4740-AEB8-8B4C4860EC3E}" destId="{D5C36058-EEEA-462C-8BE2-8C4B2731DDB6}" srcOrd="12" destOrd="0" presId="urn:microsoft.com/office/officeart/2005/8/layout/lProcess2"/>
    <dgm:cxn modelId="{013B56BE-118E-4307-9F85-DB9AFC683A91}" type="presParOf" srcId="{993CE7FD-F146-4740-AEB8-8B4C4860EC3E}" destId="{1F4CDE01-6A50-4BBC-88CC-36663EC9F807}" srcOrd="13" destOrd="0" presId="urn:microsoft.com/office/officeart/2005/8/layout/lProcess2"/>
    <dgm:cxn modelId="{2F43D3FE-188E-4A3E-B44A-BE4C061C8714}" type="presParOf" srcId="{993CE7FD-F146-4740-AEB8-8B4C4860EC3E}" destId="{96E55AB9-216B-49BA-9E50-FAE195A9B9C8}" srcOrd="14" destOrd="0" presId="urn:microsoft.com/office/officeart/2005/8/layout/lProcess2"/>
    <dgm:cxn modelId="{41A4775D-7A11-48A3-8872-5C773829F057}" type="presParOf" srcId="{AAC126B3-0AF7-4928-AF2E-42CE4231DEEA}" destId="{E60B7C75-11C5-4125-9086-11F575A722E2}" srcOrd="3" destOrd="0" presId="urn:microsoft.com/office/officeart/2005/8/layout/lProcess2"/>
    <dgm:cxn modelId="{CC2E22C7-01A4-48E2-A1E0-351CF337F9EE}" type="presParOf" srcId="{AAC126B3-0AF7-4928-AF2E-42CE4231DEEA}" destId="{3E2B2703-9B65-4B29-B401-9454D2947618}" srcOrd="4" destOrd="0" presId="urn:microsoft.com/office/officeart/2005/8/layout/lProcess2"/>
    <dgm:cxn modelId="{C2D9E020-401A-44C6-B590-E0E4C4D6D813}" type="presParOf" srcId="{3E2B2703-9B65-4B29-B401-9454D2947618}" destId="{4760797A-87F4-4B2A-A189-9230D73A9E39}" srcOrd="0" destOrd="0" presId="urn:microsoft.com/office/officeart/2005/8/layout/lProcess2"/>
    <dgm:cxn modelId="{D53F2C4F-55BF-4EB7-97D1-99C9748A0005}" type="presParOf" srcId="{3E2B2703-9B65-4B29-B401-9454D2947618}" destId="{99BE1B4F-0AA1-41A6-B6F2-0A014AE2FD52}" srcOrd="1" destOrd="0" presId="urn:microsoft.com/office/officeart/2005/8/layout/lProcess2"/>
    <dgm:cxn modelId="{8AAA6470-3D4C-4597-912B-60113E487FAB}" type="presParOf" srcId="{3E2B2703-9B65-4B29-B401-9454D2947618}" destId="{EAF51C36-6628-49AB-BC7F-348671CA51B3}" srcOrd="2" destOrd="0" presId="urn:microsoft.com/office/officeart/2005/8/layout/lProcess2"/>
    <dgm:cxn modelId="{430AAC99-3E3A-4EFD-9E7E-274790450937}" type="presParOf" srcId="{EAF51C36-6628-49AB-BC7F-348671CA51B3}" destId="{13C7E9A0-5B35-49DB-B4A2-3C6F4BBA3A2D}" srcOrd="0" destOrd="0" presId="urn:microsoft.com/office/officeart/2005/8/layout/lProcess2"/>
    <dgm:cxn modelId="{BBC3B22B-4DB8-4F67-97AC-83B8FE805B24}" type="presParOf" srcId="{13C7E9A0-5B35-49DB-B4A2-3C6F4BBA3A2D}" destId="{63374894-54A8-433A-8895-98C33905CD4C}" srcOrd="0" destOrd="0" presId="urn:microsoft.com/office/officeart/2005/8/layout/lProcess2"/>
    <dgm:cxn modelId="{6C428D7A-BF17-4E14-98A0-907B2D2D32B6}" type="presParOf" srcId="{13C7E9A0-5B35-49DB-B4A2-3C6F4BBA3A2D}" destId="{3A586F0C-4DA7-44FD-94D3-FA39098B9AF8}" srcOrd="1" destOrd="0" presId="urn:microsoft.com/office/officeart/2005/8/layout/lProcess2"/>
    <dgm:cxn modelId="{7FF2BC2C-F045-475D-8F30-1D83D95C8B6B}" type="presParOf" srcId="{13C7E9A0-5B35-49DB-B4A2-3C6F4BBA3A2D}" destId="{2E60D32C-3E31-4D7C-A68A-779B29C98164}" srcOrd="2" destOrd="0" presId="urn:microsoft.com/office/officeart/2005/8/layout/lProcess2"/>
    <dgm:cxn modelId="{7E52DB15-A267-4879-B663-637D9AB68DC9}" type="presParOf" srcId="{13C7E9A0-5B35-49DB-B4A2-3C6F4BBA3A2D}" destId="{3B2F9E1B-E629-4A32-A7B4-B2AA0BB4CC45}" srcOrd="3" destOrd="0" presId="urn:microsoft.com/office/officeart/2005/8/layout/lProcess2"/>
    <dgm:cxn modelId="{5F0D956D-0472-4559-88DC-E60FBDF6DAC7}" type="presParOf" srcId="{13C7E9A0-5B35-49DB-B4A2-3C6F4BBA3A2D}" destId="{BB27209D-9B6A-40DF-9D3A-9C16F673BDA6}" srcOrd="4" destOrd="0" presId="urn:microsoft.com/office/officeart/2005/8/layout/lProcess2"/>
    <dgm:cxn modelId="{5B323B9D-D88D-49AB-A2F0-BDBC707958DA}" type="presParOf" srcId="{13C7E9A0-5B35-49DB-B4A2-3C6F4BBA3A2D}" destId="{B5C549FF-9937-4DB2-88CD-041A8B654CB3}" srcOrd="5" destOrd="0" presId="urn:microsoft.com/office/officeart/2005/8/layout/lProcess2"/>
    <dgm:cxn modelId="{FACAE432-EFC4-4105-9D55-C09317BFD43D}" type="presParOf" srcId="{13C7E9A0-5B35-49DB-B4A2-3C6F4BBA3A2D}" destId="{C6A120E0-307F-4199-9E61-08A47D3F0DFD}" srcOrd="6" destOrd="0" presId="urn:microsoft.com/office/officeart/2005/8/layout/lProcess2"/>
    <dgm:cxn modelId="{5639E09E-581C-4B74-88D2-6637631C8E96}" type="presParOf" srcId="{13C7E9A0-5B35-49DB-B4A2-3C6F4BBA3A2D}" destId="{0AA5C31D-BB37-443E-B70F-728B1A0012A9}" srcOrd="7" destOrd="0" presId="urn:microsoft.com/office/officeart/2005/8/layout/lProcess2"/>
    <dgm:cxn modelId="{5DB4F3A3-C294-4980-B69F-1A647E4BAE72}" type="presParOf" srcId="{13C7E9A0-5B35-49DB-B4A2-3C6F4BBA3A2D}" destId="{66370860-2AEE-4A7F-8F9B-B86168339C46}" srcOrd="8" destOrd="0" presId="urn:microsoft.com/office/officeart/2005/8/layout/lProcess2"/>
    <dgm:cxn modelId="{88E1D3D1-74FE-42F0-BA67-6780BE702810}" type="presParOf" srcId="{13C7E9A0-5B35-49DB-B4A2-3C6F4BBA3A2D}" destId="{25E6E946-F2E7-4C15-AFAC-6712813116A2}" srcOrd="9" destOrd="0" presId="urn:microsoft.com/office/officeart/2005/8/layout/lProcess2"/>
    <dgm:cxn modelId="{7FFCBDB6-6E6D-4407-829C-28EAC6815851}" type="presParOf" srcId="{13C7E9A0-5B35-49DB-B4A2-3C6F4BBA3A2D}" destId="{1C7B9914-E2E2-43AA-BA7B-3F8626CBB15F}" srcOrd="10" destOrd="0" presId="urn:microsoft.com/office/officeart/2005/8/layout/lProcess2"/>
    <dgm:cxn modelId="{82CEF951-2821-40A6-83C8-1D60B30185FF}" type="presParOf" srcId="{AAC126B3-0AF7-4928-AF2E-42CE4231DEEA}" destId="{4D6D9657-8FEC-462A-98E3-22573A659B00}" srcOrd="5" destOrd="0" presId="urn:microsoft.com/office/officeart/2005/8/layout/lProcess2"/>
    <dgm:cxn modelId="{92905AC3-0D65-43BC-AD5D-2E9CF07787D2}" type="presParOf" srcId="{AAC126B3-0AF7-4928-AF2E-42CE4231DEEA}" destId="{F661F615-F989-4E90-A857-849CBCC922F6}" srcOrd="6" destOrd="0" presId="urn:microsoft.com/office/officeart/2005/8/layout/lProcess2"/>
    <dgm:cxn modelId="{C8270E31-8674-4B0C-8B87-BD3BF4388BCC}" type="presParOf" srcId="{F661F615-F989-4E90-A857-849CBCC922F6}" destId="{5B4C6212-D453-4860-8410-278CCC2D9A57}" srcOrd="0" destOrd="0" presId="urn:microsoft.com/office/officeart/2005/8/layout/lProcess2"/>
    <dgm:cxn modelId="{093B592B-CE56-48AF-93A8-A202C1F3B7D4}" type="presParOf" srcId="{F661F615-F989-4E90-A857-849CBCC922F6}" destId="{86BF0F2A-EEDD-47F3-8860-AA29F70E434D}" srcOrd="1" destOrd="0" presId="urn:microsoft.com/office/officeart/2005/8/layout/lProcess2"/>
    <dgm:cxn modelId="{CC4E3769-6567-47AF-AD0D-77FA59BF1675}" type="presParOf" srcId="{F661F615-F989-4E90-A857-849CBCC922F6}" destId="{74B662D6-3703-47F0-AADE-9BB1BC37992E}" srcOrd="2" destOrd="0" presId="urn:microsoft.com/office/officeart/2005/8/layout/lProcess2"/>
    <dgm:cxn modelId="{4322C15C-5819-4423-803B-9B37D687068D}" type="presParOf" srcId="{74B662D6-3703-47F0-AADE-9BB1BC37992E}" destId="{B54D3D64-1658-4202-B170-D5579739D3DC}" srcOrd="0" destOrd="0" presId="urn:microsoft.com/office/officeart/2005/8/layout/lProcess2"/>
    <dgm:cxn modelId="{4DE677A0-69B0-4C00-9854-D9B9188E6F28}" type="presParOf" srcId="{B54D3D64-1658-4202-B170-D5579739D3DC}" destId="{A7DEB461-4857-484F-B235-5FD3F6D1593D}" srcOrd="0" destOrd="0" presId="urn:microsoft.com/office/officeart/2005/8/layout/lProcess2"/>
  </dgm:cxnLst>
  <dgm:bg/>
  <dgm:whole/>
  <dgm:extLst>
    <a:ext uri="http://schemas.microsoft.com/office/drawing/2008/diagram">
      <dsp:dataModelExt xmlns:dsp="http://schemas.microsoft.com/office/drawing/2008/diagram" relId="rId5" minVer="http://schemas.openxmlformats.org/drawingml/2006/diagram"/>
    </a:ext>
  </dgm:extLst>
</dgm:dataModel>
</file>

<file path=xl/diagrams/drawing1.xml><?xml version="1.0" encoding="utf-8"?>
<dsp:drawing xmlns:dgm="http://schemas.openxmlformats.org/drawingml/2006/diagram" xmlns:dsp="http://schemas.microsoft.com/office/drawing/2008/diagram" xmlns:a="http://schemas.openxmlformats.org/drawingml/2006/main">
  <dsp:spTree>
    <dsp:nvGrpSpPr>
      <dsp:cNvPr id="0" name=""/>
      <dsp:cNvGrpSpPr/>
    </dsp:nvGrpSpPr>
    <dsp:grpSpPr/>
    <dsp:sp modelId="{DF3D2986-B066-4D9D-B5A5-681ACB0B889E}">
      <dsp:nvSpPr>
        <dsp:cNvPr id="0" name=""/>
        <dsp:cNvSpPr/>
      </dsp:nvSpPr>
      <dsp:spPr>
        <a:xfrm>
          <a:off x="1357" y="0"/>
          <a:ext cx="1331730" cy="6534151"/>
        </a:xfrm>
        <a:prstGeom prst="roundRect">
          <a:avLst>
            <a:gd name="adj" fmla="val 10000"/>
          </a:avLst>
        </a:prstGeom>
        <a:solidFill>
          <a:schemeClr val="dk2">
            <a:tint val="40000"/>
            <a:hueOff val="0"/>
            <a:satOff val="0"/>
            <a:lumOff val="0"/>
            <a:alphaOff val="0"/>
          </a:schemeClr>
        </a:solidFill>
        <a:ln>
          <a:noFill/>
        </a:ln>
        <a:effectLst/>
      </dsp:spPr>
      <dsp:style>
        <a:lnRef idx="0">
          <a:scrgbClr r="0" g="0" b="0"/>
        </a:lnRef>
        <a:fillRef idx="1">
          <a:scrgbClr r="0" g="0" b="0"/>
        </a:fillRef>
        <a:effectRef idx="1">
          <a:scrgbClr r="0" g="0" b="0"/>
        </a:effectRef>
        <a:fontRef idx="minor"/>
      </dsp:style>
      <dsp:txBody>
        <a:bodyPr spcFirstLastPara="0" vert="horz" wrap="square" lIns="68580" tIns="68580" rIns="68580" bIns="68580" numCol="1" spcCol="1270" anchor="ctr" anchorCtr="0">
          <a:noAutofit/>
        </a:bodyPr>
        <a:lstStyle/>
        <a:p>
          <a:pPr lvl="0" algn="ctr" defTabSz="800100">
            <a:lnSpc>
              <a:spcPct val="90000"/>
            </a:lnSpc>
            <a:spcBef>
              <a:spcPct val="0"/>
            </a:spcBef>
            <a:spcAft>
              <a:spcPct val="35000"/>
            </a:spcAft>
          </a:pPr>
          <a:endParaRPr lang="en-US" sz="1800" kern="1200"/>
        </a:p>
        <a:p>
          <a:pPr lvl="0" algn="ctr" defTabSz="800100">
            <a:lnSpc>
              <a:spcPct val="90000"/>
            </a:lnSpc>
            <a:spcBef>
              <a:spcPct val="0"/>
            </a:spcBef>
            <a:spcAft>
              <a:spcPct val="35000"/>
            </a:spcAft>
          </a:pPr>
          <a:r>
            <a:rPr lang="en-US" sz="1600" kern="1200"/>
            <a:t>Upstream</a:t>
          </a:r>
        </a:p>
      </dsp:txBody>
      <dsp:txXfrm>
        <a:off x="1357" y="0"/>
        <a:ext cx="1331730" cy="1960245"/>
      </dsp:txXfrm>
    </dsp:sp>
    <dsp:sp modelId="{C089EDE4-7FF6-4A75-AD4C-97F8990604D6}">
      <dsp:nvSpPr>
        <dsp:cNvPr id="0" name=""/>
        <dsp:cNvSpPr/>
      </dsp:nvSpPr>
      <dsp:spPr>
        <a:xfrm>
          <a:off x="134530" y="1960404"/>
          <a:ext cx="1065384" cy="951886"/>
        </a:xfrm>
        <a:prstGeom prst="roundRect">
          <a:avLst>
            <a:gd name="adj" fmla="val 10000"/>
          </a:avLst>
        </a:prstGeom>
        <a:gradFill rotWithShape="0">
          <a:gsLst>
            <a:gs pos="0">
              <a:schemeClr val="dk2">
                <a:hueOff val="0"/>
                <a:satOff val="0"/>
                <a:lumOff val="0"/>
                <a:alphaOff val="0"/>
                <a:lumMod val="110000"/>
                <a:satMod val="105000"/>
                <a:tint val="67000"/>
              </a:schemeClr>
            </a:gs>
            <a:gs pos="50000">
              <a:schemeClr val="dk2">
                <a:hueOff val="0"/>
                <a:satOff val="0"/>
                <a:lumOff val="0"/>
                <a:alphaOff val="0"/>
                <a:lumMod val="105000"/>
                <a:satMod val="103000"/>
                <a:tint val="73000"/>
              </a:schemeClr>
            </a:gs>
            <a:gs pos="100000">
              <a:schemeClr val="dk2">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22860" tIns="17145" rIns="22860" bIns="17145" numCol="1" spcCol="1270" anchor="ctr" anchorCtr="0">
          <a:noAutofit/>
        </a:bodyPr>
        <a:lstStyle/>
        <a:p>
          <a:pPr lvl="0" algn="ctr" defTabSz="400050">
            <a:lnSpc>
              <a:spcPct val="90000"/>
            </a:lnSpc>
            <a:spcBef>
              <a:spcPct val="0"/>
            </a:spcBef>
            <a:spcAft>
              <a:spcPct val="35000"/>
            </a:spcAft>
          </a:pPr>
          <a:r>
            <a:rPr lang="en-US" sz="900" kern="1200"/>
            <a:t>Accessing unconventional oil and gas reservoirs</a:t>
          </a:r>
        </a:p>
      </dsp:txBody>
      <dsp:txXfrm>
        <a:off x="162410" y="1988284"/>
        <a:ext cx="1009624" cy="896126"/>
      </dsp:txXfrm>
    </dsp:sp>
    <dsp:sp modelId="{FDCA5934-98D4-4E0E-A1DE-05FECCF126A4}">
      <dsp:nvSpPr>
        <dsp:cNvPr id="0" name=""/>
        <dsp:cNvSpPr/>
      </dsp:nvSpPr>
      <dsp:spPr>
        <a:xfrm>
          <a:off x="134530" y="3058735"/>
          <a:ext cx="1065384" cy="951886"/>
        </a:xfrm>
        <a:prstGeom prst="roundRect">
          <a:avLst>
            <a:gd name="adj" fmla="val 10000"/>
          </a:avLst>
        </a:prstGeom>
        <a:gradFill rotWithShape="0">
          <a:gsLst>
            <a:gs pos="0">
              <a:schemeClr val="dk2">
                <a:hueOff val="0"/>
                <a:satOff val="0"/>
                <a:lumOff val="0"/>
                <a:alphaOff val="0"/>
                <a:lumMod val="110000"/>
                <a:satMod val="105000"/>
                <a:tint val="67000"/>
              </a:schemeClr>
            </a:gs>
            <a:gs pos="50000">
              <a:schemeClr val="dk2">
                <a:hueOff val="0"/>
                <a:satOff val="0"/>
                <a:lumOff val="0"/>
                <a:alphaOff val="0"/>
                <a:lumMod val="105000"/>
                <a:satMod val="103000"/>
                <a:tint val="73000"/>
              </a:schemeClr>
            </a:gs>
            <a:gs pos="100000">
              <a:schemeClr val="dk2">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22860" tIns="17145" rIns="22860" bIns="17145" numCol="1" spcCol="1270" anchor="ctr" anchorCtr="0">
          <a:noAutofit/>
        </a:bodyPr>
        <a:lstStyle/>
        <a:p>
          <a:pPr lvl="0" algn="ctr" defTabSz="400050">
            <a:lnSpc>
              <a:spcPct val="90000"/>
            </a:lnSpc>
            <a:spcBef>
              <a:spcPct val="0"/>
            </a:spcBef>
            <a:spcAft>
              <a:spcPct val="35000"/>
            </a:spcAft>
          </a:pPr>
          <a:r>
            <a:rPr lang="en-US" sz="900" kern="1200"/>
            <a:t>Liquefied natural gas (LNG)</a:t>
          </a:r>
        </a:p>
      </dsp:txBody>
      <dsp:txXfrm>
        <a:off x="162410" y="3086615"/>
        <a:ext cx="1009624" cy="896126"/>
      </dsp:txXfrm>
    </dsp:sp>
    <dsp:sp modelId="{3DEED4EA-7B4E-4478-AD02-34AA6DD9BE9C}">
      <dsp:nvSpPr>
        <dsp:cNvPr id="0" name=""/>
        <dsp:cNvSpPr/>
      </dsp:nvSpPr>
      <dsp:spPr>
        <a:xfrm>
          <a:off x="134530" y="4157066"/>
          <a:ext cx="1065384" cy="951886"/>
        </a:xfrm>
        <a:prstGeom prst="roundRect">
          <a:avLst>
            <a:gd name="adj" fmla="val 10000"/>
          </a:avLst>
        </a:prstGeom>
        <a:gradFill rotWithShape="0">
          <a:gsLst>
            <a:gs pos="0">
              <a:schemeClr val="dk2">
                <a:hueOff val="0"/>
                <a:satOff val="0"/>
                <a:lumOff val="0"/>
                <a:alphaOff val="0"/>
                <a:lumMod val="110000"/>
                <a:satMod val="105000"/>
                <a:tint val="67000"/>
              </a:schemeClr>
            </a:gs>
            <a:gs pos="50000">
              <a:schemeClr val="dk2">
                <a:hueOff val="0"/>
                <a:satOff val="0"/>
                <a:lumOff val="0"/>
                <a:alphaOff val="0"/>
                <a:lumMod val="105000"/>
                <a:satMod val="103000"/>
                <a:tint val="73000"/>
              </a:schemeClr>
            </a:gs>
            <a:gs pos="100000">
              <a:schemeClr val="dk2">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22860" tIns="17145" rIns="22860" bIns="17145" numCol="1" spcCol="1270" anchor="ctr" anchorCtr="0">
          <a:noAutofit/>
        </a:bodyPr>
        <a:lstStyle/>
        <a:p>
          <a:pPr lvl="0" algn="ctr" defTabSz="400050">
            <a:lnSpc>
              <a:spcPct val="90000"/>
            </a:lnSpc>
            <a:spcBef>
              <a:spcPct val="0"/>
            </a:spcBef>
            <a:spcAft>
              <a:spcPct val="35000"/>
            </a:spcAft>
          </a:pPr>
          <a:r>
            <a:rPr lang="en-US" sz="900" kern="1200"/>
            <a:t>Heavy oil</a:t>
          </a:r>
        </a:p>
      </dsp:txBody>
      <dsp:txXfrm>
        <a:off x="162410" y="4184946"/>
        <a:ext cx="1009624" cy="896126"/>
      </dsp:txXfrm>
    </dsp:sp>
    <dsp:sp modelId="{971A9F12-E98A-4F95-8211-6DEA6031803E}">
      <dsp:nvSpPr>
        <dsp:cNvPr id="0" name=""/>
        <dsp:cNvSpPr/>
      </dsp:nvSpPr>
      <dsp:spPr>
        <a:xfrm>
          <a:off x="134530" y="5255397"/>
          <a:ext cx="1065384" cy="951886"/>
        </a:xfrm>
        <a:prstGeom prst="roundRect">
          <a:avLst>
            <a:gd name="adj" fmla="val 10000"/>
          </a:avLst>
        </a:prstGeom>
        <a:gradFill rotWithShape="0">
          <a:gsLst>
            <a:gs pos="0">
              <a:schemeClr val="dk2">
                <a:hueOff val="0"/>
                <a:satOff val="0"/>
                <a:lumOff val="0"/>
                <a:alphaOff val="0"/>
                <a:lumMod val="110000"/>
                <a:satMod val="105000"/>
                <a:tint val="67000"/>
              </a:schemeClr>
            </a:gs>
            <a:gs pos="50000">
              <a:schemeClr val="dk2">
                <a:hueOff val="0"/>
                <a:satOff val="0"/>
                <a:lumOff val="0"/>
                <a:alphaOff val="0"/>
                <a:lumMod val="105000"/>
                <a:satMod val="103000"/>
                <a:tint val="73000"/>
              </a:schemeClr>
            </a:gs>
            <a:gs pos="100000">
              <a:schemeClr val="dk2">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22860" tIns="17145" rIns="22860" bIns="17145" numCol="1" spcCol="1270" anchor="ctr" anchorCtr="0">
          <a:noAutofit/>
        </a:bodyPr>
        <a:lstStyle/>
        <a:p>
          <a:pPr lvl="0" algn="ctr" defTabSz="400050">
            <a:lnSpc>
              <a:spcPct val="90000"/>
            </a:lnSpc>
            <a:spcBef>
              <a:spcPct val="0"/>
            </a:spcBef>
            <a:spcAft>
              <a:spcPct val="35000"/>
            </a:spcAft>
          </a:pPr>
          <a:r>
            <a:rPr lang="en-US" sz="900" kern="1200"/>
            <a:t>Deepwater projects</a:t>
          </a:r>
        </a:p>
      </dsp:txBody>
      <dsp:txXfrm>
        <a:off x="162410" y="5283277"/>
        <a:ext cx="1009624" cy="896126"/>
      </dsp:txXfrm>
    </dsp:sp>
    <dsp:sp modelId="{131CD6A8-07A6-4CD7-B14A-FE80BD145FB4}">
      <dsp:nvSpPr>
        <dsp:cNvPr id="0" name=""/>
        <dsp:cNvSpPr/>
      </dsp:nvSpPr>
      <dsp:spPr>
        <a:xfrm>
          <a:off x="1432967" y="0"/>
          <a:ext cx="1331730" cy="6534151"/>
        </a:xfrm>
        <a:prstGeom prst="roundRect">
          <a:avLst>
            <a:gd name="adj" fmla="val 10000"/>
          </a:avLst>
        </a:prstGeom>
        <a:solidFill>
          <a:schemeClr val="dk2">
            <a:tint val="40000"/>
            <a:hueOff val="0"/>
            <a:satOff val="0"/>
            <a:lumOff val="0"/>
            <a:alphaOff val="0"/>
          </a:schemeClr>
        </a:solidFill>
        <a:ln>
          <a:noFill/>
        </a:ln>
        <a:effectLst/>
      </dsp:spPr>
      <dsp:style>
        <a:lnRef idx="0">
          <a:scrgbClr r="0" g="0" b="0"/>
        </a:lnRef>
        <a:fillRef idx="1">
          <a:scrgbClr r="0" g="0" b="0"/>
        </a:fillRef>
        <a:effectRef idx="1">
          <a:scrgbClr r="0" g="0" b="0"/>
        </a:effectRef>
        <a:fontRef idx="minor"/>
      </dsp:style>
      <dsp:txBody>
        <a:bodyPr spcFirstLastPara="0" vert="horz" wrap="square" lIns="68580" tIns="68580" rIns="68580" bIns="68580" numCol="1" spcCol="1270" anchor="ctr" anchorCtr="0">
          <a:noAutofit/>
        </a:bodyPr>
        <a:lstStyle/>
        <a:p>
          <a:pPr lvl="0" algn="ctr" defTabSz="800100">
            <a:lnSpc>
              <a:spcPct val="90000"/>
            </a:lnSpc>
            <a:spcBef>
              <a:spcPct val="0"/>
            </a:spcBef>
            <a:spcAft>
              <a:spcPct val="35000"/>
            </a:spcAft>
          </a:pPr>
          <a:endParaRPr lang="en-US" sz="1800" kern="1200"/>
        </a:p>
        <a:p>
          <a:pPr lvl="0" algn="ctr" defTabSz="800100">
            <a:lnSpc>
              <a:spcPct val="90000"/>
            </a:lnSpc>
            <a:spcBef>
              <a:spcPct val="0"/>
            </a:spcBef>
            <a:spcAft>
              <a:spcPct val="35000"/>
            </a:spcAft>
          </a:pPr>
          <a:r>
            <a:rPr lang="en-US" sz="1600" kern="1200"/>
            <a:t>Downstream</a:t>
          </a:r>
        </a:p>
      </dsp:txBody>
      <dsp:txXfrm>
        <a:off x="1432967" y="0"/>
        <a:ext cx="1331730" cy="1960245"/>
      </dsp:txXfrm>
    </dsp:sp>
    <dsp:sp modelId="{645A1E31-B8D3-4BF8-AE23-03DF05E89B16}">
      <dsp:nvSpPr>
        <dsp:cNvPr id="0" name=""/>
        <dsp:cNvSpPr/>
      </dsp:nvSpPr>
      <dsp:spPr>
        <a:xfrm>
          <a:off x="1566140" y="1961441"/>
          <a:ext cx="1065384" cy="467648"/>
        </a:xfrm>
        <a:prstGeom prst="roundRect">
          <a:avLst>
            <a:gd name="adj" fmla="val 10000"/>
          </a:avLst>
        </a:prstGeom>
        <a:gradFill rotWithShape="0">
          <a:gsLst>
            <a:gs pos="0">
              <a:schemeClr val="dk2">
                <a:hueOff val="0"/>
                <a:satOff val="0"/>
                <a:lumOff val="0"/>
                <a:alphaOff val="0"/>
                <a:lumMod val="110000"/>
                <a:satMod val="105000"/>
                <a:tint val="67000"/>
              </a:schemeClr>
            </a:gs>
            <a:gs pos="50000">
              <a:schemeClr val="dk2">
                <a:hueOff val="0"/>
                <a:satOff val="0"/>
                <a:lumOff val="0"/>
                <a:alphaOff val="0"/>
                <a:lumMod val="105000"/>
                <a:satMod val="103000"/>
                <a:tint val="73000"/>
              </a:schemeClr>
            </a:gs>
            <a:gs pos="100000">
              <a:schemeClr val="dk2">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22860" tIns="17145" rIns="22860" bIns="17145" numCol="1" spcCol="1270" anchor="ctr" anchorCtr="0">
          <a:noAutofit/>
        </a:bodyPr>
        <a:lstStyle/>
        <a:p>
          <a:pPr lvl="0" algn="ctr" defTabSz="400050">
            <a:lnSpc>
              <a:spcPct val="90000"/>
            </a:lnSpc>
            <a:spcBef>
              <a:spcPct val="0"/>
            </a:spcBef>
            <a:spcAft>
              <a:spcPct val="35000"/>
            </a:spcAft>
          </a:pPr>
          <a:r>
            <a:rPr lang="en-US" sz="900" kern="1200"/>
            <a:t>Industrial &amp; Commercial Lubricants</a:t>
          </a:r>
        </a:p>
      </dsp:txBody>
      <dsp:txXfrm>
        <a:off x="1579837" y="1975138"/>
        <a:ext cx="1037990" cy="440254"/>
      </dsp:txXfrm>
    </dsp:sp>
    <dsp:sp modelId="{1B6CAFAB-38BE-43CE-B3C7-8AEB0CC7E354}">
      <dsp:nvSpPr>
        <dsp:cNvPr id="0" name=""/>
        <dsp:cNvSpPr/>
      </dsp:nvSpPr>
      <dsp:spPr>
        <a:xfrm>
          <a:off x="1566140" y="2501035"/>
          <a:ext cx="1065384" cy="467648"/>
        </a:xfrm>
        <a:prstGeom prst="roundRect">
          <a:avLst>
            <a:gd name="adj" fmla="val 10000"/>
          </a:avLst>
        </a:prstGeom>
        <a:gradFill rotWithShape="0">
          <a:gsLst>
            <a:gs pos="0">
              <a:schemeClr val="dk2">
                <a:hueOff val="0"/>
                <a:satOff val="0"/>
                <a:lumOff val="0"/>
                <a:alphaOff val="0"/>
                <a:lumMod val="110000"/>
                <a:satMod val="105000"/>
                <a:tint val="67000"/>
              </a:schemeClr>
            </a:gs>
            <a:gs pos="50000">
              <a:schemeClr val="dk2">
                <a:hueOff val="0"/>
                <a:satOff val="0"/>
                <a:lumOff val="0"/>
                <a:alphaOff val="0"/>
                <a:lumMod val="105000"/>
                <a:satMod val="103000"/>
                <a:tint val="73000"/>
              </a:schemeClr>
            </a:gs>
            <a:gs pos="100000">
              <a:schemeClr val="dk2">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22860" tIns="17145" rIns="22860" bIns="17145" numCol="1" spcCol="1270" anchor="ctr" anchorCtr="0">
          <a:noAutofit/>
        </a:bodyPr>
        <a:lstStyle/>
        <a:p>
          <a:pPr lvl="0" algn="ctr" defTabSz="400050">
            <a:lnSpc>
              <a:spcPct val="90000"/>
            </a:lnSpc>
            <a:spcBef>
              <a:spcPct val="0"/>
            </a:spcBef>
            <a:spcAft>
              <a:spcPct val="35000"/>
            </a:spcAft>
          </a:pPr>
          <a:r>
            <a:rPr lang="en-US" sz="900" kern="1200"/>
            <a:t>Wholesale Fuels </a:t>
          </a:r>
        </a:p>
      </dsp:txBody>
      <dsp:txXfrm>
        <a:off x="1579837" y="2514732"/>
        <a:ext cx="1037990" cy="440254"/>
      </dsp:txXfrm>
    </dsp:sp>
    <dsp:sp modelId="{919D6510-7799-4142-B0F2-3016BDBA53C6}">
      <dsp:nvSpPr>
        <dsp:cNvPr id="0" name=""/>
        <dsp:cNvSpPr/>
      </dsp:nvSpPr>
      <dsp:spPr>
        <a:xfrm>
          <a:off x="1566140" y="3040629"/>
          <a:ext cx="1065384" cy="467648"/>
        </a:xfrm>
        <a:prstGeom prst="roundRect">
          <a:avLst>
            <a:gd name="adj" fmla="val 10000"/>
          </a:avLst>
        </a:prstGeom>
        <a:gradFill rotWithShape="0">
          <a:gsLst>
            <a:gs pos="0">
              <a:schemeClr val="dk2">
                <a:hueOff val="0"/>
                <a:satOff val="0"/>
                <a:lumOff val="0"/>
                <a:alphaOff val="0"/>
                <a:lumMod val="110000"/>
                <a:satMod val="105000"/>
                <a:tint val="67000"/>
              </a:schemeClr>
            </a:gs>
            <a:gs pos="50000">
              <a:schemeClr val="dk2">
                <a:hueOff val="0"/>
                <a:satOff val="0"/>
                <a:lumOff val="0"/>
                <a:alphaOff val="0"/>
                <a:lumMod val="105000"/>
                <a:satMod val="103000"/>
                <a:tint val="73000"/>
              </a:schemeClr>
            </a:gs>
            <a:gs pos="100000">
              <a:schemeClr val="dk2">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22860" tIns="17145" rIns="22860" bIns="17145" numCol="1" spcCol="1270" anchor="ctr" anchorCtr="0">
          <a:noAutofit/>
        </a:bodyPr>
        <a:lstStyle/>
        <a:p>
          <a:pPr lvl="0" algn="ctr" defTabSz="400050">
            <a:lnSpc>
              <a:spcPct val="90000"/>
            </a:lnSpc>
            <a:spcBef>
              <a:spcPct val="0"/>
            </a:spcBef>
            <a:spcAft>
              <a:spcPct val="35000"/>
            </a:spcAft>
          </a:pPr>
          <a:r>
            <a:rPr lang="en-US" sz="900" kern="1200"/>
            <a:t>Aviation Fuels &amp; Lubricants</a:t>
          </a:r>
        </a:p>
      </dsp:txBody>
      <dsp:txXfrm>
        <a:off x="1579837" y="3054326"/>
        <a:ext cx="1037990" cy="440254"/>
      </dsp:txXfrm>
    </dsp:sp>
    <dsp:sp modelId="{BA56243E-F7C2-4476-AC16-4740EAA556EC}">
      <dsp:nvSpPr>
        <dsp:cNvPr id="0" name=""/>
        <dsp:cNvSpPr/>
      </dsp:nvSpPr>
      <dsp:spPr>
        <a:xfrm>
          <a:off x="1566140" y="3580223"/>
          <a:ext cx="1065384" cy="467648"/>
        </a:xfrm>
        <a:prstGeom prst="roundRect">
          <a:avLst>
            <a:gd name="adj" fmla="val 10000"/>
          </a:avLst>
        </a:prstGeom>
        <a:gradFill rotWithShape="0">
          <a:gsLst>
            <a:gs pos="0">
              <a:schemeClr val="dk2">
                <a:hueOff val="0"/>
                <a:satOff val="0"/>
                <a:lumOff val="0"/>
                <a:alphaOff val="0"/>
                <a:lumMod val="110000"/>
                <a:satMod val="105000"/>
                <a:tint val="67000"/>
              </a:schemeClr>
            </a:gs>
            <a:gs pos="50000">
              <a:schemeClr val="dk2">
                <a:hueOff val="0"/>
                <a:satOff val="0"/>
                <a:lumOff val="0"/>
                <a:alphaOff val="0"/>
                <a:lumMod val="105000"/>
                <a:satMod val="103000"/>
                <a:tint val="73000"/>
              </a:schemeClr>
            </a:gs>
            <a:gs pos="100000">
              <a:schemeClr val="dk2">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22860" tIns="17145" rIns="22860" bIns="17145" numCol="1" spcCol="1270" anchor="ctr" anchorCtr="0">
          <a:noAutofit/>
        </a:bodyPr>
        <a:lstStyle/>
        <a:p>
          <a:pPr lvl="0" algn="ctr" defTabSz="400050">
            <a:lnSpc>
              <a:spcPct val="90000"/>
            </a:lnSpc>
            <a:spcBef>
              <a:spcPct val="0"/>
            </a:spcBef>
            <a:spcAft>
              <a:spcPct val="35000"/>
            </a:spcAft>
          </a:pPr>
          <a:r>
            <a:rPr lang="en-US" sz="900" kern="1200"/>
            <a:t>Marine Fuels &amp; Lubricants</a:t>
          </a:r>
        </a:p>
      </dsp:txBody>
      <dsp:txXfrm>
        <a:off x="1579837" y="3593920"/>
        <a:ext cx="1037990" cy="440254"/>
      </dsp:txXfrm>
    </dsp:sp>
    <dsp:sp modelId="{3BD59160-21FE-47D5-B6D2-1532824E5A85}">
      <dsp:nvSpPr>
        <dsp:cNvPr id="0" name=""/>
        <dsp:cNvSpPr/>
      </dsp:nvSpPr>
      <dsp:spPr>
        <a:xfrm>
          <a:off x="1566140" y="4119817"/>
          <a:ext cx="1065384" cy="467648"/>
        </a:xfrm>
        <a:prstGeom prst="roundRect">
          <a:avLst>
            <a:gd name="adj" fmla="val 10000"/>
          </a:avLst>
        </a:prstGeom>
        <a:gradFill rotWithShape="0">
          <a:gsLst>
            <a:gs pos="0">
              <a:schemeClr val="dk2">
                <a:hueOff val="0"/>
                <a:satOff val="0"/>
                <a:lumOff val="0"/>
                <a:alphaOff val="0"/>
                <a:lumMod val="110000"/>
                <a:satMod val="105000"/>
                <a:tint val="67000"/>
              </a:schemeClr>
            </a:gs>
            <a:gs pos="50000">
              <a:schemeClr val="dk2">
                <a:hueOff val="0"/>
                <a:satOff val="0"/>
                <a:lumOff val="0"/>
                <a:alphaOff val="0"/>
                <a:lumMod val="105000"/>
                <a:satMod val="103000"/>
                <a:tint val="73000"/>
              </a:schemeClr>
            </a:gs>
            <a:gs pos="100000">
              <a:schemeClr val="dk2">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22860" tIns="17145" rIns="22860" bIns="17145" numCol="1" spcCol="1270" anchor="ctr" anchorCtr="0">
          <a:noAutofit/>
        </a:bodyPr>
        <a:lstStyle/>
        <a:p>
          <a:pPr lvl="0" algn="ctr" defTabSz="400050">
            <a:lnSpc>
              <a:spcPct val="90000"/>
            </a:lnSpc>
            <a:spcBef>
              <a:spcPct val="0"/>
            </a:spcBef>
            <a:spcAft>
              <a:spcPct val="35000"/>
            </a:spcAft>
          </a:pPr>
          <a:r>
            <a:rPr lang="en-US" sz="900" kern="1200"/>
            <a:t>Base stocks </a:t>
          </a:r>
        </a:p>
      </dsp:txBody>
      <dsp:txXfrm>
        <a:off x="1579837" y="4133514"/>
        <a:ext cx="1037990" cy="440254"/>
      </dsp:txXfrm>
    </dsp:sp>
    <dsp:sp modelId="{2A065E0A-31FA-45E2-8921-C56105D3BDDF}">
      <dsp:nvSpPr>
        <dsp:cNvPr id="0" name=""/>
        <dsp:cNvSpPr/>
      </dsp:nvSpPr>
      <dsp:spPr>
        <a:xfrm>
          <a:off x="1566140" y="4659411"/>
          <a:ext cx="1065384" cy="467648"/>
        </a:xfrm>
        <a:prstGeom prst="roundRect">
          <a:avLst>
            <a:gd name="adj" fmla="val 10000"/>
          </a:avLst>
        </a:prstGeom>
        <a:gradFill rotWithShape="0">
          <a:gsLst>
            <a:gs pos="0">
              <a:schemeClr val="dk2">
                <a:hueOff val="0"/>
                <a:satOff val="0"/>
                <a:lumOff val="0"/>
                <a:alphaOff val="0"/>
                <a:lumMod val="110000"/>
                <a:satMod val="105000"/>
                <a:tint val="67000"/>
              </a:schemeClr>
            </a:gs>
            <a:gs pos="50000">
              <a:schemeClr val="dk2">
                <a:hueOff val="0"/>
                <a:satOff val="0"/>
                <a:lumOff val="0"/>
                <a:alphaOff val="0"/>
                <a:lumMod val="105000"/>
                <a:satMod val="103000"/>
                <a:tint val="73000"/>
              </a:schemeClr>
            </a:gs>
            <a:gs pos="100000">
              <a:schemeClr val="dk2">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22860" tIns="17145" rIns="22860" bIns="17145" numCol="1" spcCol="1270" anchor="ctr" anchorCtr="0">
          <a:noAutofit/>
        </a:bodyPr>
        <a:lstStyle/>
        <a:p>
          <a:pPr lvl="0" algn="ctr" defTabSz="400050">
            <a:lnSpc>
              <a:spcPct val="90000"/>
            </a:lnSpc>
            <a:spcBef>
              <a:spcPct val="0"/>
            </a:spcBef>
            <a:spcAft>
              <a:spcPct val="35000"/>
            </a:spcAft>
          </a:pPr>
          <a:r>
            <a:rPr lang="en-US" sz="900" kern="1200"/>
            <a:t>Crude Oil Sales </a:t>
          </a:r>
        </a:p>
      </dsp:txBody>
      <dsp:txXfrm>
        <a:off x="1579837" y="4673108"/>
        <a:ext cx="1037990" cy="440254"/>
      </dsp:txXfrm>
    </dsp:sp>
    <dsp:sp modelId="{D5C36058-EEEA-462C-8BE2-8C4B2731DDB6}">
      <dsp:nvSpPr>
        <dsp:cNvPr id="0" name=""/>
        <dsp:cNvSpPr/>
      </dsp:nvSpPr>
      <dsp:spPr>
        <a:xfrm>
          <a:off x="1566140" y="5199005"/>
          <a:ext cx="1065384" cy="467648"/>
        </a:xfrm>
        <a:prstGeom prst="roundRect">
          <a:avLst>
            <a:gd name="adj" fmla="val 10000"/>
          </a:avLst>
        </a:prstGeom>
        <a:gradFill rotWithShape="0">
          <a:gsLst>
            <a:gs pos="0">
              <a:schemeClr val="dk2">
                <a:hueOff val="0"/>
                <a:satOff val="0"/>
                <a:lumOff val="0"/>
                <a:alphaOff val="0"/>
                <a:lumMod val="110000"/>
                <a:satMod val="105000"/>
                <a:tint val="67000"/>
              </a:schemeClr>
            </a:gs>
            <a:gs pos="50000">
              <a:schemeClr val="dk2">
                <a:hueOff val="0"/>
                <a:satOff val="0"/>
                <a:lumOff val="0"/>
                <a:alphaOff val="0"/>
                <a:lumMod val="105000"/>
                <a:satMod val="103000"/>
                <a:tint val="73000"/>
              </a:schemeClr>
            </a:gs>
            <a:gs pos="100000">
              <a:schemeClr val="dk2">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22860" tIns="17145" rIns="22860" bIns="17145" numCol="1" spcCol="1270" anchor="ctr" anchorCtr="0">
          <a:noAutofit/>
        </a:bodyPr>
        <a:lstStyle/>
        <a:p>
          <a:pPr lvl="0" algn="ctr" defTabSz="400050">
            <a:lnSpc>
              <a:spcPct val="90000"/>
            </a:lnSpc>
            <a:spcBef>
              <a:spcPct val="0"/>
            </a:spcBef>
            <a:spcAft>
              <a:spcPct val="35000"/>
            </a:spcAft>
          </a:pPr>
          <a:r>
            <a:rPr lang="en-US" sz="900" kern="1200"/>
            <a:t>Waxes</a:t>
          </a:r>
        </a:p>
      </dsp:txBody>
      <dsp:txXfrm>
        <a:off x="1579837" y="5212702"/>
        <a:ext cx="1037990" cy="440254"/>
      </dsp:txXfrm>
    </dsp:sp>
    <dsp:sp modelId="{96E55AB9-216B-49BA-9E50-FAE195A9B9C8}">
      <dsp:nvSpPr>
        <dsp:cNvPr id="0" name=""/>
        <dsp:cNvSpPr/>
      </dsp:nvSpPr>
      <dsp:spPr>
        <a:xfrm>
          <a:off x="1566140" y="5738598"/>
          <a:ext cx="1065384" cy="467648"/>
        </a:xfrm>
        <a:prstGeom prst="roundRect">
          <a:avLst>
            <a:gd name="adj" fmla="val 10000"/>
          </a:avLst>
        </a:prstGeom>
        <a:gradFill rotWithShape="0">
          <a:gsLst>
            <a:gs pos="0">
              <a:schemeClr val="dk2">
                <a:hueOff val="0"/>
                <a:satOff val="0"/>
                <a:lumOff val="0"/>
                <a:alphaOff val="0"/>
                <a:lumMod val="110000"/>
                <a:satMod val="105000"/>
                <a:tint val="67000"/>
              </a:schemeClr>
            </a:gs>
            <a:gs pos="50000">
              <a:schemeClr val="dk2">
                <a:hueOff val="0"/>
                <a:satOff val="0"/>
                <a:lumOff val="0"/>
                <a:alphaOff val="0"/>
                <a:lumMod val="105000"/>
                <a:satMod val="103000"/>
                <a:tint val="73000"/>
              </a:schemeClr>
            </a:gs>
            <a:gs pos="100000">
              <a:schemeClr val="dk2">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22860" tIns="17145" rIns="22860" bIns="17145" numCol="1" spcCol="1270" anchor="ctr" anchorCtr="0">
          <a:noAutofit/>
        </a:bodyPr>
        <a:lstStyle/>
        <a:p>
          <a:pPr lvl="0" algn="ctr" defTabSz="400050">
            <a:lnSpc>
              <a:spcPct val="90000"/>
            </a:lnSpc>
            <a:spcBef>
              <a:spcPct val="0"/>
            </a:spcBef>
            <a:spcAft>
              <a:spcPct val="35000"/>
            </a:spcAft>
          </a:pPr>
          <a:r>
            <a:rPr lang="en-US" sz="900" kern="1200"/>
            <a:t>White Oils</a:t>
          </a:r>
        </a:p>
      </dsp:txBody>
      <dsp:txXfrm>
        <a:off x="1579837" y="5752295"/>
        <a:ext cx="1037990" cy="440254"/>
      </dsp:txXfrm>
    </dsp:sp>
    <dsp:sp modelId="{4760797A-87F4-4B2A-A189-9230D73A9E39}">
      <dsp:nvSpPr>
        <dsp:cNvPr id="0" name=""/>
        <dsp:cNvSpPr/>
      </dsp:nvSpPr>
      <dsp:spPr>
        <a:xfrm>
          <a:off x="2864577" y="0"/>
          <a:ext cx="1331730" cy="6534151"/>
        </a:xfrm>
        <a:prstGeom prst="roundRect">
          <a:avLst>
            <a:gd name="adj" fmla="val 10000"/>
          </a:avLst>
        </a:prstGeom>
        <a:solidFill>
          <a:schemeClr val="dk2">
            <a:tint val="40000"/>
            <a:hueOff val="0"/>
            <a:satOff val="0"/>
            <a:lumOff val="0"/>
            <a:alphaOff val="0"/>
          </a:schemeClr>
        </a:solidFill>
        <a:ln>
          <a:noFill/>
        </a:ln>
        <a:effectLst/>
      </dsp:spPr>
      <dsp:style>
        <a:lnRef idx="0">
          <a:scrgbClr r="0" g="0" b="0"/>
        </a:lnRef>
        <a:fillRef idx="1">
          <a:scrgbClr r="0" g="0" b="0"/>
        </a:fillRef>
        <a:effectRef idx="1">
          <a:scrgbClr r="0" g="0" b="0"/>
        </a:effectRef>
        <a:fontRef idx="minor"/>
      </dsp:style>
      <dsp:txBody>
        <a:bodyPr spcFirstLastPara="0" vert="horz" wrap="square" lIns="68580" tIns="68580" rIns="68580" bIns="68580" numCol="1" spcCol="1270" anchor="ctr" anchorCtr="0">
          <a:noAutofit/>
        </a:bodyPr>
        <a:lstStyle/>
        <a:p>
          <a:pPr lvl="0" algn="ctr" defTabSz="800100">
            <a:lnSpc>
              <a:spcPct val="90000"/>
            </a:lnSpc>
            <a:spcBef>
              <a:spcPct val="0"/>
            </a:spcBef>
            <a:spcAft>
              <a:spcPct val="35000"/>
            </a:spcAft>
          </a:pPr>
          <a:endParaRPr lang="en-US" sz="1800" kern="1200"/>
        </a:p>
        <a:p>
          <a:pPr lvl="0" algn="ctr" defTabSz="800100">
            <a:lnSpc>
              <a:spcPct val="90000"/>
            </a:lnSpc>
            <a:spcBef>
              <a:spcPct val="0"/>
            </a:spcBef>
            <a:spcAft>
              <a:spcPct val="35000"/>
            </a:spcAft>
          </a:pPr>
          <a:r>
            <a:rPr lang="en-US" sz="1600" kern="1200"/>
            <a:t>Chemical</a:t>
          </a:r>
        </a:p>
      </dsp:txBody>
      <dsp:txXfrm>
        <a:off x="2864577" y="0"/>
        <a:ext cx="1331730" cy="1960245"/>
      </dsp:txXfrm>
    </dsp:sp>
    <dsp:sp modelId="{63374894-54A8-433A-8895-98C33905CD4C}">
      <dsp:nvSpPr>
        <dsp:cNvPr id="0" name=""/>
        <dsp:cNvSpPr/>
      </dsp:nvSpPr>
      <dsp:spPr>
        <a:xfrm>
          <a:off x="2997750" y="1960564"/>
          <a:ext cx="1065384" cy="627332"/>
        </a:xfrm>
        <a:prstGeom prst="roundRect">
          <a:avLst>
            <a:gd name="adj" fmla="val 10000"/>
          </a:avLst>
        </a:prstGeom>
        <a:gradFill rotWithShape="0">
          <a:gsLst>
            <a:gs pos="0">
              <a:schemeClr val="dk2">
                <a:hueOff val="0"/>
                <a:satOff val="0"/>
                <a:lumOff val="0"/>
                <a:alphaOff val="0"/>
                <a:lumMod val="110000"/>
                <a:satMod val="105000"/>
                <a:tint val="67000"/>
              </a:schemeClr>
            </a:gs>
            <a:gs pos="50000">
              <a:schemeClr val="dk2">
                <a:hueOff val="0"/>
                <a:satOff val="0"/>
                <a:lumOff val="0"/>
                <a:alphaOff val="0"/>
                <a:lumMod val="105000"/>
                <a:satMod val="103000"/>
                <a:tint val="73000"/>
              </a:schemeClr>
            </a:gs>
            <a:gs pos="100000">
              <a:schemeClr val="dk2">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22860" tIns="17145" rIns="22860" bIns="17145" numCol="1" spcCol="1270" anchor="ctr" anchorCtr="0">
          <a:noAutofit/>
        </a:bodyPr>
        <a:lstStyle/>
        <a:p>
          <a:pPr lvl="0" algn="ctr" defTabSz="400050">
            <a:lnSpc>
              <a:spcPct val="90000"/>
            </a:lnSpc>
            <a:spcBef>
              <a:spcPct val="0"/>
            </a:spcBef>
            <a:spcAft>
              <a:spcPct val="35000"/>
            </a:spcAft>
          </a:pPr>
          <a:r>
            <a:rPr lang="en-US" sz="900" kern="1200"/>
            <a:t>Packaging</a:t>
          </a:r>
        </a:p>
      </dsp:txBody>
      <dsp:txXfrm>
        <a:off x="3016124" y="1978938"/>
        <a:ext cx="1028636" cy="590584"/>
      </dsp:txXfrm>
    </dsp:sp>
    <dsp:sp modelId="{2E60D32C-3E31-4D7C-A68A-779B29C98164}">
      <dsp:nvSpPr>
        <dsp:cNvPr id="0" name=""/>
        <dsp:cNvSpPr/>
      </dsp:nvSpPr>
      <dsp:spPr>
        <a:xfrm>
          <a:off x="2997750" y="2684409"/>
          <a:ext cx="1065384" cy="627332"/>
        </a:xfrm>
        <a:prstGeom prst="roundRect">
          <a:avLst>
            <a:gd name="adj" fmla="val 10000"/>
          </a:avLst>
        </a:prstGeom>
        <a:gradFill rotWithShape="0">
          <a:gsLst>
            <a:gs pos="0">
              <a:schemeClr val="dk2">
                <a:hueOff val="0"/>
                <a:satOff val="0"/>
                <a:lumOff val="0"/>
                <a:alphaOff val="0"/>
                <a:lumMod val="110000"/>
                <a:satMod val="105000"/>
                <a:tint val="67000"/>
              </a:schemeClr>
            </a:gs>
            <a:gs pos="50000">
              <a:schemeClr val="dk2">
                <a:hueOff val="0"/>
                <a:satOff val="0"/>
                <a:lumOff val="0"/>
                <a:alphaOff val="0"/>
                <a:lumMod val="105000"/>
                <a:satMod val="103000"/>
                <a:tint val="73000"/>
              </a:schemeClr>
            </a:gs>
            <a:gs pos="100000">
              <a:schemeClr val="dk2">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22860" tIns="17145" rIns="22860" bIns="17145" numCol="1" spcCol="1270" anchor="ctr" anchorCtr="0">
          <a:noAutofit/>
        </a:bodyPr>
        <a:lstStyle/>
        <a:p>
          <a:pPr lvl="0" algn="ctr" defTabSz="400050">
            <a:lnSpc>
              <a:spcPct val="90000"/>
            </a:lnSpc>
            <a:spcBef>
              <a:spcPct val="0"/>
            </a:spcBef>
            <a:spcAft>
              <a:spcPct val="35000"/>
            </a:spcAft>
          </a:pPr>
          <a:r>
            <a:rPr lang="en-US" sz="900" kern="1200"/>
            <a:t>Plastics</a:t>
          </a:r>
        </a:p>
      </dsp:txBody>
      <dsp:txXfrm>
        <a:off x="3016124" y="2702783"/>
        <a:ext cx="1028636" cy="590584"/>
      </dsp:txXfrm>
    </dsp:sp>
    <dsp:sp modelId="{BB27209D-9B6A-40DF-9D3A-9C16F673BDA6}">
      <dsp:nvSpPr>
        <dsp:cNvPr id="0" name=""/>
        <dsp:cNvSpPr/>
      </dsp:nvSpPr>
      <dsp:spPr>
        <a:xfrm>
          <a:off x="2997750" y="3408255"/>
          <a:ext cx="1065384" cy="627332"/>
        </a:xfrm>
        <a:prstGeom prst="roundRect">
          <a:avLst>
            <a:gd name="adj" fmla="val 10000"/>
          </a:avLst>
        </a:prstGeom>
        <a:gradFill rotWithShape="0">
          <a:gsLst>
            <a:gs pos="0">
              <a:schemeClr val="dk2">
                <a:hueOff val="0"/>
                <a:satOff val="0"/>
                <a:lumOff val="0"/>
                <a:alphaOff val="0"/>
                <a:lumMod val="110000"/>
                <a:satMod val="105000"/>
                <a:tint val="67000"/>
              </a:schemeClr>
            </a:gs>
            <a:gs pos="50000">
              <a:schemeClr val="dk2">
                <a:hueOff val="0"/>
                <a:satOff val="0"/>
                <a:lumOff val="0"/>
                <a:alphaOff val="0"/>
                <a:lumMod val="105000"/>
                <a:satMod val="103000"/>
                <a:tint val="73000"/>
              </a:schemeClr>
            </a:gs>
            <a:gs pos="100000">
              <a:schemeClr val="dk2">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22860" tIns="17145" rIns="22860" bIns="17145" numCol="1" spcCol="1270" anchor="ctr" anchorCtr="0">
          <a:noAutofit/>
        </a:bodyPr>
        <a:lstStyle/>
        <a:p>
          <a:pPr lvl="0" algn="ctr" defTabSz="400050">
            <a:lnSpc>
              <a:spcPct val="90000"/>
            </a:lnSpc>
            <a:spcBef>
              <a:spcPct val="0"/>
            </a:spcBef>
            <a:spcAft>
              <a:spcPct val="35000"/>
            </a:spcAft>
          </a:pPr>
          <a:r>
            <a:rPr lang="en-US" sz="900" kern="1200"/>
            <a:t>Automotive</a:t>
          </a:r>
        </a:p>
      </dsp:txBody>
      <dsp:txXfrm>
        <a:off x="3016124" y="3426629"/>
        <a:ext cx="1028636" cy="590584"/>
      </dsp:txXfrm>
    </dsp:sp>
    <dsp:sp modelId="{C6A120E0-307F-4199-9E61-08A47D3F0DFD}">
      <dsp:nvSpPr>
        <dsp:cNvPr id="0" name=""/>
        <dsp:cNvSpPr/>
      </dsp:nvSpPr>
      <dsp:spPr>
        <a:xfrm>
          <a:off x="2997750" y="4132100"/>
          <a:ext cx="1065384" cy="627332"/>
        </a:xfrm>
        <a:prstGeom prst="roundRect">
          <a:avLst>
            <a:gd name="adj" fmla="val 10000"/>
          </a:avLst>
        </a:prstGeom>
        <a:gradFill rotWithShape="0">
          <a:gsLst>
            <a:gs pos="0">
              <a:schemeClr val="dk2">
                <a:hueOff val="0"/>
                <a:satOff val="0"/>
                <a:lumOff val="0"/>
                <a:alphaOff val="0"/>
                <a:lumMod val="110000"/>
                <a:satMod val="105000"/>
                <a:tint val="67000"/>
              </a:schemeClr>
            </a:gs>
            <a:gs pos="50000">
              <a:schemeClr val="dk2">
                <a:hueOff val="0"/>
                <a:satOff val="0"/>
                <a:lumOff val="0"/>
                <a:alphaOff val="0"/>
                <a:lumMod val="105000"/>
                <a:satMod val="103000"/>
                <a:tint val="73000"/>
              </a:schemeClr>
            </a:gs>
            <a:gs pos="100000">
              <a:schemeClr val="dk2">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22860" tIns="17145" rIns="22860" bIns="17145" numCol="1" spcCol="1270" anchor="ctr" anchorCtr="0">
          <a:noAutofit/>
        </a:bodyPr>
        <a:lstStyle/>
        <a:p>
          <a:pPr lvl="0" algn="ctr" defTabSz="400050">
            <a:lnSpc>
              <a:spcPct val="90000"/>
            </a:lnSpc>
            <a:spcBef>
              <a:spcPct val="0"/>
            </a:spcBef>
            <a:spcAft>
              <a:spcPct val="35000"/>
            </a:spcAft>
          </a:pPr>
          <a:r>
            <a:rPr lang="en-US" sz="900" kern="1200"/>
            <a:t>Consumer goods</a:t>
          </a:r>
        </a:p>
      </dsp:txBody>
      <dsp:txXfrm>
        <a:off x="3016124" y="4150474"/>
        <a:ext cx="1028636" cy="590584"/>
      </dsp:txXfrm>
    </dsp:sp>
    <dsp:sp modelId="{66370860-2AEE-4A7F-8F9B-B86168339C46}">
      <dsp:nvSpPr>
        <dsp:cNvPr id="0" name=""/>
        <dsp:cNvSpPr/>
      </dsp:nvSpPr>
      <dsp:spPr>
        <a:xfrm>
          <a:off x="2997750" y="4855946"/>
          <a:ext cx="1065384" cy="627332"/>
        </a:xfrm>
        <a:prstGeom prst="roundRect">
          <a:avLst>
            <a:gd name="adj" fmla="val 10000"/>
          </a:avLst>
        </a:prstGeom>
        <a:gradFill rotWithShape="0">
          <a:gsLst>
            <a:gs pos="0">
              <a:schemeClr val="dk2">
                <a:hueOff val="0"/>
                <a:satOff val="0"/>
                <a:lumOff val="0"/>
                <a:alphaOff val="0"/>
                <a:lumMod val="110000"/>
                <a:satMod val="105000"/>
                <a:tint val="67000"/>
              </a:schemeClr>
            </a:gs>
            <a:gs pos="50000">
              <a:schemeClr val="dk2">
                <a:hueOff val="0"/>
                <a:satOff val="0"/>
                <a:lumOff val="0"/>
                <a:alphaOff val="0"/>
                <a:lumMod val="105000"/>
                <a:satMod val="103000"/>
                <a:tint val="73000"/>
              </a:schemeClr>
            </a:gs>
            <a:gs pos="100000">
              <a:schemeClr val="dk2">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22860" tIns="17145" rIns="22860" bIns="17145" numCol="1" spcCol="1270" anchor="ctr" anchorCtr="0">
          <a:noAutofit/>
        </a:bodyPr>
        <a:lstStyle/>
        <a:p>
          <a:pPr lvl="0" algn="ctr" defTabSz="400050">
            <a:lnSpc>
              <a:spcPct val="90000"/>
            </a:lnSpc>
            <a:spcBef>
              <a:spcPct val="0"/>
            </a:spcBef>
            <a:spcAft>
              <a:spcPct val="35000"/>
            </a:spcAft>
          </a:pPr>
          <a:r>
            <a:rPr lang="en-US" sz="900" kern="1200"/>
            <a:t>Construction </a:t>
          </a:r>
        </a:p>
      </dsp:txBody>
      <dsp:txXfrm>
        <a:off x="3016124" y="4874320"/>
        <a:ext cx="1028636" cy="590584"/>
      </dsp:txXfrm>
    </dsp:sp>
    <dsp:sp modelId="{1C7B9914-E2E2-43AA-BA7B-3F8626CBB15F}">
      <dsp:nvSpPr>
        <dsp:cNvPr id="0" name=""/>
        <dsp:cNvSpPr/>
      </dsp:nvSpPr>
      <dsp:spPr>
        <a:xfrm>
          <a:off x="2997750" y="5579791"/>
          <a:ext cx="1065384" cy="627332"/>
        </a:xfrm>
        <a:prstGeom prst="roundRect">
          <a:avLst>
            <a:gd name="adj" fmla="val 10000"/>
          </a:avLst>
        </a:prstGeom>
        <a:gradFill rotWithShape="0">
          <a:gsLst>
            <a:gs pos="0">
              <a:schemeClr val="dk2">
                <a:hueOff val="0"/>
                <a:satOff val="0"/>
                <a:lumOff val="0"/>
                <a:alphaOff val="0"/>
                <a:lumMod val="110000"/>
                <a:satMod val="105000"/>
                <a:tint val="67000"/>
              </a:schemeClr>
            </a:gs>
            <a:gs pos="50000">
              <a:schemeClr val="dk2">
                <a:hueOff val="0"/>
                <a:satOff val="0"/>
                <a:lumOff val="0"/>
                <a:alphaOff val="0"/>
                <a:lumMod val="105000"/>
                <a:satMod val="103000"/>
                <a:tint val="73000"/>
              </a:schemeClr>
            </a:gs>
            <a:gs pos="100000">
              <a:schemeClr val="dk2">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22860" tIns="17145" rIns="22860" bIns="17145" numCol="1" spcCol="1270" anchor="ctr" anchorCtr="0">
          <a:noAutofit/>
        </a:bodyPr>
        <a:lstStyle/>
        <a:p>
          <a:pPr lvl="0" algn="ctr" defTabSz="400050">
            <a:lnSpc>
              <a:spcPct val="90000"/>
            </a:lnSpc>
            <a:spcBef>
              <a:spcPct val="0"/>
            </a:spcBef>
            <a:spcAft>
              <a:spcPct val="35000"/>
            </a:spcAft>
          </a:pPr>
          <a:r>
            <a:rPr lang="en-US" sz="900" kern="1200"/>
            <a:t>Nonwoven fabrics</a:t>
          </a:r>
        </a:p>
      </dsp:txBody>
      <dsp:txXfrm>
        <a:off x="3016124" y="5598165"/>
        <a:ext cx="1028636" cy="590584"/>
      </dsp:txXfrm>
    </dsp:sp>
    <dsp:sp modelId="{5B4C6212-D453-4860-8410-278CCC2D9A57}">
      <dsp:nvSpPr>
        <dsp:cNvPr id="0" name=""/>
        <dsp:cNvSpPr/>
      </dsp:nvSpPr>
      <dsp:spPr>
        <a:xfrm>
          <a:off x="4296187" y="0"/>
          <a:ext cx="1331730" cy="6534151"/>
        </a:xfrm>
        <a:prstGeom prst="roundRect">
          <a:avLst>
            <a:gd name="adj" fmla="val 10000"/>
          </a:avLst>
        </a:prstGeom>
        <a:solidFill>
          <a:schemeClr val="dk2">
            <a:tint val="40000"/>
            <a:hueOff val="0"/>
            <a:satOff val="0"/>
            <a:lumOff val="0"/>
            <a:alphaOff val="0"/>
          </a:schemeClr>
        </a:solidFill>
        <a:ln>
          <a:noFill/>
        </a:ln>
        <a:effectLst/>
      </dsp:spPr>
      <dsp:style>
        <a:lnRef idx="0">
          <a:scrgbClr r="0" g="0" b="0"/>
        </a:lnRef>
        <a:fillRef idx="1">
          <a:scrgbClr r="0" g="0" b="0"/>
        </a:fillRef>
        <a:effectRef idx="1">
          <a:scrgbClr r="0" g="0" b="0"/>
        </a:effectRef>
        <a:fontRef idx="minor"/>
      </dsp:style>
      <dsp:txBody>
        <a:bodyPr spcFirstLastPara="0" vert="horz" wrap="square" lIns="60960" tIns="60960" rIns="60960" bIns="60960" numCol="1" spcCol="1270" anchor="ctr" anchorCtr="0">
          <a:noAutofit/>
        </a:bodyPr>
        <a:lstStyle/>
        <a:p>
          <a:pPr lvl="0" algn="ctr" defTabSz="711200">
            <a:lnSpc>
              <a:spcPct val="90000"/>
            </a:lnSpc>
            <a:spcBef>
              <a:spcPct val="0"/>
            </a:spcBef>
            <a:spcAft>
              <a:spcPct val="35000"/>
            </a:spcAft>
          </a:pPr>
          <a:endParaRPr lang="en-US" sz="1600" kern="1200"/>
        </a:p>
        <a:p>
          <a:pPr lvl="0" algn="ctr" defTabSz="711200">
            <a:lnSpc>
              <a:spcPct val="90000"/>
            </a:lnSpc>
            <a:spcBef>
              <a:spcPct val="0"/>
            </a:spcBef>
            <a:spcAft>
              <a:spcPct val="35000"/>
            </a:spcAft>
          </a:pPr>
          <a:r>
            <a:rPr lang="en-US" sz="1600" kern="1200"/>
            <a:t>Natural Gas &amp; Power Marketing</a:t>
          </a:r>
        </a:p>
      </dsp:txBody>
      <dsp:txXfrm>
        <a:off x="4296187" y="0"/>
        <a:ext cx="1331730" cy="1960245"/>
      </dsp:txXfrm>
    </dsp:sp>
    <dsp:sp modelId="{A7DEB461-4857-484F-B235-5FD3F6D1593D}">
      <dsp:nvSpPr>
        <dsp:cNvPr id="0" name=""/>
        <dsp:cNvSpPr/>
      </dsp:nvSpPr>
      <dsp:spPr>
        <a:xfrm>
          <a:off x="4429360" y="1960245"/>
          <a:ext cx="1065384" cy="4247198"/>
        </a:xfrm>
        <a:prstGeom prst="roundRect">
          <a:avLst>
            <a:gd name="adj" fmla="val 10000"/>
          </a:avLst>
        </a:prstGeom>
        <a:gradFill rotWithShape="0">
          <a:gsLst>
            <a:gs pos="0">
              <a:schemeClr val="dk2">
                <a:hueOff val="0"/>
                <a:satOff val="0"/>
                <a:lumOff val="0"/>
                <a:alphaOff val="0"/>
                <a:lumMod val="110000"/>
                <a:satMod val="105000"/>
                <a:tint val="67000"/>
              </a:schemeClr>
            </a:gs>
            <a:gs pos="50000">
              <a:schemeClr val="dk2">
                <a:hueOff val="0"/>
                <a:satOff val="0"/>
                <a:lumOff val="0"/>
                <a:alphaOff val="0"/>
                <a:lumMod val="105000"/>
                <a:satMod val="103000"/>
                <a:tint val="73000"/>
              </a:schemeClr>
            </a:gs>
            <a:gs pos="100000">
              <a:schemeClr val="dk2">
                <a:hueOff val="0"/>
                <a:satOff val="0"/>
                <a:lumOff val="0"/>
                <a:alphaOff val="0"/>
                <a:lumMod val="105000"/>
                <a:satMod val="109000"/>
                <a:tint val="81000"/>
              </a:schemeClr>
            </a:gs>
          </a:gsLst>
          <a:lin ang="5400000" scaled="0"/>
        </a:gradFill>
        <a:ln>
          <a:noFill/>
        </a:ln>
        <a:effectLst/>
        <a:scene3d>
          <a:camera prst="orthographicFront"/>
          <a:lightRig rig="flat" dir="t"/>
        </a:scene3d>
        <a:sp3d prstMaterial="dkEdge">
          <a:bevelT w="8200" h="38100"/>
        </a:sp3d>
      </dsp:spPr>
      <dsp:style>
        <a:lnRef idx="0">
          <a:scrgbClr r="0" g="0" b="0"/>
        </a:lnRef>
        <a:fillRef idx="2">
          <a:scrgbClr r="0" g="0" b="0"/>
        </a:fillRef>
        <a:effectRef idx="1">
          <a:scrgbClr r="0" g="0" b="0"/>
        </a:effectRef>
        <a:fontRef idx="minor">
          <a:schemeClr val="dk1"/>
        </a:fontRef>
      </dsp:style>
      <dsp:txBody>
        <a:bodyPr spcFirstLastPara="0" vert="horz" wrap="square" lIns="22860" tIns="17145" rIns="22860" bIns="17145" numCol="1" spcCol="1270" anchor="ctr" anchorCtr="0">
          <a:noAutofit/>
        </a:bodyPr>
        <a:lstStyle/>
        <a:p>
          <a:pPr lvl="0" algn="ctr" defTabSz="400050">
            <a:lnSpc>
              <a:spcPct val="90000"/>
            </a:lnSpc>
            <a:spcBef>
              <a:spcPct val="0"/>
            </a:spcBef>
            <a:spcAft>
              <a:spcPct val="35000"/>
            </a:spcAft>
          </a:pPr>
          <a:r>
            <a:rPr lang="en-US" sz="900" kern="1200"/>
            <a:t>Expertise across our Upstream, Downstream, and Chemical businesses position us well to help meet the world’s growing natural gas and power demands.</a:t>
          </a:r>
        </a:p>
      </dsp:txBody>
      <dsp:txXfrm>
        <a:off x="4460564" y="1991449"/>
        <a:ext cx="1002976" cy="4184790"/>
      </dsp:txXfrm>
    </dsp:sp>
  </dsp:spTree>
</dsp:drawing>
</file>

<file path=xl/diagrams/layout1.xml><?xml version="1.0" encoding="utf-8"?>
<dgm:layoutDef xmlns:dgm="http://schemas.openxmlformats.org/drawingml/2006/diagram" xmlns:a="http://schemas.openxmlformats.org/drawingml/2006/main" uniqueId="urn:microsoft.com/office/officeart/2005/8/layout/lProcess2">
  <dgm:title val=""/>
  <dgm:desc val=""/>
  <dgm:catLst>
    <dgm:cat type="list" pri="10000"/>
    <dgm:cat type="relationship" pri="13000"/>
  </dgm:catLst>
  <dgm:sampData>
    <dgm:dataModel>
      <dgm:ptLst>
        <dgm:pt modelId="0" type="doc"/>
        <dgm:pt modelId="1">
          <dgm:prSet phldr="1"/>
        </dgm:pt>
        <dgm:pt modelId="11">
          <dgm:prSet phldr="1"/>
        </dgm:pt>
        <dgm:pt modelId="12">
          <dgm:prSet phldr="1"/>
        </dgm:pt>
        <dgm:pt modelId="2">
          <dgm:prSet phldr="1"/>
        </dgm:pt>
        <dgm:pt modelId="21">
          <dgm:prSet phldr="1"/>
        </dgm:pt>
        <dgm:pt modelId="22">
          <dgm:prSet phldr="1"/>
        </dgm:pt>
        <dgm:pt modelId="3">
          <dgm:prSet phldr="1"/>
        </dgm:pt>
        <dgm:pt modelId="31">
          <dgm:prSet phldr="1"/>
        </dgm:pt>
        <dgm:pt modelId="32">
          <dgm:prSet phldr="1"/>
        </dgm:pt>
      </dgm:ptLst>
      <dgm:cxnLst>
        <dgm:cxn modelId="4" srcId="0" destId="1" srcOrd="0" destOrd="0"/>
        <dgm:cxn modelId="5" srcId="0" destId="2" srcOrd="1" destOrd="0"/>
        <dgm:cxn modelId="13" srcId="1" destId="11" srcOrd="0" destOrd="0"/>
        <dgm:cxn modelId="14" srcId="1" destId="12" srcOrd="0" destOrd="0"/>
        <dgm:cxn modelId="23" srcId="2" destId="21" srcOrd="0" destOrd="0"/>
        <dgm:cxn modelId="24" srcId="2" destId="22" srcOrd="0" destOrd="0"/>
        <dgm:cxn modelId="33" srcId="3" destId="31" srcOrd="0" destOrd="0"/>
        <dgm:cxn modelId="34" srcId="3" destId="32" srcOrd="0" destOrd="0"/>
      </dgm:cxnLst>
      <dgm:bg/>
      <dgm:whole/>
    </dgm:dataModel>
  </dgm:sampData>
  <dgm:styleData useDef="1">
    <dgm:dataModel>
      <dgm:ptLst/>
      <dgm:bg/>
      <dgm:whole/>
    </dgm:dataModel>
  </dgm:styleData>
  <dgm:clrData useDef="1">
    <dgm:dataModel>
      <dgm:ptLst/>
      <dgm:bg/>
      <dgm:whole/>
    </dgm:dataModel>
  </dgm:clrData>
  <dgm:layoutNode name="theList">
    <dgm:varLst>
      <dgm:dir/>
      <dgm:animLvl val="lvl"/>
      <dgm:resizeHandles val="exact"/>
    </dgm:varLst>
    <dgm:choose name="Name0">
      <dgm:if name="Name1" func="var" arg="dir" op="equ" val="norm">
        <dgm:alg type="lin"/>
      </dgm:if>
      <dgm:else name="Name2">
        <dgm:alg type="lin">
          <dgm:param type="linDir" val="fromR"/>
        </dgm:alg>
      </dgm:else>
    </dgm:choose>
    <dgm:shape xmlns:r="http://schemas.openxmlformats.org/officeDocument/2006/relationships" r:blip="">
      <dgm:adjLst/>
    </dgm:shape>
    <dgm:presOf/>
    <dgm:constrLst>
      <dgm:constr type="w" for="ch" forName="compNode" refType="w"/>
      <dgm:constr type="h" for="ch" forName="compNode" refType="h"/>
      <dgm:constr type="w" for="ch" forName="aSpace" refType="w" fact="0.075"/>
      <dgm:constr type="h" for="des" forName="aSpace2" refType="h" fact="0.1"/>
      <dgm:constr type="primFontSz" for="des" forName="textNode" op="equ"/>
      <dgm:constr type="primFontSz" for="des" forName="childNode" op="equ"/>
    </dgm:constrLst>
    <dgm:ruleLst/>
    <dgm:forEach name="aNodeForEach" axis="ch" ptType="node">
      <dgm:layoutNode name="compNode">
        <dgm:alg type="composite"/>
        <dgm:shape xmlns:r="http://schemas.openxmlformats.org/officeDocument/2006/relationships" r:blip="">
          <dgm:adjLst/>
        </dgm:shape>
        <dgm:presOf/>
        <dgm:constrLst>
          <dgm:constr type="w" for="ch" forName="aNode" refType="w"/>
          <dgm:constr type="h" for="ch" forName="aNode" refType="h"/>
          <dgm:constr type="w" for="ch" forName="textNode" refType="w"/>
          <dgm:constr type="h" for="ch" forName="textNode" refType="h" fact="0.3"/>
          <dgm:constr type="ctrX" for="ch" forName="textNode" refType="w" fact="0.5"/>
          <dgm:constr type="w" for="ch" forName="compChildNode" refType="w" fact="0.8"/>
          <dgm:constr type="h" for="ch" forName="compChildNode" refType="h" fact="0.65"/>
          <dgm:constr type="t" for="ch" forName="compChildNode" refType="h" fact="0.3"/>
          <dgm:constr type="ctrX" for="ch" forName="compChildNode" refType="w" fact="0.5"/>
        </dgm:constrLst>
        <dgm:ruleLst/>
        <dgm:layoutNode name="aNode" styleLbl="bgShp">
          <dgm:alg type="sp"/>
          <dgm:shape xmlns:r="http://schemas.openxmlformats.org/officeDocument/2006/relationships" type="roundRect" r:blip="">
            <dgm:adjLst>
              <dgm:adj idx="1" val="0.1"/>
            </dgm:adjLst>
          </dgm:shape>
          <dgm:presOf axis="self"/>
          <dgm:constrLst/>
          <dgm:ruleLst/>
        </dgm:layoutNode>
        <dgm:layoutNode name="textNode" styleLbl="bgShp">
          <dgm:alg type="tx"/>
          <dgm:shape xmlns:r="http://schemas.openxmlformats.org/officeDocument/2006/relationships" type="rect" r:blip="" hideGeom="1">
            <dgm:adjLst>
              <dgm:adj idx="1" val="0.1"/>
            </dgm:adjLst>
          </dgm:shape>
          <dgm:presOf axis="self"/>
          <dgm:constrLst>
            <dgm:constr type="primFontSz" val="65"/>
            <dgm:constr type="lMarg" refType="primFontSz" fact="0.3"/>
            <dgm:constr type="rMarg" refType="primFontSz" fact="0.3"/>
            <dgm:constr type="tMarg" refType="primFontSz" fact="0.3"/>
            <dgm:constr type="bMarg" refType="primFontSz" fact="0.3"/>
          </dgm:constrLst>
          <dgm:ruleLst>
            <dgm:rule type="primFontSz" val="5" fact="NaN" max="NaN"/>
          </dgm:ruleLst>
        </dgm:layoutNode>
        <dgm:layoutNode name="compChildNode">
          <dgm:alg type="composite"/>
          <dgm:shape xmlns:r="http://schemas.openxmlformats.org/officeDocument/2006/relationships" r:blip="">
            <dgm:adjLst/>
          </dgm:shape>
          <dgm:presOf/>
          <dgm:constrLst>
            <dgm:constr type="w" for="des" forName="childNode" refType="w"/>
            <dgm:constr type="h" for="des" forName="childNode" refType="h"/>
          </dgm:constrLst>
          <dgm:ruleLst/>
          <dgm:layoutNode name="theInnerList">
            <dgm:alg type="lin">
              <dgm:param type="linDir" val="fromT"/>
            </dgm:alg>
            <dgm:shape xmlns:r="http://schemas.openxmlformats.org/officeDocument/2006/relationships" r:blip="">
              <dgm:adjLst/>
            </dgm:shape>
            <dgm:presOf/>
            <dgm:constrLst/>
            <dgm:ruleLst/>
            <dgm:forEach name="childNodeForEach" axis="ch" ptType="node">
              <dgm:layoutNode name="childNode" styleLbl="node1">
                <dgm:varLst>
                  <dgm:bulletEnabled val="1"/>
                </dgm:varLst>
                <dgm:alg type="tx"/>
                <dgm:shape xmlns:r="http://schemas.openxmlformats.org/officeDocument/2006/relationships" type="roundRect" r:blip="">
                  <dgm:adjLst>
                    <dgm:adj idx="1" val="0.1"/>
                  </dgm:adjLst>
                </dgm:shape>
                <dgm:presOf axis="desOrSelf" ptType="node"/>
                <dgm:constrLst>
                  <dgm:constr type="primFontSz" val="65"/>
                  <dgm:constr type="tMarg" refType="primFontSz" fact="0.15"/>
                  <dgm:constr type="bMarg" refType="primFontSz" fact="0.15"/>
                  <dgm:constr type="lMarg" refType="primFontSz" fact="0.2"/>
                  <dgm:constr type="rMarg" refType="primFontSz" fact="0.2"/>
                </dgm:constrLst>
                <dgm:ruleLst>
                  <dgm:rule type="primFontSz" val="5" fact="NaN" max="NaN"/>
                </dgm:ruleLst>
              </dgm:layoutNode>
              <dgm:choose name="Name3">
                <dgm:if name="Name4" axis="self" ptType="node" func="revPos" op="equ" val="1"/>
                <dgm:else name="Name5">
                  <dgm:layoutNode name="aSpace2">
                    <dgm:alg type="sp"/>
                    <dgm:shape xmlns:r="http://schemas.openxmlformats.org/officeDocument/2006/relationships" r:blip="">
                      <dgm:adjLst/>
                    </dgm:shape>
                    <dgm:presOf/>
                    <dgm:constrLst/>
                    <dgm:ruleLst/>
                  </dgm:layoutNode>
                </dgm:else>
              </dgm:choose>
            </dgm:forEach>
          </dgm:layoutNode>
        </dgm:layoutNode>
      </dgm:layoutNode>
      <dgm:choose name="Name6">
        <dgm:if name="Name7" axis="self" ptType="node" func="revPos" op="equ" val="1"/>
        <dgm:else name="Name8">
          <dgm:layoutNode name="aSpace">
            <dgm:alg type="sp"/>
            <dgm:shape xmlns:r="http://schemas.openxmlformats.org/officeDocument/2006/relationships" r:blip="">
              <dgm:adjLst/>
            </dgm:shape>
            <dgm:presOf/>
            <dgm:constrLst/>
            <dgm:ruleLst/>
          </dgm:layoutNode>
        </dgm:else>
      </dgm:choose>
    </dgm:forEach>
  </dgm:layoutNode>
</dgm:layoutDef>
</file>

<file path=xl/diagrams/quickStyle1.xml><?xml version="1.0" encoding="utf-8"?>
<dgm:styleDef xmlns:dgm="http://schemas.openxmlformats.org/drawingml/2006/diagram" xmlns:a="http://schemas.openxmlformats.org/drawingml/2006/main" uniqueId="urn:microsoft.com/office/officeart/2005/8/quickstyle/simple3">
  <dgm:title val=""/>
  <dgm:desc val=""/>
  <dgm:catLst>
    <dgm:cat type="simple" pri="10300"/>
  </dgm:catLst>
  <dgm:scene3d>
    <a:camera prst="orthographicFront"/>
    <a:lightRig rig="threePt" dir="t"/>
  </dgm:scene3d>
  <dgm:styleLbl name="node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lnNode1">
    <dgm:scene3d>
      <a:camera prst="orthographicFront"/>
      <a:lightRig rig="flat" dir="t"/>
    </dgm:scene3d>
    <dgm:sp3d prstMaterial="dkEdge">
      <a:bevelT w="8200" h="38100"/>
    </dgm:sp3d>
    <dgm:txPr/>
    <dgm:style>
      <a:lnRef idx="1">
        <a:scrgbClr r="0" g="0" b="0"/>
      </a:lnRef>
      <a:fillRef idx="2">
        <a:scrgbClr r="0" g="0" b="0"/>
      </a:fillRef>
      <a:effectRef idx="0">
        <a:scrgbClr r="0" g="0" b="0"/>
      </a:effectRef>
      <a:fontRef idx="minor">
        <a:schemeClr val="dk1"/>
      </a:fontRef>
    </dgm:style>
  </dgm:styleLbl>
  <dgm:styleLbl name="vennNode1">
    <dgm:scene3d>
      <a:camera prst="orthographicFront"/>
      <a:lightRig rig="flat" dir="t"/>
    </dgm:scene3d>
    <dgm:sp3d prstMaterial="dkEdge">
      <a:bevelT w="8200" h="38100"/>
    </dgm:sp3d>
    <dgm:txPr/>
    <dgm:style>
      <a:lnRef idx="0">
        <a:scrgbClr r="0" g="0" b="0"/>
      </a:lnRef>
      <a:fillRef idx="2">
        <a:scrgbClr r="0" g="0" b="0"/>
      </a:fillRef>
      <a:effectRef idx="0">
        <a:scrgbClr r="0" g="0" b="0"/>
      </a:effectRef>
      <a:fontRef idx="minor">
        <a:schemeClr val="tx1"/>
      </a:fontRef>
    </dgm:style>
  </dgm:styleLbl>
  <dgm:styleLbl name="alignNode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node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node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f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align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bgImgPlace1">
    <dgm:scene3d>
      <a:camera prst="orthographicFront"/>
      <a:lightRig rig="threePt" dir="t"/>
    </dgm:scene3d>
    <dgm:sp3d/>
    <dgm:txPr/>
    <dgm:style>
      <a:lnRef idx="1">
        <a:scrgbClr r="0" g="0" b="0"/>
      </a:lnRef>
      <a:fillRef idx="1">
        <a:scrgbClr r="0" g="0" b="0"/>
      </a:fillRef>
      <a:effectRef idx="1">
        <a:scrgbClr r="0" g="0" b="0"/>
      </a:effectRef>
      <a:fontRef idx="minor"/>
    </dgm:style>
  </dgm:styleLbl>
  <dgm:styleLbl name="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f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bgSibTrans2D1">
    <dgm:scene3d>
      <a:camera prst="orthographicFront"/>
      <a:lightRig rig="threePt" dir="t"/>
    </dgm:scene3d>
    <dgm:sp3d/>
    <dgm:txPr/>
    <dgm:style>
      <a:lnRef idx="0">
        <a:scrgbClr r="0" g="0" b="0"/>
      </a:lnRef>
      <a:fillRef idx="2">
        <a:scrgbClr r="0" g="0" b="0"/>
      </a:fillRef>
      <a:effectRef idx="1">
        <a:scrgbClr r="0" g="0" b="0"/>
      </a:effectRef>
      <a:fontRef idx="minor">
        <a:schemeClr val="dk1"/>
      </a:fontRef>
    </dgm:style>
  </dgm:styleLbl>
  <dgm:styleLbl name="sibTrans1D1">
    <dgm:scene3d>
      <a:camera prst="orthographicFront"/>
      <a:lightRig rig="threePt" dir="t"/>
    </dgm:scene3d>
    <dgm:sp3d/>
    <dgm:txPr/>
    <dgm:style>
      <a:lnRef idx="1">
        <a:scrgbClr r="0" g="0" b="0"/>
      </a:lnRef>
      <a:fillRef idx="0">
        <a:scrgbClr r="0" g="0" b="0"/>
      </a:fillRef>
      <a:effectRef idx="0">
        <a:scrgbClr r="0" g="0" b="0"/>
      </a:effectRef>
      <a:fontRef idx="minor"/>
    </dgm:style>
  </dgm:styleLbl>
  <dgm:styleLbl name="callout">
    <dgm:scene3d>
      <a:camera prst="orthographicFront"/>
      <a:lightRig rig="threePt" dir="t"/>
    </dgm:scene3d>
    <dgm:sp3d/>
    <dgm:txPr/>
    <dgm:style>
      <a:lnRef idx="1">
        <a:scrgbClr r="0" g="0" b="0"/>
      </a:lnRef>
      <a:fillRef idx="2">
        <a:scrgbClr r="0" g="0" b="0"/>
      </a:fillRef>
      <a:effectRef idx="1">
        <a:scrgbClr r="0" g="0" b="0"/>
      </a:effectRef>
      <a:fontRef idx="minor"/>
    </dgm:style>
  </dgm:styleLbl>
  <dgm:styleLbl name="asst0">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1">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2">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3">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asst4">
    <dgm:scene3d>
      <a:camera prst="orthographicFront"/>
      <a:lightRig rig="flat" dir="t"/>
    </dgm:scene3d>
    <dgm:sp3d prstMaterial="dkEdge">
      <a:bevelT w="8200" h="38100"/>
    </dgm:sp3d>
    <dgm:txPr/>
    <dgm:style>
      <a:lnRef idx="0">
        <a:scrgbClr r="0" g="0" b="0"/>
      </a:lnRef>
      <a:fillRef idx="2">
        <a:scrgbClr r="0" g="0" b="0"/>
      </a:fillRef>
      <a:effectRef idx="1">
        <a:scrgbClr r="0" g="0" b="0"/>
      </a:effectRef>
      <a:fontRef idx="minor">
        <a:schemeClr val="dk1"/>
      </a:fontRef>
    </dgm:style>
  </dgm:styleLbl>
  <dgm:styleLbl name="parChTrans2D1">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2">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3">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2D4">
    <dgm:scene3d>
      <a:camera prst="orthographicFront"/>
      <a:lightRig rig="threePt" dir="t"/>
    </dgm:scene3d>
    <dgm:sp3d/>
    <dgm:txPr/>
    <dgm:style>
      <a:lnRef idx="1">
        <a:scrgbClr r="0" g="0" b="0"/>
      </a:lnRef>
      <a:fillRef idx="2">
        <a:scrgbClr r="0" g="0" b="0"/>
      </a:fillRef>
      <a:effectRef idx="1">
        <a:scrgbClr r="0" g="0" b="0"/>
      </a:effectRef>
      <a:fontRef idx="minor">
        <a:schemeClr val="dk1"/>
      </a:fontRef>
    </dgm:style>
  </dgm:styleLbl>
  <dgm:styleLbl name="parChTrans1D1">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2">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3">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parChTrans1D4">
    <dgm:scene3d>
      <a:camera prst="orthographicFront"/>
      <a:lightRig rig="threePt" dir="t"/>
    </dgm:scene3d>
    <dgm:sp3d/>
    <dgm:txPr/>
    <dgm:style>
      <a:lnRef idx="2">
        <a:scrgbClr r="0" g="0" b="0"/>
      </a:lnRef>
      <a:fillRef idx="0">
        <a:scrgbClr r="0" g="0" b="0"/>
      </a:fillRef>
      <a:effectRef idx="0">
        <a:scrgbClr r="0" g="0" b="0"/>
      </a:effectRef>
      <a:fontRef idx="minor"/>
    </dgm:style>
  </dgm:styleLbl>
  <dgm:styleLbl name="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conF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tr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FgAcc1">
    <dgm:scene3d>
      <a:camera prst="orthographicFront"/>
      <a:lightRig rig="threePt" dir="t"/>
    </dgm:scene3d>
    <dgm:sp3d/>
    <dgm:txPr/>
    <dgm:style>
      <a:lnRef idx="1">
        <a:scrgbClr r="0" g="0" b="0"/>
      </a:lnRef>
      <a:fillRef idx="2">
        <a:scrgbClr r="0" g="0" b="0"/>
      </a:fillRef>
      <a:effectRef idx="0">
        <a:scrgbClr r="0" g="0" b="0"/>
      </a:effectRef>
      <a:fontRef idx="minor"/>
    </dgm:style>
  </dgm:styleLbl>
  <dgm:styleLbl name="solidAlign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solidBgAcc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align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AccFollowNode1">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0">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2">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3">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fgAcc4">
    <dgm:scene3d>
      <a:camera prst="orthographicFront"/>
      <a:lightRig rig="threePt" dir="t"/>
    </dgm:scene3d>
    <dgm:sp3d/>
    <dgm:txPr/>
    <dgm:style>
      <a:lnRef idx="1">
        <a:scrgbClr r="0" g="0" b="0"/>
      </a:lnRef>
      <a:fillRef idx="1">
        <a:scrgbClr r="0" g="0" b="0"/>
      </a:fillRef>
      <a:effectRef idx="0">
        <a:scrgbClr r="0" g="0" b="0"/>
      </a:effectRef>
      <a:fontRef idx="minor"/>
    </dgm:style>
  </dgm:styleLbl>
  <dgm:styleLbl name="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dkBgShp">
    <dgm:scene3d>
      <a:camera prst="orthographicFront"/>
      <a:lightRig rig="threePt" dir="t"/>
    </dgm:scene3d>
    <dgm:sp3d/>
    <dgm:txPr/>
    <dgm:style>
      <a:lnRef idx="0">
        <a:scrgbClr r="0" g="0" b="0"/>
      </a:lnRef>
      <a:fillRef idx="1">
        <a:scrgbClr r="0" g="0" b="0"/>
      </a:fillRef>
      <a:effectRef idx="1">
        <a:scrgbClr r="0" g="0" b="0"/>
      </a:effectRef>
      <a:fontRef idx="minor"/>
    </dgm:style>
  </dgm:styleLbl>
  <dgm:styleLbl name="trBgShp">
    <dgm:scene3d>
      <a:camera prst="orthographicFront"/>
      <a:lightRig rig="threePt" dir="t"/>
    </dgm:scene3d>
    <dgm:sp3d/>
    <dgm:txPr/>
    <dgm:style>
      <a:lnRef idx="0">
        <a:scrgbClr r="0" g="0" b="0"/>
      </a:lnRef>
      <a:fillRef idx="1">
        <a:scrgbClr r="0" g="0" b="0"/>
      </a:fillRef>
      <a:effectRef idx="0">
        <a:scrgbClr r="0" g="0" b="0"/>
      </a:effectRef>
      <a:fontRef idx="minor"/>
    </dgm:style>
  </dgm:styleLbl>
  <dgm:styleLbl name="fgShp">
    <dgm:scene3d>
      <a:camera prst="orthographicFront"/>
      <a:lightRig rig="flat" dir="t"/>
    </dgm:scene3d>
    <dgm:sp3d prstMaterial="dkEdge">
      <a:bevelT w="8200" h="38100"/>
    </dgm:sp3d>
    <dgm:txPr/>
    <dgm:style>
      <a:lnRef idx="1">
        <a:scrgbClr r="0" g="0" b="0"/>
      </a:lnRef>
      <a:fillRef idx="2">
        <a:scrgbClr r="0" g="0" b="0"/>
      </a:fillRef>
      <a:effectRef idx="1">
        <a:scrgbClr r="0" g="0" b="0"/>
      </a:effectRef>
      <a:fontRef idx="minor"/>
    </dgm:style>
  </dgm:styleLbl>
  <dgm:styleLbl name="revTx">
    <dgm:scene3d>
      <a:camera prst="orthographicFront"/>
      <a:lightRig rig="threePt" dir="t"/>
    </dgm:scene3d>
    <dgm:sp3d/>
    <dgm:txPr/>
    <dgm:style>
      <a:lnRef idx="0">
        <a:scrgbClr r="0" g="0" b="0"/>
      </a:lnRef>
      <a:fillRef idx="0">
        <a:scrgbClr r="0" g="0" b="0"/>
      </a:fillRef>
      <a:effectRef idx="0">
        <a:scrgbClr r="0" g="0" b="0"/>
      </a:effectRef>
      <a:fontRef idx="minor"/>
    </dgm:style>
  </dgm:styleLbl>
</dgm:styleDef>
</file>

<file path=xl/drawings/_rels/drawing1.xml.rels><?xml version="1.0" encoding="UTF-8" standalone="yes"?>
<Relationships xmlns="http://schemas.openxmlformats.org/package/2006/relationships"><Relationship Id="rId2" Type="http://schemas.microsoft.com/office/2007/relationships/hdphoto" Target="../media/hdphoto1.wdp"/><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1" Type="http://schemas.openxmlformats.org/officeDocument/2006/relationships/chart" Target="../charts/chart1.xml"/></Relationships>
</file>

<file path=xl/drawings/_rels/drawing4.xml.rels><?xml version="1.0" encoding="UTF-8" standalone="yes"?>
<Relationships xmlns="http://schemas.openxmlformats.org/package/2006/relationships"><Relationship Id="rId8" Type="http://schemas.openxmlformats.org/officeDocument/2006/relationships/image" Target="../media/image9.jpeg"/><Relationship Id="rId3" Type="http://schemas.openxmlformats.org/officeDocument/2006/relationships/image" Target="../media/image4.jpg"/><Relationship Id="rId7" Type="http://schemas.openxmlformats.org/officeDocument/2006/relationships/image" Target="../media/image8.jpg"/><Relationship Id="rId2" Type="http://schemas.openxmlformats.org/officeDocument/2006/relationships/image" Target="../media/image3.jpg"/><Relationship Id="rId1" Type="http://schemas.openxmlformats.org/officeDocument/2006/relationships/image" Target="../media/image2.jpeg"/><Relationship Id="rId6" Type="http://schemas.openxmlformats.org/officeDocument/2006/relationships/image" Target="../media/image7.jpeg"/><Relationship Id="rId5" Type="http://schemas.openxmlformats.org/officeDocument/2006/relationships/image" Target="../media/image6.jpeg"/><Relationship Id="rId4" Type="http://schemas.openxmlformats.org/officeDocument/2006/relationships/image" Target="../media/image5.jpg"/><Relationship Id="rId9" Type="http://schemas.openxmlformats.org/officeDocument/2006/relationships/image" Target="../media/image10.jpg"/></Relationships>
</file>

<file path=xl/drawings/_rels/drawing5.xml.rels><?xml version="1.0" encoding="UTF-8" standalone="yes"?>
<Relationships xmlns="http://schemas.openxmlformats.org/package/2006/relationships"><Relationship Id="rId8" Type="http://schemas.openxmlformats.org/officeDocument/2006/relationships/image" Target="../media/image13.jpeg"/><Relationship Id="rId3" Type="http://schemas.openxmlformats.org/officeDocument/2006/relationships/diagramQuickStyle" Target="../diagrams/quickStyle1.xml"/><Relationship Id="rId7" Type="http://schemas.openxmlformats.org/officeDocument/2006/relationships/image" Target="../media/image12.jpeg"/><Relationship Id="rId2" Type="http://schemas.openxmlformats.org/officeDocument/2006/relationships/diagramLayout" Target="../diagrams/layout1.xml"/><Relationship Id="rId1" Type="http://schemas.openxmlformats.org/officeDocument/2006/relationships/diagramData" Target="../diagrams/data1.xml"/><Relationship Id="rId6" Type="http://schemas.openxmlformats.org/officeDocument/2006/relationships/image" Target="../media/image11.jpeg"/><Relationship Id="rId5" Type="http://schemas.microsoft.com/office/2007/relationships/diagramDrawing" Target="../diagrams/drawing1.xml"/><Relationship Id="rId4" Type="http://schemas.openxmlformats.org/officeDocument/2006/relationships/diagramColors" Target="../diagrams/colors1.xml"/><Relationship Id="rId9" Type="http://schemas.openxmlformats.org/officeDocument/2006/relationships/image" Target="../media/image14.jpeg"/></Relationships>
</file>

<file path=xl/drawings/_rels/drawing6.xml.rels><?xml version="1.0" encoding="UTF-8" standalone="yes"?>
<Relationships xmlns="http://schemas.openxmlformats.org/package/2006/relationships"><Relationship Id="rId8" Type="http://schemas.openxmlformats.org/officeDocument/2006/relationships/image" Target="../media/image18.png"/><Relationship Id="rId3" Type="http://schemas.microsoft.com/office/2007/relationships/hdphoto" Target="../media/hdphoto2.wdp"/><Relationship Id="rId7" Type="http://schemas.microsoft.com/office/2007/relationships/hdphoto" Target="../media/hdphoto4.wdp"/><Relationship Id="rId2" Type="http://schemas.openxmlformats.org/officeDocument/2006/relationships/image" Target="../media/image15.png"/><Relationship Id="rId1" Type="http://schemas.openxmlformats.org/officeDocument/2006/relationships/chart" Target="../charts/chart2.xml"/><Relationship Id="rId6" Type="http://schemas.openxmlformats.org/officeDocument/2006/relationships/image" Target="../media/image17.png"/><Relationship Id="rId11" Type="http://schemas.microsoft.com/office/2007/relationships/hdphoto" Target="../media/hdphoto6.wdp"/><Relationship Id="rId5" Type="http://schemas.microsoft.com/office/2007/relationships/hdphoto" Target="../media/hdphoto3.wdp"/><Relationship Id="rId10" Type="http://schemas.openxmlformats.org/officeDocument/2006/relationships/image" Target="../media/image19.png"/><Relationship Id="rId4" Type="http://schemas.openxmlformats.org/officeDocument/2006/relationships/image" Target="../media/image16.png"/><Relationship Id="rId9" Type="http://schemas.microsoft.com/office/2007/relationships/hdphoto" Target="../media/hdphoto5.wdp"/></Relationships>
</file>

<file path=xl/drawings/_rels/drawing7.xml.rels><?xml version="1.0" encoding="UTF-8" standalone="yes"?>
<Relationships xmlns="http://schemas.openxmlformats.org/package/2006/relationships"><Relationship Id="rId1" Type="http://schemas.openxmlformats.org/officeDocument/2006/relationships/image" Target="../media/image20.JPG"/></Relationships>
</file>

<file path=xl/drawings/_rels/drawing8.xml.rels><?xml version="1.0" encoding="UTF-8" standalone="yes"?>
<Relationships xmlns="http://schemas.openxmlformats.org/package/2006/relationships"><Relationship Id="rId1" Type="http://schemas.openxmlformats.org/officeDocument/2006/relationships/chart" Target="../charts/chart3.xml"/></Relationships>
</file>

<file path=xl/drawings/_rels/drawing9.xml.rels><?xml version="1.0" encoding="UTF-8" standalone="yes"?>
<Relationships xmlns="http://schemas.openxmlformats.org/package/2006/relationships"><Relationship Id="rId3" Type="http://schemas.openxmlformats.org/officeDocument/2006/relationships/chart" Target="../charts/chart6.xml"/><Relationship Id="rId2" Type="http://schemas.openxmlformats.org/officeDocument/2006/relationships/chart" Target="../charts/chart5.xml"/><Relationship Id="rId1" Type="http://schemas.openxmlformats.org/officeDocument/2006/relationships/chart" Target="../charts/chart4.xml"/><Relationship Id="rId4" Type="http://schemas.openxmlformats.org/officeDocument/2006/relationships/chart" Target="../charts/chart7.xml"/></Relationships>
</file>

<file path=xl/drawings/drawing1.xml><?xml version="1.0" encoding="utf-8"?>
<xdr:wsDr xmlns:xdr="http://schemas.openxmlformats.org/drawingml/2006/spreadsheetDrawing" xmlns:a="http://schemas.openxmlformats.org/drawingml/2006/main">
  <xdr:twoCellAnchor editAs="oneCell">
    <xdr:from>
      <xdr:col>0</xdr:col>
      <xdr:colOff>285750</xdr:colOff>
      <xdr:row>3</xdr:row>
      <xdr:rowOff>161924</xdr:rowOff>
    </xdr:from>
    <xdr:to>
      <xdr:col>8</xdr:col>
      <xdr:colOff>416988</xdr:colOff>
      <xdr:row>10</xdr:row>
      <xdr:rowOff>104775</xdr:rowOff>
    </xdr:to>
    <xdr:pic>
      <xdr:nvPicPr>
        <xdr:cNvPr id="5" name="Picture 4">
          <a:extLst>
            <a:ext uri="{FF2B5EF4-FFF2-40B4-BE49-F238E27FC236}">
              <a16:creationId xmlns:a16="http://schemas.microsoft.com/office/drawing/2014/main" id="{A3E2C114-70DA-4D2A-9EE5-52E2495FAB73}"/>
            </a:ext>
          </a:extLst>
        </xdr:cNvPr>
        <xdr:cNvPicPr>
          <a:picLocks noChangeAspect="1"/>
        </xdr:cNvPicPr>
      </xdr:nvPicPr>
      <xdr:blipFill>
        <a:blip xmlns:r="http://schemas.openxmlformats.org/officeDocument/2006/relationships" r:embed="rId1">
          <a:extLst>
            <a:ext uri="{BEBA8EAE-BF5A-486C-A8C5-ECC9F3942E4B}">
              <a14:imgProps xmlns:a14="http://schemas.microsoft.com/office/drawing/2010/main">
                <a14:imgLayer r:embed="rId2">
                  <a14:imgEffect>
                    <a14:sharpenSoften amount="50000"/>
                  </a14:imgEffect>
                </a14:imgLayer>
              </a14:imgProps>
            </a:ext>
            <a:ext uri="{28A0092B-C50C-407E-A947-70E740481C1C}">
              <a14:useLocalDpi xmlns:a14="http://schemas.microsoft.com/office/drawing/2010/main" val="0"/>
            </a:ext>
          </a:extLst>
        </a:blip>
        <a:stretch>
          <a:fillRect/>
        </a:stretch>
      </xdr:blipFill>
      <xdr:spPr>
        <a:xfrm>
          <a:off x="285750" y="733424"/>
          <a:ext cx="5389038" cy="1276351"/>
        </a:xfrm>
        <a:prstGeom prst="rect">
          <a:avLst/>
        </a:prstGeom>
        <a:effectLst>
          <a:reflection blurRad="6350" stA="50000" endA="300" endPos="90000" dir="5400000" sy="-100000" algn="bl" rotWithShape="0"/>
        </a:effectLst>
      </xdr:spPr>
    </xdr:pic>
    <xdr:clientData/>
  </xdr:twoCellAnchor>
</xdr:wsDr>
</file>

<file path=xl/drawings/drawing2.xml><?xml version="1.0" encoding="utf-8"?>
<xdr:wsDr xmlns:xdr="http://schemas.openxmlformats.org/drawingml/2006/spreadsheetDrawing" xmlns:a="http://schemas.openxmlformats.org/drawingml/2006/main">
  <xdr:twoCellAnchor>
    <xdr:from>
      <xdr:col>0</xdr:col>
      <xdr:colOff>66675</xdr:colOff>
      <xdr:row>3</xdr:row>
      <xdr:rowOff>85725</xdr:rowOff>
    </xdr:from>
    <xdr:to>
      <xdr:col>9</xdr:col>
      <xdr:colOff>590550</xdr:colOff>
      <xdr:row>14</xdr:row>
      <xdr:rowOff>85724</xdr:rowOff>
    </xdr:to>
    <xdr:graphicFrame macro="">
      <xdr:nvGraphicFramePr>
        <xdr:cNvPr id="2" name="Chart 1">
          <a:extLst>
            <a:ext uri="{FF2B5EF4-FFF2-40B4-BE49-F238E27FC236}">
              <a16:creationId xmlns:a16="http://schemas.microsoft.com/office/drawing/2014/main" id="{68C371B4-5BD0-4007-BC99-22DEA17A083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6</xdr:col>
      <xdr:colOff>190500</xdr:colOff>
      <xdr:row>4</xdr:row>
      <xdr:rowOff>180976</xdr:rowOff>
    </xdr:from>
    <xdr:to>
      <xdr:col>6</xdr:col>
      <xdr:colOff>409575</xdr:colOff>
      <xdr:row>6</xdr:row>
      <xdr:rowOff>19050</xdr:rowOff>
    </xdr:to>
    <xdr:sp macro="" textlink="">
      <xdr:nvSpPr>
        <xdr:cNvPr id="3" name="Flowchart: Connector 2">
          <a:extLst>
            <a:ext uri="{FF2B5EF4-FFF2-40B4-BE49-F238E27FC236}">
              <a16:creationId xmlns:a16="http://schemas.microsoft.com/office/drawing/2014/main" id="{C4411D9D-F6B4-4039-B5FE-52147C90A48D}"/>
            </a:ext>
          </a:extLst>
        </xdr:cNvPr>
        <xdr:cNvSpPr/>
      </xdr:nvSpPr>
      <xdr:spPr>
        <a:xfrm>
          <a:off x="4133850" y="1047751"/>
          <a:ext cx="219075" cy="219074"/>
        </a:xfrm>
        <a:prstGeom prst="flowChartConnector">
          <a:avLst/>
        </a:prstGeom>
        <a:no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209549</xdr:colOff>
      <xdr:row>13</xdr:row>
      <xdr:rowOff>190499</xdr:rowOff>
    </xdr:from>
    <xdr:to>
      <xdr:col>7</xdr:col>
      <xdr:colOff>409574</xdr:colOff>
      <xdr:row>14</xdr:row>
      <xdr:rowOff>180974</xdr:rowOff>
    </xdr:to>
    <xdr:sp macro="" textlink="">
      <xdr:nvSpPr>
        <xdr:cNvPr id="4" name="Flowchart: Connector 3">
          <a:extLst>
            <a:ext uri="{FF2B5EF4-FFF2-40B4-BE49-F238E27FC236}">
              <a16:creationId xmlns:a16="http://schemas.microsoft.com/office/drawing/2014/main" id="{2C38BB35-0476-4E4E-8EB8-52AB3AB001CD}"/>
            </a:ext>
          </a:extLst>
        </xdr:cNvPr>
        <xdr:cNvSpPr/>
      </xdr:nvSpPr>
      <xdr:spPr>
        <a:xfrm>
          <a:off x="4810124" y="2771774"/>
          <a:ext cx="200025" cy="180975"/>
        </a:xfrm>
        <a:prstGeom prst="flowChartConnector">
          <a:avLst/>
        </a:prstGeom>
        <a:no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228599</xdr:colOff>
      <xdr:row>26</xdr:row>
      <xdr:rowOff>95250</xdr:rowOff>
    </xdr:from>
    <xdr:to>
      <xdr:col>6</xdr:col>
      <xdr:colOff>447674</xdr:colOff>
      <xdr:row>27</xdr:row>
      <xdr:rowOff>114300</xdr:rowOff>
    </xdr:to>
    <xdr:sp macro="" textlink="">
      <xdr:nvSpPr>
        <xdr:cNvPr id="5" name="Flowchart: Connector 4">
          <a:extLst>
            <a:ext uri="{FF2B5EF4-FFF2-40B4-BE49-F238E27FC236}">
              <a16:creationId xmlns:a16="http://schemas.microsoft.com/office/drawing/2014/main" id="{B6EFCF8E-2013-443D-8CA2-C0FD6CC899B0}"/>
            </a:ext>
          </a:extLst>
        </xdr:cNvPr>
        <xdr:cNvSpPr/>
      </xdr:nvSpPr>
      <xdr:spPr>
        <a:xfrm>
          <a:off x="4171949" y="5153025"/>
          <a:ext cx="219075" cy="209550"/>
        </a:xfrm>
        <a:prstGeom prst="flowChartConnector">
          <a:avLst/>
        </a:prstGeom>
        <a:no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6</xdr:col>
      <xdr:colOff>209550</xdr:colOff>
      <xdr:row>16</xdr:row>
      <xdr:rowOff>171449</xdr:rowOff>
    </xdr:from>
    <xdr:to>
      <xdr:col>6</xdr:col>
      <xdr:colOff>409575</xdr:colOff>
      <xdr:row>17</xdr:row>
      <xdr:rowOff>180974</xdr:rowOff>
    </xdr:to>
    <xdr:sp macro="" textlink="">
      <xdr:nvSpPr>
        <xdr:cNvPr id="6" name="Flowchart: Connector 5">
          <a:extLst>
            <a:ext uri="{FF2B5EF4-FFF2-40B4-BE49-F238E27FC236}">
              <a16:creationId xmlns:a16="http://schemas.microsoft.com/office/drawing/2014/main" id="{3A0B3EFD-92CD-415D-B0BF-960F29E5D822}"/>
            </a:ext>
          </a:extLst>
        </xdr:cNvPr>
        <xdr:cNvSpPr/>
      </xdr:nvSpPr>
      <xdr:spPr>
        <a:xfrm>
          <a:off x="4152900" y="3324224"/>
          <a:ext cx="200025" cy="200025"/>
        </a:xfrm>
        <a:prstGeom prst="flowChartConnector">
          <a:avLst/>
        </a:prstGeom>
        <a:no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228600</xdr:colOff>
      <xdr:row>24</xdr:row>
      <xdr:rowOff>76200</xdr:rowOff>
    </xdr:from>
    <xdr:to>
      <xdr:col>7</xdr:col>
      <xdr:colOff>457200</xdr:colOff>
      <xdr:row>25</xdr:row>
      <xdr:rowOff>114300</xdr:rowOff>
    </xdr:to>
    <xdr:sp macro="" textlink="">
      <xdr:nvSpPr>
        <xdr:cNvPr id="7" name="Flowchart: Connector 6">
          <a:extLst>
            <a:ext uri="{FF2B5EF4-FFF2-40B4-BE49-F238E27FC236}">
              <a16:creationId xmlns:a16="http://schemas.microsoft.com/office/drawing/2014/main" id="{6EB5E201-7B95-430A-872C-4DCB7DF2FE83}"/>
            </a:ext>
          </a:extLst>
        </xdr:cNvPr>
        <xdr:cNvSpPr/>
      </xdr:nvSpPr>
      <xdr:spPr>
        <a:xfrm>
          <a:off x="4829175" y="4752975"/>
          <a:ext cx="228600" cy="228600"/>
        </a:xfrm>
        <a:prstGeom prst="flowChartConnector">
          <a:avLst/>
        </a:prstGeom>
        <a:no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8</xdr:col>
      <xdr:colOff>200025</xdr:colOff>
      <xdr:row>29</xdr:row>
      <xdr:rowOff>85726</xdr:rowOff>
    </xdr:from>
    <xdr:to>
      <xdr:col>8</xdr:col>
      <xdr:colOff>419100</xdr:colOff>
      <xdr:row>30</xdr:row>
      <xdr:rowOff>104776</xdr:rowOff>
    </xdr:to>
    <xdr:sp macro="" textlink="">
      <xdr:nvSpPr>
        <xdr:cNvPr id="2" name="Flowchart: Connector 1">
          <a:extLst>
            <a:ext uri="{FF2B5EF4-FFF2-40B4-BE49-F238E27FC236}">
              <a16:creationId xmlns:a16="http://schemas.microsoft.com/office/drawing/2014/main" id="{7B15D305-B6BA-4F49-8328-9A0813A934EC}"/>
            </a:ext>
          </a:extLst>
        </xdr:cNvPr>
        <xdr:cNvSpPr/>
      </xdr:nvSpPr>
      <xdr:spPr>
        <a:xfrm>
          <a:off x="5457825" y="5715001"/>
          <a:ext cx="219075" cy="209550"/>
        </a:xfrm>
        <a:prstGeom prst="flowChartConnector">
          <a:avLst/>
        </a:prstGeom>
        <a:no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200024</xdr:colOff>
      <xdr:row>34</xdr:row>
      <xdr:rowOff>180975</xdr:rowOff>
    </xdr:from>
    <xdr:to>
      <xdr:col>7</xdr:col>
      <xdr:colOff>419099</xdr:colOff>
      <xdr:row>36</xdr:row>
      <xdr:rowOff>19050</xdr:rowOff>
    </xdr:to>
    <xdr:sp macro="" textlink="">
      <xdr:nvSpPr>
        <xdr:cNvPr id="8" name="Flowchart: Connector 7">
          <a:extLst>
            <a:ext uri="{FF2B5EF4-FFF2-40B4-BE49-F238E27FC236}">
              <a16:creationId xmlns:a16="http://schemas.microsoft.com/office/drawing/2014/main" id="{224A3EE9-048B-47B3-9C91-C0AE55647444}"/>
            </a:ext>
          </a:extLst>
        </xdr:cNvPr>
        <xdr:cNvSpPr/>
      </xdr:nvSpPr>
      <xdr:spPr>
        <a:xfrm>
          <a:off x="4800599" y="6762750"/>
          <a:ext cx="219075" cy="219075"/>
        </a:xfrm>
        <a:prstGeom prst="flowChartConnector">
          <a:avLst/>
        </a:prstGeom>
        <a:no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209549</xdr:colOff>
      <xdr:row>7</xdr:row>
      <xdr:rowOff>171450</xdr:rowOff>
    </xdr:from>
    <xdr:to>
      <xdr:col>7</xdr:col>
      <xdr:colOff>409574</xdr:colOff>
      <xdr:row>9</xdr:row>
      <xdr:rowOff>0</xdr:rowOff>
    </xdr:to>
    <xdr:sp macro="" textlink="">
      <xdr:nvSpPr>
        <xdr:cNvPr id="9" name="Flowchart: Connector 8">
          <a:extLst>
            <a:ext uri="{FF2B5EF4-FFF2-40B4-BE49-F238E27FC236}">
              <a16:creationId xmlns:a16="http://schemas.microsoft.com/office/drawing/2014/main" id="{3F8928B1-6550-4BA7-9D34-EF0101D46A1E}"/>
            </a:ext>
          </a:extLst>
        </xdr:cNvPr>
        <xdr:cNvSpPr/>
      </xdr:nvSpPr>
      <xdr:spPr>
        <a:xfrm>
          <a:off x="4810124" y="1609725"/>
          <a:ext cx="200025" cy="209550"/>
        </a:xfrm>
        <a:prstGeom prst="flowChartConnector">
          <a:avLst/>
        </a:prstGeom>
        <a:no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228600</xdr:colOff>
      <xdr:row>39</xdr:row>
      <xdr:rowOff>0</xdr:rowOff>
    </xdr:from>
    <xdr:to>
      <xdr:col>7</xdr:col>
      <xdr:colOff>447675</xdr:colOff>
      <xdr:row>40</xdr:row>
      <xdr:rowOff>9525</xdr:rowOff>
    </xdr:to>
    <xdr:sp macro="" textlink="">
      <xdr:nvSpPr>
        <xdr:cNvPr id="10" name="Flowchart: Connector 9">
          <a:extLst>
            <a:ext uri="{FF2B5EF4-FFF2-40B4-BE49-F238E27FC236}">
              <a16:creationId xmlns:a16="http://schemas.microsoft.com/office/drawing/2014/main" id="{6C4EF292-C9AF-45C2-BBB4-66CBB2CBFC6B}"/>
            </a:ext>
          </a:extLst>
        </xdr:cNvPr>
        <xdr:cNvSpPr/>
      </xdr:nvSpPr>
      <xdr:spPr>
        <a:xfrm>
          <a:off x="4829175" y="7534275"/>
          <a:ext cx="219075" cy="200025"/>
        </a:xfrm>
        <a:prstGeom prst="flowChartConnector">
          <a:avLst/>
        </a:prstGeom>
        <a:no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7</xdr:col>
      <xdr:colOff>190500</xdr:colOff>
      <xdr:row>20</xdr:row>
      <xdr:rowOff>85726</xdr:rowOff>
    </xdr:from>
    <xdr:to>
      <xdr:col>7</xdr:col>
      <xdr:colOff>419100</xdr:colOff>
      <xdr:row>21</xdr:row>
      <xdr:rowOff>123826</xdr:rowOff>
    </xdr:to>
    <xdr:sp macro="" textlink="">
      <xdr:nvSpPr>
        <xdr:cNvPr id="11" name="Flowchart: Connector 10">
          <a:extLst>
            <a:ext uri="{FF2B5EF4-FFF2-40B4-BE49-F238E27FC236}">
              <a16:creationId xmlns:a16="http://schemas.microsoft.com/office/drawing/2014/main" id="{771DE996-4412-432B-B3E9-C47A7D42F8FC}"/>
            </a:ext>
          </a:extLst>
        </xdr:cNvPr>
        <xdr:cNvSpPr/>
      </xdr:nvSpPr>
      <xdr:spPr>
        <a:xfrm>
          <a:off x="4791075" y="4000501"/>
          <a:ext cx="228600" cy="228600"/>
        </a:xfrm>
        <a:prstGeom prst="flowChartConnector">
          <a:avLst/>
        </a:prstGeom>
        <a:noFill/>
        <a:ln>
          <a:solidFill>
            <a:schemeClr val="tx2">
              <a:lumMod val="75000"/>
            </a:schemeClr>
          </a:solid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4</xdr:col>
      <xdr:colOff>228600</xdr:colOff>
      <xdr:row>5</xdr:row>
      <xdr:rowOff>52928</xdr:rowOff>
    </xdr:from>
    <xdr:to>
      <xdr:col>5</xdr:col>
      <xdr:colOff>495300</xdr:colOff>
      <xdr:row>11</xdr:row>
      <xdr:rowOff>171991</xdr:rowOff>
    </xdr:to>
    <xdr:pic>
      <xdr:nvPicPr>
        <xdr:cNvPr id="3" name="Picture 2">
          <a:extLst>
            <a:ext uri="{FF2B5EF4-FFF2-40B4-BE49-F238E27FC236}">
              <a16:creationId xmlns:a16="http://schemas.microsoft.com/office/drawing/2014/main" id="{F500E352-0D76-481B-B089-F821000BEAA0}"/>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2686050" y="643478"/>
          <a:ext cx="923925" cy="1262063"/>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0</xdr:col>
      <xdr:colOff>161925</xdr:colOff>
      <xdr:row>16</xdr:row>
      <xdr:rowOff>38100</xdr:rowOff>
    </xdr:from>
    <xdr:to>
      <xdr:col>1</xdr:col>
      <xdr:colOff>447675</xdr:colOff>
      <xdr:row>21</xdr:row>
      <xdr:rowOff>161926</xdr:rowOff>
    </xdr:to>
    <xdr:pic>
      <xdr:nvPicPr>
        <xdr:cNvPr id="5" name="Picture 4">
          <a:extLst>
            <a:ext uri="{FF2B5EF4-FFF2-40B4-BE49-F238E27FC236}">
              <a16:creationId xmlns:a16="http://schemas.microsoft.com/office/drawing/2014/main" id="{53F75471-CDF9-4DF8-91B3-0CE1429EEDB5}"/>
            </a:ext>
          </a:extLst>
        </xdr:cNvPr>
        <xdr:cNvPicPr>
          <a:picLocks noChangeAspect="1"/>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161925" y="2809875"/>
          <a:ext cx="942975" cy="1076326"/>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2</xdr:col>
      <xdr:colOff>152400</xdr:colOff>
      <xdr:row>16</xdr:row>
      <xdr:rowOff>47625</xdr:rowOff>
    </xdr:from>
    <xdr:to>
      <xdr:col>3</xdr:col>
      <xdr:colOff>462329</xdr:colOff>
      <xdr:row>21</xdr:row>
      <xdr:rowOff>142875</xdr:rowOff>
    </xdr:to>
    <xdr:pic>
      <xdr:nvPicPr>
        <xdr:cNvPr id="7" name="Picture 6">
          <a:extLst>
            <a:ext uri="{FF2B5EF4-FFF2-40B4-BE49-F238E27FC236}">
              <a16:creationId xmlns:a16="http://schemas.microsoft.com/office/drawing/2014/main" id="{793B473A-4EFF-432B-A324-E4EFF466A086}"/>
            </a:ext>
          </a:extLst>
        </xdr:cNvPr>
        <xdr:cNvPicPr>
          <a:picLocks noChangeAspect="1"/>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a:xfrm>
          <a:off x="1362075" y="2543175"/>
          <a:ext cx="967154" cy="1047750"/>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4</xdr:col>
      <xdr:colOff>156598</xdr:colOff>
      <xdr:row>16</xdr:row>
      <xdr:rowOff>38100</xdr:rowOff>
    </xdr:from>
    <xdr:to>
      <xdr:col>5</xdr:col>
      <xdr:colOff>466725</xdr:colOff>
      <xdr:row>21</xdr:row>
      <xdr:rowOff>152400</xdr:rowOff>
    </xdr:to>
    <xdr:pic>
      <xdr:nvPicPr>
        <xdr:cNvPr id="9" name="Picture 8">
          <a:extLst>
            <a:ext uri="{FF2B5EF4-FFF2-40B4-BE49-F238E27FC236}">
              <a16:creationId xmlns:a16="http://schemas.microsoft.com/office/drawing/2014/main" id="{668D4CDA-758A-4BC3-AA9F-117A045C8844}"/>
            </a:ext>
          </a:extLst>
        </xdr:cNvPr>
        <xdr:cNvPicPr>
          <a:picLocks noChangeAspect="1"/>
        </xdr:cNvPicPr>
      </xdr:nvPicPr>
      <xdr:blipFill>
        <a:blip xmlns:r="http://schemas.openxmlformats.org/officeDocument/2006/relationships" r:embed="rId4">
          <a:extLst>
            <a:ext uri="{28A0092B-C50C-407E-A947-70E740481C1C}">
              <a14:useLocalDpi xmlns:a14="http://schemas.microsoft.com/office/drawing/2010/main" val="0"/>
            </a:ext>
          </a:extLst>
        </a:blip>
        <a:stretch>
          <a:fillRect/>
        </a:stretch>
      </xdr:blipFill>
      <xdr:spPr>
        <a:xfrm>
          <a:off x="2614048" y="2533650"/>
          <a:ext cx="967352" cy="1066800"/>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6</xdr:col>
      <xdr:colOff>72337</xdr:colOff>
      <xdr:row>16</xdr:row>
      <xdr:rowOff>47625</xdr:rowOff>
    </xdr:from>
    <xdr:to>
      <xdr:col>7</xdr:col>
      <xdr:colOff>561975</xdr:colOff>
      <xdr:row>21</xdr:row>
      <xdr:rowOff>123825</xdr:rowOff>
    </xdr:to>
    <xdr:pic>
      <xdr:nvPicPr>
        <xdr:cNvPr id="11" name="Picture 10">
          <a:extLst>
            <a:ext uri="{FF2B5EF4-FFF2-40B4-BE49-F238E27FC236}">
              <a16:creationId xmlns:a16="http://schemas.microsoft.com/office/drawing/2014/main" id="{72AA8B7C-E32A-433D-9AAE-D93D7020BDEC}"/>
            </a:ext>
          </a:extLst>
        </xdr:cNvPr>
        <xdr:cNvPicPr>
          <a:picLocks noChangeAspect="1"/>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3863287" y="2438400"/>
          <a:ext cx="1146863" cy="1028700"/>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8</xdr:col>
      <xdr:colOff>60522</xdr:colOff>
      <xdr:row>16</xdr:row>
      <xdr:rowOff>47625</xdr:rowOff>
    </xdr:from>
    <xdr:to>
      <xdr:col>9</xdr:col>
      <xdr:colOff>533400</xdr:colOff>
      <xdr:row>21</xdr:row>
      <xdr:rowOff>142874</xdr:rowOff>
    </xdr:to>
    <xdr:pic>
      <xdr:nvPicPr>
        <xdr:cNvPr id="13" name="Picture 12">
          <a:extLst>
            <a:ext uri="{FF2B5EF4-FFF2-40B4-BE49-F238E27FC236}">
              <a16:creationId xmlns:a16="http://schemas.microsoft.com/office/drawing/2014/main" id="{99556D6E-A8AE-4ACB-A479-F48AC6BE1394}"/>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5146872" y="3200400"/>
          <a:ext cx="1130103" cy="1047749"/>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8</xdr:col>
      <xdr:colOff>180975</xdr:colOff>
      <xdr:row>26</xdr:row>
      <xdr:rowOff>28574</xdr:rowOff>
    </xdr:from>
    <xdr:to>
      <xdr:col>9</xdr:col>
      <xdr:colOff>466725</xdr:colOff>
      <xdr:row>31</xdr:row>
      <xdr:rowOff>187179</xdr:rowOff>
    </xdr:to>
    <xdr:pic>
      <xdr:nvPicPr>
        <xdr:cNvPr id="15" name="Picture 14">
          <a:extLst>
            <a:ext uri="{FF2B5EF4-FFF2-40B4-BE49-F238E27FC236}">
              <a16:creationId xmlns:a16="http://schemas.microsoft.com/office/drawing/2014/main" id="{51DD5CC4-8E22-48D0-BBFA-6B0C4E363347}"/>
            </a:ext>
          </a:extLst>
        </xdr:cNvPr>
        <xdr:cNvPicPr>
          <a:picLocks noChangeAspect="1"/>
        </xdr:cNvPicPr>
      </xdr:nvPicPr>
      <xdr:blipFill>
        <a:blip xmlns:r="http://schemas.openxmlformats.org/officeDocument/2006/relationships" r:embed="rId7">
          <a:extLst>
            <a:ext uri="{28A0092B-C50C-407E-A947-70E740481C1C}">
              <a14:useLocalDpi xmlns:a14="http://schemas.microsoft.com/office/drawing/2010/main" val="0"/>
            </a:ext>
          </a:extLst>
        </a:blip>
        <a:stretch>
          <a:fillRect/>
        </a:stretch>
      </xdr:blipFill>
      <xdr:spPr>
        <a:xfrm>
          <a:off x="5267325" y="5086349"/>
          <a:ext cx="942975" cy="1111105"/>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1</xdr:col>
      <xdr:colOff>85727</xdr:colOff>
      <xdr:row>26</xdr:row>
      <xdr:rowOff>47624</xdr:rowOff>
    </xdr:from>
    <xdr:to>
      <xdr:col>2</xdr:col>
      <xdr:colOff>542928</xdr:colOff>
      <xdr:row>31</xdr:row>
      <xdr:rowOff>133350</xdr:rowOff>
    </xdr:to>
    <xdr:pic>
      <xdr:nvPicPr>
        <xdr:cNvPr id="17" name="Picture 16">
          <a:extLst>
            <a:ext uri="{FF2B5EF4-FFF2-40B4-BE49-F238E27FC236}">
              <a16:creationId xmlns:a16="http://schemas.microsoft.com/office/drawing/2014/main" id="{A4683775-6AF1-473B-BC6F-2ECE5B2E52CF}"/>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742952" y="4152899"/>
          <a:ext cx="1038226" cy="1038226"/>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editAs="oneCell">
    <xdr:from>
      <xdr:col>4</xdr:col>
      <xdr:colOff>171450</xdr:colOff>
      <xdr:row>26</xdr:row>
      <xdr:rowOff>19050</xdr:rowOff>
    </xdr:from>
    <xdr:to>
      <xdr:col>5</xdr:col>
      <xdr:colOff>466725</xdr:colOff>
      <xdr:row>31</xdr:row>
      <xdr:rowOff>170136</xdr:rowOff>
    </xdr:to>
    <xdr:pic>
      <xdr:nvPicPr>
        <xdr:cNvPr id="19" name="Picture 18">
          <a:extLst>
            <a:ext uri="{FF2B5EF4-FFF2-40B4-BE49-F238E27FC236}">
              <a16:creationId xmlns:a16="http://schemas.microsoft.com/office/drawing/2014/main" id="{2CB635C4-F8F7-4161-96CC-2DC115091D2B}"/>
            </a:ext>
          </a:extLst>
        </xdr:cNvPr>
        <xdr:cNvPicPr>
          <a:picLocks noChangeAspect="1"/>
        </xdr:cNvPicPr>
      </xdr:nvPicPr>
      <xdr:blipFill>
        <a:blip xmlns:r="http://schemas.openxmlformats.org/officeDocument/2006/relationships" r:embed="rId9">
          <a:extLst>
            <a:ext uri="{28A0092B-C50C-407E-A947-70E740481C1C}">
              <a14:useLocalDpi xmlns:a14="http://schemas.microsoft.com/office/drawing/2010/main" val="0"/>
            </a:ext>
          </a:extLst>
        </a:blip>
        <a:stretch>
          <a:fillRect/>
        </a:stretch>
      </xdr:blipFill>
      <xdr:spPr>
        <a:xfrm>
          <a:off x="2695575" y="4695825"/>
          <a:ext cx="952500" cy="1103586"/>
        </a:xfrm>
        <a:prstGeom prst="roundRect">
          <a:avLst>
            <a:gd name="adj" fmla="val 16667"/>
          </a:avLst>
        </a:prstGeom>
        <a:ln>
          <a:noFill/>
        </a:ln>
        <a:effectLst>
          <a:outerShdw blurRad="76200" dist="38100" dir="7800000" algn="tl" rotWithShape="0">
            <a:srgbClr val="000000">
              <a:alpha val="40000"/>
            </a:srgbClr>
          </a:outerShdw>
        </a:effectLst>
        <a:scene3d>
          <a:camera prst="orthographicFront"/>
          <a:lightRig rig="contrasting" dir="t">
            <a:rot lat="0" lon="0" rev="4200000"/>
          </a:lightRig>
        </a:scene3d>
        <a:sp3d prstMaterial="plastic">
          <a:bevelT w="381000" h="114300" prst="relaxedInset"/>
          <a:contourClr>
            <a:srgbClr val="969696"/>
          </a:contourClr>
        </a:sp3d>
      </xdr:spPr>
    </xdr:pic>
    <xdr:clientData/>
  </xdr:twoCellAnchor>
  <xdr:twoCellAnchor>
    <xdr:from>
      <xdr:col>1</xdr:col>
      <xdr:colOff>390525</xdr:colOff>
      <xdr:row>13</xdr:row>
      <xdr:rowOff>66675</xdr:rowOff>
    </xdr:from>
    <xdr:to>
      <xdr:col>3</xdr:col>
      <xdr:colOff>533400</xdr:colOff>
      <xdr:row>15</xdr:row>
      <xdr:rowOff>95250</xdr:rowOff>
    </xdr:to>
    <xdr:cxnSp macro="">
      <xdr:nvCxnSpPr>
        <xdr:cNvPr id="4" name="Straight Arrow Connector 3">
          <a:extLst>
            <a:ext uri="{FF2B5EF4-FFF2-40B4-BE49-F238E27FC236}">
              <a16:creationId xmlns:a16="http://schemas.microsoft.com/office/drawing/2014/main" id="{374F076E-B447-484F-8E1F-562EC5992820}"/>
            </a:ext>
          </a:extLst>
        </xdr:cNvPr>
        <xdr:cNvCxnSpPr/>
      </xdr:nvCxnSpPr>
      <xdr:spPr>
        <a:xfrm flipH="1">
          <a:off x="1047750" y="2266950"/>
          <a:ext cx="1381125" cy="4095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3</xdr:col>
      <xdr:colOff>409575</xdr:colOff>
      <xdr:row>14</xdr:row>
      <xdr:rowOff>47625</xdr:rowOff>
    </xdr:from>
    <xdr:to>
      <xdr:col>4</xdr:col>
      <xdr:colOff>47625</xdr:colOff>
      <xdr:row>15</xdr:row>
      <xdr:rowOff>180975</xdr:rowOff>
    </xdr:to>
    <xdr:cxnSp macro="">
      <xdr:nvCxnSpPr>
        <xdr:cNvPr id="8" name="Straight Arrow Connector 7">
          <a:extLst>
            <a:ext uri="{FF2B5EF4-FFF2-40B4-BE49-F238E27FC236}">
              <a16:creationId xmlns:a16="http://schemas.microsoft.com/office/drawing/2014/main" id="{2B282495-27CB-4D9D-96E0-88BC5D73F25B}"/>
            </a:ext>
          </a:extLst>
        </xdr:cNvPr>
        <xdr:cNvCxnSpPr/>
      </xdr:nvCxnSpPr>
      <xdr:spPr>
        <a:xfrm flipH="1">
          <a:off x="2305050" y="2438400"/>
          <a:ext cx="266700" cy="3238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0</xdr:colOff>
      <xdr:row>14</xdr:row>
      <xdr:rowOff>47625</xdr:rowOff>
    </xdr:from>
    <xdr:to>
      <xdr:col>5</xdr:col>
      <xdr:colOff>9525</xdr:colOff>
      <xdr:row>15</xdr:row>
      <xdr:rowOff>152400</xdr:rowOff>
    </xdr:to>
    <xdr:cxnSp macro="">
      <xdr:nvCxnSpPr>
        <xdr:cNvPr id="12" name="Straight Arrow Connector 11">
          <a:extLst>
            <a:ext uri="{FF2B5EF4-FFF2-40B4-BE49-F238E27FC236}">
              <a16:creationId xmlns:a16="http://schemas.microsoft.com/office/drawing/2014/main" id="{F9354259-8CA7-421E-9A28-A84C18BC8FF8}"/>
            </a:ext>
          </a:extLst>
        </xdr:cNvPr>
        <xdr:cNvCxnSpPr/>
      </xdr:nvCxnSpPr>
      <xdr:spPr>
        <a:xfrm>
          <a:off x="3181350" y="2438400"/>
          <a:ext cx="9525" cy="2952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95250</xdr:colOff>
      <xdr:row>13</xdr:row>
      <xdr:rowOff>66675</xdr:rowOff>
    </xdr:from>
    <xdr:to>
      <xdr:col>8</xdr:col>
      <xdr:colOff>171450</xdr:colOff>
      <xdr:row>15</xdr:row>
      <xdr:rowOff>95250</xdr:rowOff>
    </xdr:to>
    <xdr:cxnSp macro="">
      <xdr:nvCxnSpPr>
        <xdr:cNvPr id="21" name="Straight Arrow Connector 20">
          <a:extLst>
            <a:ext uri="{FF2B5EF4-FFF2-40B4-BE49-F238E27FC236}">
              <a16:creationId xmlns:a16="http://schemas.microsoft.com/office/drawing/2014/main" id="{9A5118FA-1D54-4274-96B4-290D9F92B5CC}"/>
            </a:ext>
          </a:extLst>
        </xdr:cNvPr>
        <xdr:cNvCxnSpPr/>
      </xdr:nvCxnSpPr>
      <xdr:spPr>
        <a:xfrm>
          <a:off x="3886200" y="2266950"/>
          <a:ext cx="1371600" cy="4095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6</xdr:col>
      <xdr:colOff>38100</xdr:colOff>
      <xdr:row>14</xdr:row>
      <xdr:rowOff>57150</xdr:rowOff>
    </xdr:from>
    <xdr:to>
      <xdr:col>6</xdr:col>
      <xdr:colOff>200025</xdr:colOff>
      <xdr:row>15</xdr:row>
      <xdr:rowOff>152400</xdr:rowOff>
    </xdr:to>
    <xdr:cxnSp macro="">
      <xdr:nvCxnSpPr>
        <xdr:cNvPr id="24" name="Straight Arrow Connector 23">
          <a:extLst>
            <a:ext uri="{FF2B5EF4-FFF2-40B4-BE49-F238E27FC236}">
              <a16:creationId xmlns:a16="http://schemas.microsoft.com/office/drawing/2014/main" id="{1CDD1D4B-51F5-43CF-B6FC-EEFB617DAF7F}"/>
            </a:ext>
          </a:extLst>
        </xdr:cNvPr>
        <xdr:cNvCxnSpPr/>
      </xdr:nvCxnSpPr>
      <xdr:spPr>
        <a:xfrm>
          <a:off x="3829050" y="2447925"/>
          <a:ext cx="161925" cy="28575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7</xdr:col>
      <xdr:colOff>276225</xdr:colOff>
      <xdr:row>24</xdr:row>
      <xdr:rowOff>9525</xdr:rowOff>
    </xdr:from>
    <xdr:to>
      <xdr:col>8</xdr:col>
      <xdr:colOff>295275</xdr:colOff>
      <xdr:row>25</xdr:row>
      <xdr:rowOff>123825</xdr:rowOff>
    </xdr:to>
    <xdr:cxnSp macro="">
      <xdr:nvCxnSpPr>
        <xdr:cNvPr id="27" name="Straight Arrow Connector 26">
          <a:extLst>
            <a:ext uri="{FF2B5EF4-FFF2-40B4-BE49-F238E27FC236}">
              <a16:creationId xmlns:a16="http://schemas.microsoft.com/office/drawing/2014/main" id="{C64F3831-5B13-42FB-BA3A-E9984E28FF8E}"/>
            </a:ext>
          </a:extLst>
        </xdr:cNvPr>
        <xdr:cNvCxnSpPr/>
      </xdr:nvCxnSpPr>
      <xdr:spPr>
        <a:xfrm>
          <a:off x="4724400" y="4305300"/>
          <a:ext cx="657225" cy="304800"/>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twoCellAnchor>
    <xdr:from>
      <xdr:col>5</xdr:col>
      <xdr:colOff>285750</xdr:colOff>
      <xdr:row>24</xdr:row>
      <xdr:rowOff>9525</xdr:rowOff>
    </xdr:from>
    <xdr:to>
      <xdr:col>6</xdr:col>
      <xdr:colOff>361952</xdr:colOff>
      <xdr:row>25</xdr:row>
      <xdr:rowOff>114300</xdr:rowOff>
    </xdr:to>
    <xdr:cxnSp macro="">
      <xdr:nvCxnSpPr>
        <xdr:cNvPr id="30" name="Straight Arrow Connector 29">
          <a:extLst>
            <a:ext uri="{FF2B5EF4-FFF2-40B4-BE49-F238E27FC236}">
              <a16:creationId xmlns:a16="http://schemas.microsoft.com/office/drawing/2014/main" id="{CEF64E69-BE41-480E-9142-B4D83EFF5303}"/>
            </a:ext>
          </a:extLst>
        </xdr:cNvPr>
        <xdr:cNvCxnSpPr/>
      </xdr:nvCxnSpPr>
      <xdr:spPr>
        <a:xfrm flipH="1">
          <a:off x="3467100" y="4305300"/>
          <a:ext cx="685802" cy="295275"/>
        </a:xfrm>
        <a:prstGeom prst="straightConnector1">
          <a:avLst/>
        </a:prstGeom>
        <a:ln>
          <a:tailEnd type="triangle"/>
        </a:ln>
      </xdr:spPr>
      <xdr:style>
        <a:lnRef idx="1">
          <a:schemeClr val="dk1"/>
        </a:lnRef>
        <a:fillRef idx="0">
          <a:schemeClr val="dk1"/>
        </a:fillRef>
        <a:effectRef idx="0">
          <a:schemeClr val="dk1"/>
        </a:effectRef>
        <a:fontRef idx="minor">
          <a:schemeClr val="tx1"/>
        </a:fontRef>
      </xdr:style>
    </xdr:cxnSp>
    <xdr:clientData/>
  </xdr:twoCellAnchor>
</xdr:wsDr>
</file>

<file path=xl/drawings/drawing5.xml><?xml version="1.0" encoding="utf-8"?>
<xdr:wsDr xmlns:xdr="http://schemas.openxmlformats.org/drawingml/2006/spreadsheetDrawing" xmlns:a="http://schemas.openxmlformats.org/drawingml/2006/main">
  <xdr:twoCellAnchor>
    <xdr:from>
      <xdr:col>0</xdr:col>
      <xdr:colOff>142875</xdr:colOff>
      <xdr:row>6</xdr:row>
      <xdr:rowOff>66674</xdr:rowOff>
    </xdr:from>
    <xdr:to>
      <xdr:col>8</xdr:col>
      <xdr:colOff>514350</xdr:colOff>
      <xdr:row>40</xdr:row>
      <xdr:rowOff>123825</xdr:rowOff>
    </xdr:to>
    <xdr:graphicFrame macro="">
      <xdr:nvGraphicFramePr>
        <xdr:cNvPr id="2" name="Diagram 1">
          <a:extLst>
            <a:ext uri="{FF2B5EF4-FFF2-40B4-BE49-F238E27FC236}">
              <a16:creationId xmlns:a16="http://schemas.microsoft.com/office/drawing/2014/main" id="{CC0E8C51-F5E1-4037-8C2E-32F50FD42ED0}"/>
            </a:ext>
          </a:extLst>
        </xdr:cNvPr>
        <xdr:cNvGraphicFramePr/>
      </xdr:nvGraphicFramePr>
      <xdr:xfrm>
        <a:off x="0" y="0"/>
        <a:ext cx="0" cy="0"/>
      </xdr:xfrm>
      <a:graphic>
        <a:graphicData uri="http://schemas.openxmlformats.org/drawingml/2006/diagram">
          <dgm:relIds xmlns:dgm="http://schemas.openxmlformats.org/drawingml/2006/diagram" xmlns:r="http://schemas.openxmlformats.org/officeDocument/2006/relationships" r:dm="rId1" r:lo="rId2" r:qs="rId3" r:cs="rId4"/>
        </a:graphicData>
      </a:graphic>
    </xdr:graphicFrame>
    <xdr:clientData/>
  </xdr:twoCellAnchor>
  <xdr:twoCellAnchor editAs="oneCell">
    <xdr:from>
      <xdr:col>0</xdr:col>
      <xdr:colOff>66676</xdr:colOff>
      <xdr:row>5</xdr:row>
      <xdr:rowOff>9526</xdr:rowOff>
    </xdr:from>
    <xdr:to>
      <xdr:col>2</xdr:col>
      <xdr:colOff>9526</xdr:colOff>
      <xdr:row>10</xdr:row>
      <xdr:rowOff>1386</xdr:rowOff>
    </xdr:to>
    <xdr:pic>
      <xdr:nvPicPr>
        <xdr:cNvPr id="4" name="Picture 3">
          <a:extLst>
            <a:ext uri="{FF2B5EF4-FFF2-40B4-BE49-F238E27FC236}">
              <a16:creationId xmlns:a16="http://schemas.microsoft.com/office/drawing/2014/main" id="{8043EF58-C1D1-4294-985F-AF8DB8F025DA}"/>
            </a:ext>
          </a:extLst>
        </xdr:cNvPr>
        <xdr:cNvPicPr>
          <a:picLocks noChangeAspect="1"/>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66676" y="1257301"/>
          <a:ext cx="1257300" cy="944360"/>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2</xdr:col>
      <xdr:colOff>100671</xdr:colOff>
      <xdr:row>5</xdr:row>
      <xdr:rowOff>9527</xdr:rowOff>
    </xdr:from>
    <xdr:to>
      <xdr:col>4</xdr:col>
      <xdr:colOff>19051</xdr:colOff>
      <xdr:row>9</xdr:row>
      <xdr:rowOff>171473</xdr:rowOff>
    </xdr:to>
    <xdr:pic>
      <xdr:nvPicPr>
        <xdr:cNvPr id="6" name="Picture 5">
          <a:extLst>
            <a:ext uri="{FF2B5EF4-FFF2-40B4-BE49-F238E27FC236}">
              <a16:creationId xmlns:a16="http://schemas.microsoft.com/office/drawing/2014/main" id="{83EE9F94-D8D4-4E36-BBDF-D60D34E80B6D}"/>
            </a:ext>
          </a:extLst>
        </xdr:cNvPr>
        <xdr:cNvPicPr>
          <a:picLocks noChangeAspect="1"/>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1415121" y="1257302"/>
          <a:ext cx="1232830" cy="923946"/>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4</xdr:col>
      <xdr:colOff>138770</xdr:colOff>
      <xdr:row>5</xdr:row>
      <xdr:rowOff>9526</xdr:rowOff>
    </xdr:from>
    <xdr:to>
      <xdr:col>6</xdr:col>
      <xdr:colOff>69833</xdr:colOff>
      <xdr:row>9</xdr:row>
      <xdr:rowOff>180976</xdr:rowOff>
    </xdr:to>
    <xdr:pic>
      <xdr:nvPicPr>
        <xdr:cNvPr id="8" name="Picture 7">
          <a:extLst>
            <a:ext uri="{FF2B5EF4-FFF2-40B4-BE49-F238E27FC236}">
              <a16:creationId xmlns:a16="http://schemas.microsoft.com/office/drawing/2014/main" id="{9BEC42D9-DCCA-45A6-A8B5-DCC55CC1476E}"/>
            </a:ext>
          </a:extLst>
        </xdr:cNvPr>
        <xdr:cNvPicPr>
          <a:picLocks noChangeAspect="1"/>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2767670" y="1257301"/>
          <a:ext cx="1245513" cy="933450"/>
        </a:xfrm>
        <a:prstGeom prst="rect">
          <a:avLst/>
        </a:prstGeom>
        <a:ln>
          <a:noFill/>
        </a:ln>
        <a:effectLst>
          <a:outerShdw blurRad="292100" dist="139700" dir="2700000" algn="tl" rotWithShape="0">
            <a:srgbClr val="333333">
              <a:alpha val="65000"/>
            </a:srgbClr>
          </a:outerShdw>
        </a:effectLst>
      </xdr:spPr>
    </xdr:pic>
    <xdr:clientData/>
  </xdr:twoCellAnchor>
  <xdr:twoCellAnchor editAs="oneCell">
    <xdr:from>
      <xdr:col>6</xdr:col>
      <xdr:colOff>165165</xdr:colOff>
      <xdr:row>5</xdr:row>
      <xdr:rowOff>0</xdr:rowOff>
    </xdr:from>
    <xdr:to>
      <xdr:col>8</xdr:col>
      <xdr:colOff>58101</xdr:colOff>
      <xdr:row>9</xdr:row>
      <xdr:rowOff>142876</xdr:rowOff>
    </xdr:to>
    <xdr:pic>
      <xdr:nvPicPr>
        <xdr:cNvPr id="10" name="Picture 9">
          <a:extLst>
            <a:ext uri="{FF2B5EF4-FFF2-40B4-BE49-F238E27FC236}">
              <a16:creationId xmlns:a16="http://schemas.microsoft.com/office/drawing/2014/main" id="{E26D8DBE-AB65-4218-A98B-231F1486D9EA}"/>
            </a:ext>
          </a:extLst>
        </xdr:cNvPr>
        <xdr:cNvPicPr>
          <a:picLocks noChangeAspect="1"/>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108515" y="1247775"/>
          <a:ext cx="1207386" cy="904876"/>
        </a:xfrm>
        <a:prstGeom prst="rect">
          <a:avLst/>
        </a:prstGeom>
        <a:ln>
          <a:noFill/>
        </a:ln>
        <a:effectLst>
          <a:outerShdw blurRad="292100" dist="139700" dir="2700000" algn="tl" rotWithShape="0">
            <a:srgbClr val="333333">
              <a:alpha val="65000"/>
            </a:srgbClr>
          </a:outerShdw>
        </a:effectLst>
      </xdr:spPr>
    </xdr:pic>
    <xdr:clientData/>
  </xdr:twoCellAnchor>
</xdr:wsDr>
</file>

<file path=xl/drawings/drawing6.xml><?xml version="1.0" encoding="utf-8"?>
<xdr:wsDr xmlns:xdr="http://schemas.openxmlformats.org/drawingml/2006/spreadsheetDrawing" xmlns:a="http://schemas.openxmlformats.org/drawingml/2006/main">
  <xdr:twoCellAnchor>
    <xdr:from>
      <xdr:col>1</xdr:col>
      <xdr:colOff>133350</xdr:colOff>
      <xdr:row>32</xdr:row>
      <xdr:rowOff>133352</xdr:rowOff>
    </xdr:from>
    <xdr:to>
      <xdr:col>7</xdr:col>
      <xdr:colOff>504825</xdr:colOff>
      <xdr:row>42</xdr:row>
      <xdr:rowOff>28576</xdr:rowOff>
    </xdr:to>
    <xdr:graphicFrame macro="">
      <xdr:nvGraphicFramePr>
        <xdr:cNvPr id="4" name="Chart 1">
          <a:extLst>
            <a:ext uri="{FF2B5EF4-FFF2-40B4-BE49-F238E27FC236}">
              <a16:creationId xmlns:a16="http://schemas.microsoft.com/office/drawing/2014/main" id="{715B473A-A802-419D-9066-EF2B74766F2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0</xdr:col>
      <xdr:colOff>95250</xdr:colOff>
      <xdr:row>10</xdr:row>
      <xdr:rowOff>123825</xdr:rowOff>
    </xdr:from>
    <xdr:to>
      <xdr:col>4</xdr:col>
      <xdr:colOff>38100</xdr:colOff>
      <xdr:row>26</xdr:row>
      <xdr:rowOff>66733</xdr:rowOff>
    </xdr:to>
    <xdr:pic>
      <xdr:nvPicPr>
        <xdr:cNvPr id="3" name="Picture 2">
          <a:extLst>
            <a:ext uri="{FF2B5EF4-FFF2-40B4-BE49-F238E27FC236}">
              <a16:creationId xmlns:a16="http://schemas.microsoft.com/office/drawing/2014/main" id="{93F8342E-9A62-44E5-AD82-C5012BB44365}"/>
            </a:ext>
          </a:extLst>
        </xdr:cNvPr>
        <xdr:cNvPicPr>
          <a:picLocks noChangeAspect="1"/>
        </xdr:cNvPicPr>
      </xdr:nvPicPr>
      <xdr:blipFill rotWithShape="1">
        <a:blip xmlns:r="http://schemas.openxmlformats.org/officeDocument/2006/relationships" r:embed="rId2">
          <a:extLst>
            <a:ext uri="{BEBA8EAE-BF5A-486C-A8C5-ECC9F3942E4B}">
              <a14:imgProps xmlns:a14="http://schemas.microsoft.com/office/drawing/2010/main">
                <a14:imgLayer r:embed="rId3">
                  <a14:imgEffect>
                    <a14:backgroundRemoval t="2226" b="96918" l="3429" r="94286">
                      <a14:foregroundMark x1="8762" y1="19007" x2="8762" y2="19007"/>
                      <a14:foregroundMark x1="5333" y1="18322" x2="5333" y2="18322"/>
                      <a14:foregroundMark x1="4381" y1="15582" x2="4381" y2="15582"/>
                      <a14:foregroundMark x1="4571" y1="20890" x2="4571" y2="20890"/>
                      <a14:foregroundMark x1="49714" y1="52740" x2="49714" y2="52740"/>
                      <a14:foregroundMark x1="52952" y1="53767" x2="52952" y2="53767"/>
                      <a14:foregroundMark x1="53143" y1="54452" x2="53143" y2="54452"/>
                      <a14:foregroundMark x1="51238" y1="52911" x2="51238" y2="52911"/>
                      <a14:foregroundMark x1="50286" y1="53938" x2="50286" y2="53938"/>
                      <a14:foregroundMark x1="53143" y1="56164" x2="53143" y2="56164"/>
                      <a14:foregroundMark x1="60952" y1="59418" x2="60952" y2="59418"/>
                      <a14:foregroundMark x1="65905" y1="58562" x2="65905" y2="58562"/>
                      <a14:foregroundMark x1="65905" y1="58562" x2="65905" y2="58562"/>
                      <a14:foregroundMark x1="72000" y1="59760" x2="72000" y2="59760"/>
                      <a14:foregroundMark x1="70095" y1="60103" x2="70095" y2="60103"/>
                      <a14:foregroundMark x1="63429" y1="57534" x2="63429" y2="57534"/>
                      <a14:foregroundMark x1="58286" y1="64212" x2="58286" y2="64212"/>
                      <a14:foregroundMark x1="57143" y1="62500" x2="57143" y2="62500"/>
                      <a14:foregroundMark x1="57905" y1="65925" x2="57905" y2="65925"/>
                      <a14:foregroundMark x1="65714" y1="71918" x2="65714" y2="71918"/>
                      <a14:foregroundMark x1="64381" y1="74315" x2="64381" y2="74315"/>
                      <a14:foregroundMark x1="70476" y1="76199" x2="70476" y2="76199"/>
                      <a14:foregroundMark x1="62857" y1="75685" x2="62857" y2="75685"/>
                      <a14:foregroundMark x1="57143" y1="49315" x2="57143" y2="49315"/>
                      <a14:foregroundMark x1="61333" y1="50514" x2="61333" y2="50514"/>
                      <a14:foregroundMark x1="58286" y1="49658" x2="58286" y2="49658"/>
                      <a14:foregroundMark x1="54857" y1="45377" x2="54857" y2="45377"/>
                      <a14:foregroundMark x1="55238" y1="46233" x2="55238" y2="46233"/>
                      <a14:foregroundMark x1="54857" y1="57021" x2="54857" y2="57021"/>
                      <a14:foregroundMark x1="60190" y1="85959" x2="60190" y2="85959"/>
                      <a14:foregroundMark x1="61524" y1="83048" x2="61524" y2="83048"/>
                      <a14:foregroundMark x1="60190" y1="92123" x2="60190" y2="92123"/>
                      <a14:foregroundMark x1="74667" y1="59760" x2="74667" y2="59760"/>
                      <a14:foregroundMark x1="76000" y1="58904" x2="76000" y2="58904"/>
                      <a14:foregroundMark x1="75810" y1="83562" x2="75810" y2="83562"/>
                      <a14:foregroundMark x1="60952" y1="95719" x2="60952" y2="95719"/>
                      <a14:foregroundMark x1="61905" y1="96918" x2="61905" y2="96918"/>
                      <a14:foregroundMark x1="59048" y1="68836" x2="59048" y2="68836"/>
                      <a14:foregroundMark x1="69143" y1="76370" x2="69143" y2="76370"/>
                      <a14:foregroundMark x1="75429" y1="82534" x2="75429" y2="82534"/>
                      <a14:foregroundMark x1="76762" y1="82363" x2="76762" y2="82363"/>
                      <a14:foregroundMark x1="62095" y1="97089" x2="62095" y2="97089"/>
                      <a14:foregroundMark x1="50476" y1="51027" x2="50476" y2="51027"/>
                      <a14:foregroundMark x1="55810" y1="48630" x2="55810" y2="48630"/>
                      <a14:foregroundMark x1="3619" y1="17808" x2="3619" y2="17808"/>
                      <a14:foregroundMark x1="8000" y1="25000" x2="8000" y2="25000"/>
                      <a14:foregroundMark x1="13143" y1="21918" x2="13143" y2="21918"/>
                      <a14:foregroundMark x1="10476" y1="24486" x2="10476" y2="24486"/>
                      <a14:foregroundMark x1="52571" y1="32705" x2="52571" y2="32705"/>
                      <a14:foregroundMark x1="71810" y1="31164" x2="71810" y2="31164"/>
                      <a14:foregroundMark x1="70667" y1="30308" x2="70667" y2="30308"/>
                      <a14:foregroundMark x1="66857" y1="33562" x2="66857" y2="33562"/>
                      <a14:foregroundMark x1="65333" y1="34760" x2="65333" y2="34760"/>
                      <a14:foregroundMark x1="58476" y1="38014" x2="58476" y2="38014"/>
                      <a14:foregroundMark x1="53714" y1="38870" x2="53714" y2="38870"/>
                      <a14:foregroundMark x1="58667" y1="32705" x2="58667" y2="32705"/>
                      <a14:foregroundMark x1="82095" y1="10788" x2="82095" y2="10788"/>
                      <a14:foregroundMark x1="80762" y1="6336" x2="80762" y2="6336"/>
                      <a14:foregroundMark x1="80762" y1="6336" x2="80762" y2="6336"/>
                      <a14:foregroundMark x1="80762" y1="6336" x2="80762" y2="6336"/>
                      <a14:foregroundMark x1="84571" y1="7021" x2="84571" y2="7021"/>
                      <a14:foregroundMark x1="85905" y1="9247" x2="85905" y2="9247"/>
                      <a14:foregroundMark x1="71429" y1="5651" x2="78857" y2="13185"/>
                      <a14:foregroundMark x1="78857" y1="13185" x2="81905" y2="8048"/>
                      <a14:foregroundMark x1="83238" y1="2226" x2="83238" y2="2226"/>
                      <a14:foregroundMark x1="38476" y1="13527" x2="38476" y2="13527"/>
                      <a14:foregroundMark x1="44571" y1="11644" x2="44571" y2="11644"/>
                      <a14:foregroundMark x1="45524" y1="15068" x2="45524" y2="15068"/>
                      <a14:foregroundMark x1="44381" y1="8904" x2="44381" y2="8904"/>
                      <a14:foregroundMark x1="48571" y1="8219" x2="48571" y2="8219"/>
                      <a14:foregroundMark x1="46476" y1="7534" x2="46476" y2="7534"/>
                      <a14:foregroundMark x1="42095" y1="6507" x2="42095" y2="6507"/>
                      <a14:foregroundMark x1="63810" y1="2055" x2="63810" y2="2055"/>
                      <a14:foregroundMark x1="33714" y1="42979" x2="33714" y2="42979"/>
                      <a14:foregroundMark x1="35429" y1="45377" x2="35429" y2="45377"/>
                      <a14:foregroundMark x1="36381" y1="46062" x2="36381" y2="46062"/>
                      <a14:foregroundMark x1="36571" y1="46918" x2="36571" y2="46918"/>
                      <a14:foregroundMark x1="36762" y1="47603" x2="36762" y2="47603"/>
                      <a14:foregroundMark x1="35048" y1="43493" x2="35048" y2="43493"/>
                      <a14:foregroundMark x1="34286" y1="44349" x2="34286" y2="44349"/>
                      <a14:foregroundMark x1="35238" y1="45719" x2="35238" y2="45719"/>
                      <a14:foregroundMark x1="29714" y1="31849" x2="28952" y2="19349"/>
                      <a14:foregroundMark x1="28952" y1="19349" x2="28762" y2="20548"/>
                      <a14:foregroundMark x1="26476" y1="29452" x2="30857" y2="31678"/>
                      <a14:backgroundMark x1="14286" y1="2911" x2="571" y2="2568"/>
                      <a14:backgroundMark x1="60000" y1="53425" x2="60000" y2="53425"/>
                      <a14:backgroundMark x1="38095" y1="47774" x2="38095" y2="47774"/>
                      <a14:backgroundMark x1="37143" y1="46062" x2="37143" y2="46062"/>
                      <a14:backgroundMark x1="36952" y1="45377" x2="36952" y2="45377"/>
                      <a14:backgroundMark x1="28762" y1="9075" x2="38476" y2="9075"/>
                      <a14:backgroundMark x1="38476" y1="9075" x2="28952" y2="8904"/>
                      <a14:backgroundMark x1="99238" y1="14897" x2="98286" y2="24486"/>
                      <a14:backgroundMark x1="97143" y1="16438" x2="87238" y2="27226"/>
                    </a14:backgroundRemoval>
                  </a14:imgEffect>
                </a14:imgLayer>
              </a14:imgProps>
            </a:ext>
            <a:ext uri="{28A0092B-C50C-407E-A947-70E740481C1C}">
              <a14:useLocalDpi xmlns:a14="http://schemas.microsoft.com/office/drawing/2010/main" val="0"/>
            </a:ext>
          </a:extLst>
        </a:blip>
        <a:srcRect l="1482" r="3544" b="3108"/>
        <a:stretch/>
      </xdr:blipFill>
      <xdr:spPr>
        <a:xfrm>
          <a:off x="95250" y="2143125"/>
          <a:ext cx="2571750" cy="2990908"/>
        </a:xfrm>
        <a:prstGeom prst="rect">
          <a:avLst/>
        </a:prstGeom>
      </xdr:spPr>
    </xdr:pic>
    <xdr:clientData/>
  </xdr:twoCellAnchor>
  <xdr:twoCellAnchor editAs="oneCell">
    <xdr:from>
      <xdr:col>3</xdr:col>
      <xdr:colOff>371475</xdr:colOff>
      <xdr:row>11</xdr:row>
      <xdr:rowOff>64390</xdr:rowOff>
    </xdr:from>
    <xdr:to>
      <xdr:col>8</xdr:col>
      <xdr:colOff>561975</xdr:colOff>
      <xdr:row>25</xdr:row>
      <xdr:rowOff>11738</xdr:rowOff>
    </xdr:to>
    <xdr:pic>
      <xdr:nvPicPr>
        <xdr:cNvPr id="6" name="Picture 5">
          <a:extLst>
            <a:ext uri="{FF2B5EF4-FFF2-40B4-BE49-F238E27FC236}">
              <a16:creationId xmlns:a16="http://schemas.microsoft.com/office/drawing/2014/main" id="{39116CA5-20B8-4182-BB8B-9E17F8D32A7E}"/>
            </a:ext>
          </a:extLst>
        </xdr:cNvPr>
        <xdr:cNvPicPr>
          <a:picLocks noChangeAspect="1"/>
        </xdr:cNvPicPr>
      </xdr:nvPicPr>
      <xdr:blipFill>
        <a:blip xmlns:r="http://schemas.openxmlformats.org/officeDocument/2006/relationships" r:embed="rId4">
          <a:extLst>
            <a:ext uri="{BEBA8EAE-BF5A-486C-A8C5-ECC9F3942E4B}">
              <a14:imgProps xmlns:a14="http://schemas.microsoft.com/office/drawing/2010/main">
                <a14:imgLayer r:embed="rId5">
                  <a14:imgEffect>
                    <a14:backgroundRemoval t="3273" b="90182" l="1339" r="94378">
                      <a14:foregroundMark x1="74967" y1="82909" x2="74967" y2="82909"/>
                      <a14:foregroundMark x1="75904" y1="69818" x2="75904" y2="69818"/>
                      <a14:foregroundMark x1="75368" y1="66909" x2="75368" y2="66909"/>
                      <a14:foregroundMark x1="72959" y1="68364" x2="72959" y2="68364"/>
                      <a14:foregroundMark x1="75100" y1="66909" x2="75100" y2="66909"/>
                      <a14:foregroundMark x1="82463" y1="27636" x2="82463" y2="27636"/>
                      <a14:foregroundMark x1="91968" y1="17273" x2="91968" y2="17273"/>
                      <a14:foregroundMark x1="94779" y1="20000" x2="94779" y2="20000"/>
                      <a14:foregroundMark x1="8835" y1="37273" x2="8835" y2="37273"/>
                      <a14:foregroundMark x1="5622" y1="37273" x2="5622" y2="37273"/>
                      <a14:foregroundMark x1="6024" y1="38545" x2="6024" y2="38545"/>
                      <a14:foregroundMark x1="5890" y1="33091" x2="5890" y2="33091"/>
                      <a14:foregroundMark x1="5890" y1="33455" x2="6327" y2="18774"/>
                      <a14:foregroundMark x1="18991" y1="7730" x2="26238" y2="3273"/>
                      <a14:foregroundMark x1="4685" y1="24727" x2="4685" y2="24727"/>
                      <a14:foregroundMark x1="31593" y1="11636" x2="31593" y2="11636"/>
                      <a14:foregroundMark x1="28514" y1="11273" x2="28514" y2="11273"/>
                      <a14:foregroundMark x1="32262" y1="10545" x2="23159" y2="10545"/>
                      <a14:foregroundMark x1="32129" y1="12545" x2="27175" y2="12545"/>
                      <a14:foregroundMark x1="27309" y1="13455" x2="34270" y2="18364"/>
                      <a14:foregroundMark x1="37349" y1="14727" x2="37082" y2="13455"/>
                      <a14:foregroundMark x1="37082" y1="13455" x2="42704" y2="8909"/>
                      <a14:foregroundMark x1="75904" y1="36727" x2="71084" y2="46000"/>
                      <a14:foregroundMark x1="78715" y1="36000" x2="75368" y2="36364"/>
                      <a14:foregroundMark x1="75904" y1="41091" x2="70415" y2="44909"/>
                      <a14:foregroundMark x1="77108" y1="37273" x2="70683" y2="46909"/>
                      <a14:foregroundMark x1="47925" y1="57273" x2="52700" y2="66027"/>
                      <a14:foregroundMark x1="67068" y1="47818" x2="67310" y2="48207"/>
                      <a14:foregroundMark x1="76962" y1="65535" x2="77939" y2="75335"/>
                      <a14:foregroundMark x1="78222" y1="79401" x2="78046" y2="80000"/>
                      <a14:foregroundMark x1="78046" y1="79636" x2="78983" y2="74545"/>
                      <a14:foregroundMark x1="22892" y1="40182" x2="21419" y2="40182"/>
                      <a14:foregroundMark x1="23829" y1="21273" x2="23561" y2="27636"/>
                      <a14:foregroundMark x1="7330" y1="66314" x2="7673" y2="67178"/>
                      <a14:foregroundMark x1="20100" y1="78192" x2="21821" y2="79273"/>
                      <a14:foregroundMark x1="21821" y1="79273" x2="21954" y2="79455"/>
                      <a14:foregroundMark x1="33593" y1="79699" x2="33431" y2="79357"/>
                      <a14:foregroundMark x1="28658" y1="85507" x2="26238" y2="84364"/>
                      <a14:foregroundMark x1="26238" y1="84364" x2="26238" y2="83273"/>
                      <a14:foregroundMark x1="37483" y1="57273" x2="42303" y2="52000"/>
                      <a14:foregroundMark x1="43939" y1="54095" x2="35207" y2="62000"/>
                      <a14:foregroundMark x1="44846" y1="53273" x2="44339" y2="53732"/>
                      <a14:foregroundMark x1="59304" y1="8727" x2="56894" y2="6364"/>
                      <a14:foregroundMark x1="59572" y1="8727" x2="57430" y2="6182"/>
                      <a14:foregroundMark x1="55957" y1="4909" x2="58768" y2="6182"/>
                      <a14:foregroundMark x1="23159" y1="4909" x2="18689" y2="7417"/>
                      <a14:foregroundMark x1="18490" y1="7211" x2="19009" y2="6364"/>
                      <a14:foregroundMark x1="21954" y1="3818" x2="17848" y2="6115"/>
                      <a14:foregroundMark x1="5973" y1="19067" x2="4418" y2="34909"/>
                      <a14:foregroundMark x1="4418" y1="34909" x2="4418" y2="35273"/>
                      <a14:foregroundMark x1="3170" y1="22178" x2="4155" y2="20573"/>
                      <a14:foregroundMark x1="3748" y1="25091" x2="3748" y2="25091"/>
                      <a14:foregroundMark x1="12182" y1="16364" x2="12182" y2="16364"/>
                      <a14:foregroundMark x1="14056" y1="16727" x2="14056" y2="16727"/>
                      <a14:foregroundMark x1="14056" y1="16727" x2="14056" y2="16727"/>
                      <a14:foregroundMark x1="14056" y1="16727" x2="14056" y2="16727"/>
                      <a14:foregroundMark x1="14056" y1="16727" x2="14056" y2="16727"/>
                      <a14:foregroundMark x1="16466" y1="16727" x2="16466" y2="16727"/>
                      <a14:foregroundMark x1="17001" y1="17273" x2="16734" y2="24364"/>
                      <a14:foregroundMark x1="16064" y1="17273" x2="15797" y2="24182"/>
                      <a14:foregroundMark x1="18876" y1="16364" x2="10843" y2="16727"/>
                      <a14:foregroundMark x1="18876" y1="18000" x2="17938" y2="10364"/>
                      <a14:foregroundMark x1="14859" y1="69455" x2="14859" y2="69455"/>
                      <a14:foregroundMark x1="16198" y1="67818" x2="14993" y2="69091"/>
                      <a14:foregroundMark x1="10576" y1="47636" x2="8434" y2="58727"/>
                      <a14:foregroundMark x1="8835" y1="66545" x2="11245" y2="67091"/>
                      <a14:foregroundMark x1="30656" y1="77818" x2="29317" y2="80000"/>
                      <a14:foregroundMark x1="63855" y1="70364" x2="66934" y2="72909"/>
                      <a14:foregroundMark x1="66934" y1="71273" x2="65194" y2="62364"/>
                      <a14:foregroundMark x1="11513" y1="20545" x2="4418" y2="19636"/>
                      <a14:foregroundMark x1="7898" y1="19273" x2="3748" y2="22727"/>
                      <a14:foregroundMark x1="5890" y1="18909" x2="3057" y2="25682"/>
                      <a14:foregroundMark x1="4819" y1="19636" x2="3122" y2="25672"/>
                      <a14:foregroundMark x1="3380" y1="26187" x2="4685" y2="20545"/>
                      <a14:foregroundMark x1="2946" y1="36968" x2="5087" y2="40182"/>
                      <a14:foregroundMark x1="4385" y1="37713" x2="9906" y2="39818"/>
                      <a14:foregroundMark x1="9906" y1="40182" x2="4459" y2="38564"/>
                      <a14:foregroundMark x1="7898" y1="66545" x2="11245" y2="67455"/>
                      <a14:foregroundMark x1="13408" y1="68734" x2="13387" y2="68727"/>
                      <a14:foregroundMark x1="12520" y1="68447" x2="13170" y2="68657"/>
                      <a14:foregroundMark x1="7764" y1="66909" x2="12435" y2="68419"/>
                      <a14:foregroundMark x1="2945" y1="22727" x2="3882" y2="26727"/>
                      <a14:foregroundMark x1="2945" y1="22364" x2="3347" y2="28545"/>
                      <a14:foregroundMark x1="3347" y1="36000" x2="6560" y2="41636"/>
                      <a14:foregroundMark x1="63588" y1="57273" x2="64123" y2="58909"/>
                      <a14:foregroundMark x1="62517" y1="72364" x2="66265" y2="72909"/>
                      <a14:backgroundMark x1="6807" y1="58161" x2="4685" y2="67455"/>
                      <a14:backgroundMark x1="10040" y1="44000" x2="9310" y2="47196"/>
                      <a14:backgroundMark x1="35207" y1="82545" x2="30924" y2="89273"/>
                      <a14:backgroundMark x1="36145" y1="85091" x2="35207" y2="88727"/>
                      <a14:backgroundMark x1="2276" y1="43636" x2="2276" y2="43636"/>
                      <a14:backgroundMark x1="134" y1="41818" x2="5489" y2="56182"/>
                      <a14:backgroundMark x1="5489" y1="56182" x2="3213" y2="59091"/>
                      <a14:backgroundMark x1="2881" y1="41455" x2="134" y2="41455"/>
                      <a14:backgroundMark x1="6292" y1="44000" x2="134" y2="48909"/>
                      <a14:backgroundMark x1="37483" y1="88727" x2="38956" y2="90909"/>
                      <a14:backgroundMark x1="40830" y1="13091" x2="44444" y2="11636"/>
                      <a14:backgroundMark x1="54618" y1="69091" x2="62651" y2="80909"/>
                      <a14:backgroundMark x1="62651" y1="80909" x2="62651" y2="82000"/>
                      <a14:backgroundMark x1="55020" y1="68364" x2="53146" y2="68727"/>
                      <a14:backgroundMark x1="9580" y1="14089" x2="15395" y2="9273"/>
                      <a14:backgroundMark x1="5703" y1="17300" x2="9520" y2="14139"/>
                      <a14:backgroundMark x1="15395" y1="9273" x2="15529" y2="9273"/>
                      <a14:backgroundMark x1="9371" y1="10909" x2="9371" y2="10909"/>
                      <a14:backgroundMark x1="9371" y1="10909" x2="9371" y2="10909"/>
                      <a14:backgroundMark x1="9371" y1="10909" x2="9371" y2="10909"/>
                      <a14:backgroundMark x1="9371" y1="10909" x2="9371" y2="10909"/>
                      <a14:backgroundMark x1="10308" y1="11273" x2="7497" y2="12182"/>
                      <a14:backgroundMark x1="17301" y1="7786" x2="17403" y2="7091"/>
                      <a14:backgroundMark x1="16734" y1="11636" x2="17277" y2="7950"/>
                      <a14:backgroundMark x1="17671" y1="8909" x2="17671" y2="5455"/>
                      <a14:backgroundMark x1="17671" y1="6364" x2="14859" y2="10364"/>
                      <a14:backgroundMark x1="18072" y1="78364" x2="8857" y2="70180"/>
                      <a14:backgroundMark x1="18072" y1="75455" x2="18876" y2="78727"/>
                      <a14:backgroundMark x1="28246" y1="86727" x2="31861" y2="83273"/>
                      <a14:backgroundMark x1="31191" y1="82000" x2="32530" y2="76727"/>
                      <a14:backgroundMark x1="31989" y1="79076" x2="34404" y2="73273"/>
                      <a14:backgroundMark x1="36145" y1="80909" x2="35207" y2="82182"/>
                      <a14:backgroundMark x1="35207" y1="81273" x2="34404" y2="82545"/>
                      <a14:backgroundMark x1="32262" y1="74182" x2="31593" y2="77818"/>
                      <a14:backgroundMark x1="1606" y1="31455" x2="402" y2="31091"/>
                      <a14:backgroundMark x1="1339" y1="31818" x2="402" y2="34000"/>
                      <a14:backgroundMark x1="669" y1="35091" x2="669" y2="39273"/>
                      <a14:backgroundMark x1="2544" y1="31818" x2="134" y2="28909"/>
                      <a14:backgroundMark x1="2811" y1="32727" x2="1740" y2="30909"/>
                      <a14:backgroundMark x1="1002" y1="27635" x2="134" y2="25636"/>
                      <a14:backgroundMark x1="3213" y1="32727" x2="1494" y2="28767"/>
                      <a14:backgroundMark x1="2208" y1="39040" x2="2276" y2="39818"/>
                      <a14:backgroundMark x1="1314" y1="28789" x2="2045" y2="37165"/>
                      <a14:backgroundMark x1="76037" y1="59273" x2="76037" y2="59273"/>
                      <a14:backgroundMark x1="76037" y1="59273" x2="76037" y2="59273"/>
                      <a14:backgroundMark x1="74967" y1="60364" x2="74967" y2="60364"/>
                      <a14:backgroundMark x1="77510" y1="63455" x2="70147" y2="54000"/>
                      <a14:backgroundMark x1="75234" y1="58182" x2="81526" y2="63818"/>
                      <a14:backgroundMark x1="74967" y1="62545" x2="79116" y2="63091"/>
                      <a14:backgroundMark x1="79384" y1="79273" x2="76841" y2="74727"/>
                      <a14:backgroundMark x1="78581" y1="80000" x2="78849" y2="75455"/>
                      <a14:backgroundMark x1="80455" y1="34727" x2="81526" y2="33636"/>
                      <a14:backgroundMark x1="80991" y1="33636" x2="78849" y2="29091"/>
                      <a14:backgroundMark x1="22490" y1="43818" x2="22490" y2="43818"/>
                      <a14:backgroundMark x1="22892" y1="46000" x2="21687" y2="44545"/>
                      <a14:backgroundMark x1="12450" y1="68364" x2="12985" y2="66727"/>
                      <a14:backgroundMark x1="12718" y1="70545" x2="12718" y2="66727"/>
                      <a14:backgroundMark x1="45917" y1="58545" x2="43507" y2="52545"/>
                      <a14:backgroundMark x1="39357" y1="61818" x2="38019" y2="59636"/>
                      <a14:backgroundMark x1="70415" y1="48000" x2="68139" y2="51636"/>
                    </a14:backgroundRemoval>
                  </a14:imgEffect>
                </a14:imgLayer>
              </a14:imgProps>
            </a:ext>
            <a:ext uri="{28A0092B-C50C-407E-A947-70E740481C1C}">
              <a14:useLocalDpi xmlns:a14="http://schemas.microsoft.com/office/drawing/2010/main" val="0"/>
            </a:ext>
          </a:extLst>
        </a:blip>
        <a:stretch>
          <a:fillRect/>
        </a:stretch>
      </xdr:blipFill>
      <xdr:spPr>
        <a:xfrm>
          <a:off x="2343150" y="2274190"/>
          <a:ext cx="3476625" cy="2614348"/>
        </a:xfrm>
        <a:prstGeom prst="rect">
          <a:avLst/>
        </a:prstGeom>
      </xdr:spPr>
    </xdr:pic>
    <xdr:clientData/>
  </xdr:twoCellAnchor>
  <xdr:twoCellAnchor editAs="oneCell">
    <xdr:from>
      <xdr:col>0</xdr:col>
      <xdr:colOff>142876</xdr:colOff>
      <xdr:row>18</xdr:row>
      <xdr:rowOff>152401</xdr:rowOff>
    </xdr:from>
    <xdr:to>
      <xdr:col>1</xdr:col>
      <xdr:colOff>241193</xdr:colOff>
      <xdr:row>20</xdr:row>
      <xdr:rowOff>152401</xdr:rowOff>
    </xdr:to>
    <xdr:pic>
      <xdr:nvPicPr>
        <xdr:cNvPr id="13" name="Picture 12">
          <a:extLst>
            <a:ext uri="{FF2B5EF4-FFF2-40B4-BE49-F238E27FC236}">
              <a16:creationId xmlns:a16="http://schemas.microsoft.com/office/drawing/2014/main" id="{A75E43B2-DCFE-4CC2-88D3-EB4F70963A9A}"/>
            </a:ext>
          </a:extLst>
        </xdr:cNvPr>
        <xdr:cNvPicPr>
          <a:picLocks noChangeAspect="1"/>
        </xdr:cNvPicPr>
      </xdr:nvPicPr>
      <xdr:blipFill>
        <a:blip xmlns:r="http://schemas.openxmlformats.org/officeDocument/2006/relationships" r:embed="rId6">
          <a:extLst>
            <a:ext uri="{BEBA8EAE-BF5A-486C-A8C5-ECC9F3942E4B}">
              <a14:imgProps xmlns:a14="http://schemas.microsoft.com/office/drawing/2010/main">
                <a14:imgLayer r:embed="rId7">
                  <a14:imgEffect>
                    <a14:backgroundRemoval t="3390" b="89831" l="3419" r="94872">
                      <a14:foregroundMark x1="27350" y1="10169" x2="14530" y2="16949"/>
                      <a14:foregroundMark x1="5128" y1="35593" x2="3419" y2="62712"/>
                      <a14:foregroundMark x1="3419" y1="62712" x2="18803" y2="93220"/>
                      <a14:foregroundMark x1="19658" y1="91525" x2="40171" y2="84746"/>
                      <a14:foregroundMark x1="34188" y1="81356" x2="45299" y2="52542"/>
                      <a14:foregroundMark x1="36752" y1="84746" x2="50427" y2="52542"/>
                      <a14:foregroundMark x1="50427" y1="57627" x2="95726" y2="50847"/>
                      <a14:foregroundMark x1="95726" y1="50847" x2="95726" y2="50847"/>
                      <a14:foregroundMark x1="94872" y1="61017" x2="58120" y2="57627"/>
                      <a14:foregroundMark x1="45299" y1="30508" x2="26496" y2="3390"/>
                    </a14:backgroundRemoval>
                  </a14:imgEffect>
                </a14:imgLayer>
              </a14:imgProps>
            </a:ext>
            <a:ext uri="{28A0092B-C50C-407E-A947-70E740481C1C}">
              <a14:useLocalDpi xmlns:a14="http://schemas.microsoft.com/office/drawing/2010/main" val="0"/>
            </a:ext>
          </a:extLst>
        </a:blip>
        <a:stretch>
          <a:fillRect/>
        </a:stretch>
      </xdr:blipFill>
      <xdr:spPr>
        <a:xfrm>
          <a:off x="142876" y="3695701"/>
          <a:ext cx="755542" cy="381000"/>
        </a:xfrm>
        <a:prstGeom prst="rect">
          <a:avLst/>
        </a:prstGeom>
      </xdr:spPr>
    </xdr:pic>
    <xdr:clientData/>
  </xdr:twoCellAnchor>
  <xdr:twoCellAnchor editAs="oneCell">
    <xdr:from>
      <xdr:col>0</xdr:col>
      <xdr:colOff>123826</xdr:colOff>
      <xdr:row>21</xdr:row>
      <xdr:rowOff>57150</xdr:rowOff>
    </xdr:from>
    <xdr:to>
      <xdr:col>1</xdr:col>
      <xdr:colOff>318170</xdr:colOff>
      <xdr:row>23</xdr:row>
      <xdr:rowOff>38385</xdr:rowOff>
    </xdr:to>
    <xdr:pic>
      <xdr:nvPicPr>
        <xdr:cNvPr id="15" name="Picture 14">
          <a:extLst>
            <a:ext uri="{FF2B5EF4-FFF2-40B4-BE49-F238E27FC236}">
              <a16:creationId xmlns:a16="http://schemas.microsoft.com/office/drawing/2014/main" id="{D739FFD1-3FF9-4B59-9F35-D5A4BA158181}"/>
            </a:ext>
          </a:extLst>
        </xdr:cNvPr>
        <xdr:cNvPicPr>
          <a:picLocks noChangeAspect="1"/>
        </xdr:cNvPicPr>
      </xdr:nvPicPr>
      <xdr:blipFill>
        <a:blip xmlns:r="http://schemas.openxmlformats.org/officeDocument/2006/relationships" r:embed="rId8">
          <a:extLst>
            <a:ext uri="{BEBA8EAE-BF5A-486C-A8C5-ECC9F3942E4B}">
              <a14:imgProps xmlns:a14="http://schemas.microsoft.com/office/drawing/2010/main">
                <a14:imgLayer r:embed="rId9">
                  <a14:imgEffect>
                    <a14:backgroundRemoval t="8772" b="98246" l="2239" r="97761">
                      <a14:foregroundMark x1="41791" y1="59649" x2="23881" y2="98246"/>
                      <a14:foregroundMark x1="27612" y1="91228" x2="2985" y2="59649"/>
                      <a14:foregroundMark x1="29851" y1="89474" x2="42537" y2="59649"/>
                      <a14:foregroundMark x1="84328" y1="61404" x2="97761" y2="45614"/>
                    </a14:backgroundRemoval>
                  </a14:imgEffect>
                </a14:imgLayer>
              </a14:imgProps>
            </a:ext>
            <a:ext uri="{28A0092B-C50C-407E-A947-70E740481C1C}">
              <a14:useLocalDpi xmlns:a14="http://schemas.microsoft.com/office/drawing/2010/main" val="0"/>
            </a:ext>
          </a:extLst>
        </a:blip>
        <a:stretch>
          <a:fillRect/>
        </a:stretch>
      </xdr:blipFill>
      <xdr:spPr>
        <a:xfrm>
          <a:off x="123826" y="4171950"/>
          <a:ext cx="851569" cy="362235"/>
        </a:xfrm>
        <a:prstGeom prst="rect">
          <a:avLst/>
        </a:prstGeom>
      </xdr:spPr>
    </xdr:pic>
    <xdr:clientData/>
  </xdr:twoCellAnchor>
  <xdr:twoCellAnchor editAs="oneCell">
    <xdr:from>
      <xdr:col>0</xdr:col>
      <xdr:colOff>123825</xdr:colOff>
      <xdr:row>23</xdr:row>
      <xdr:rowOff>122489</xdr:rowOff>
    </xdr:from>
    <xdr:to>
      <xdr:col>1</xdr:col>
      <xdr:colOff>219075</xdr:colOff>
      <xdr:row>25</xdr:row>
      <xdr:rowOff>124327</xdr:rowOff>
    </xdr:to>
    <xdr:pic>
      <xdr:nvPicPr>
        <xdr:cNvPr id="17" name="Picture 16">
          <a:extLst>
            <a:ext uri="{FF2B5EF4-FFF2-40B4-BE49-F238E27FC236}">
              <a16:creationId xmlns:a16="http://schemas.microsoft.com/office/drawing/2014/main" id="{0C944D75-E744-417C-95B1-EDE2A9CA6A2A}"/>
            </a:ext>
          </a:extLst>
        </xdr:cNvPr>
        <xdr:cNvPicPr>
          <a:picLocks noChangeAspect="1"/>
        </xdr:cNvPicPr>
      </xdr:nvPicPr>
      <xdr:blipFill>
        <a:blip xmlns:r="http://schemas.openxmlformats.org/officeDocument/2006/relationships" r:embed="rId10">
          <a:extLst>
            <a:ext uri="{BEBA8EAE-BF5A-486C-A8C5-ECC9F3942E4B}">
              <a14:imgProps xmlns:a14="http://schemas.microsoft.com/office/drawing/2010/main">
                <a14:imgLayer r:embed="rId11">
                  <a14:imgEffect>
                    <a14:backgroundRemoval t="8621" b="98276" l="3509" r="99123">
                      <a14:foregroundMark x1="33523" y1="61190" x2="5263" y2="68966"/>
                      <a14:foregroundMark x1="49123" y1="56897" x2="45570" y2="57875"/>
                      <a14:foregroundMark x1="5263" y1="68966" x2="3509" y2="65517"/>
                      <a14:foregroundMark x1="7018" y1="68966" x2="25316" y2="70496"/>
                      <a14:foregroundMark x1="21462" y1="81058" x2="8772" y2="82759"/>
                      <a14:foregroundMark x1="14035" y1="87931" x2="24064" y2="86415"/>
                      <a14:foregroundMark x1="24616" y1="87552" x2="15789" y2="89655"/>
                      <a14:foregroundMark x1="20175" y1="98276" x2="27965" y2="94448"/>
                      <a14:foregroundMark x1="7018" y1="55172" x2="15789" y2="15517"/>
                      <a14:foregroundMark x1="4386" y1="65517" x2="14912" y2="18966"/>
                      <a14:foregroundMark x1="15789" y1="12069" x2="4386" y2="70690"/>
                      <a14:foregroundMark x1="14912" y1="15517" x2="45712" y2="41905"/>
                      <a14:foregroundMark x1="90663" y1="42357" x2="97368" y2="43103"/>
                      <a14:foregroundMark x1="50877" y1="37931" x2="90368" y2="42324"/>
                      <a14:foregroundMark x1="49906" y1="55172" x2="49123" y2="55172"/>
                      <a14:foregroundMark x1="96491" y1="55172" x2="94430" y2="55172"/>
                      <a14:foregroundMark x1="98750" y1="68839" x2="99123" y2="68966"/>
                      <a14:foregroundMark x1="48246" y1="34483" x2="10526" y2="12069"/>
                      <a14:foregroundMark x1="14035" y1="12069" x2="46491" y2="12069"/>
                      <a14:foregroundMark x1="50877" y1="60345" x2="83333" y2="60345"/>
                      <a14:foregroundMark x1="50000" y1="62069" x2="29825" y2="91379"/>
                      <a14:foregroundMark x1="29825" y1="93103" x2="49123" y2="70690"/>
                      <a14:foregroundMark x1="43860" y1="79310" x2="33333" y2="89655"/>
                      <a14:foregroundMark x1="35965" y1="93103" x2="41228" y2="87931"/>
                      <a14:foregroundMark x1="82456" y1="58621" x2="99123" y2="58621"/>
                      <a14:backgroundMark x1="98246" y1="67241" x2="96377" y2="67100"/>
                      <a14:backgroundMark x1="18421" y1="98276" x2="18421" y2="98276"/>
                    </a14:backgroundRemoval>
                  </a14:imgEffect>
                </a14:imgLayer>
              </a14:imgProps>
            </a:ext>
            <a:ext uri="{28A0092B-C50C-407E-A947-70E740481C1C}">
              <a14:useLocalDpi xmlns:a14="http://schemas.microsoft.com/office/drawing/2010/main" val="0"/>
            </a:ext>
          </a:extLst>
        </a:blip>
        <a:stretch>
          <a:fillRect/>
        </a:stretch>
      </xdr:blipFill>
      <xdr:spPr>
        <a:xfrm>
          <a:off x="123825" y="4618289"/>
          <a:ext cx="752475" cy="382838"/>
        </a:xfrm>
        <a:prstGeom prst="rect">
          <a:avLst/>
        </a:prstGeom>
      </xdr:spPr>
    </xdr:pic>
    <xdr:clientData/>
  </xdr:twoCellAnchor>
</xdr:wsDr>
</file>

<file path=xl/drawings/drawing7.xml><?xml version="1.0" encoding="utf-8"?>
<xdr:wsDr xmlns:xdr="http://schemas.openxmlformats.org/drawingml/2006/spreadsheetDrawing" xmlns:a="http://schemas.openxmlformats.org/drawingml/2006/main">
  <xdr:twoCellAnchor editAs="oneCell">
    <xdr:from>
      <xdr:col>0</xdr:col>
      <xdr:colOff>225888</xdr:colOff>
      <xdr:row>16</xdr:row>
      <xdr:rowOff>85749</xdr:rowOff>
    </xdr:from>
    <xdr:to>
      <xdr:col>8</xdr:col>
      <xdr:colOff>314325</xdr:colOff>
      <xdr:row>39</xdr:row>
      <xdr:rowOff>38100</xdr:rowOff>
    </xdr:to>
    <xdr:pic>
      <xdr:nvPicPr>
        <xdr:cNvPr id="7" name="Picture 6">
          <a:extLst>
            <a:ext uri="{FF2B5EF4-FFF2-40B4-BE49-F238E27FC236}">
              <a16:creationId xmlns:a16="http://schemas.microsoft.com/office/drawing/2014/main" id="{795ED0B5-1B1B-44DC-BF15-9A64B0FCD1DE}"/>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225888" y="3267099"/>
          <a:ext cx="5346237" cy="4362426"/>
        </a:xfrm>
        <a:prstGeom prst="rect">
          <a:avLst/>
        </a:prstGeom>
      </xdr:spPr>
    </xdr:pic>
    <xdr:clientData/>
  </xdr:twoCellAnchor>
</xdr:wsDr>
</file>

<file path=xl/drawings/drawing8.xml><?xml version="1.0" encoding="utf-8"?>
<xdr:wsDr xmlns:xdr="http://schemas.openxmlformats.org/drawingml/2006/spreadsheetDrawing" xmlns:a="http://schemas.openxmlformats.org/drawingml/2006/main">
  <xdr:twoCellAnchor>
    <xdr:from>
      <xdr:col>0</xdr:col>
      <xdr:colOff>123825</xdr:colOff>
      <xdr:row>3</xdr:row>
      <xdr:rowOff>161925</xdr:rowOff>
    </xdr:from>
    <xdr:to>
      <xdr:col>8</xdr:col>
      <xdr:colOff>504824</xdr:colOff>
      <xdr:row>18</xdr:row>
      <xdr:rowOff>47625</xdr:rowOff>
    </xdr:to>
    <xdr:graphicFrame macro="">
      <xdr:nvGraphicFramePr>
        <xdr:cNvPr id="2" name="Chart 2">
          <a:extLst>
            <a:ext uri="{FF2B5EF4-FFF2-40B4-BE49-F238E27FC236}">
              <a16:creationId xmlns:a16="http://schemas.microsoft.com/office/drawing/2014/main" id="{CAE09ADE-3D99-405F-8D54-F3B370B46C1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9.xml><?xml version="1.0" encoding="utf-8"?>
<xdr:wsDr xmlns:xdr="http://schemas.openxmlformats.org/drawingml/2006/spreadsheetDrawing" xmlns:a="http://schemas.openxmlformats.org/drawingml/2006/main">
  <xdr:twoCellAnchor>
    <xdr:from>
      <xdr:col>20</xdr:col>
      <xdr:colOff>333374</xdr:colOff>
      <xdr:row>23</xdr:row>
      <xdr:rowOff>114300</xdr:rowOff>
    </xdr:from>
    <xdr:to>
      <xdr:col>28</xdr:col>
      <xdr:colOff>578303</xdr:colOff>
      <xdr:row>43</xdr:row>
      <xdr:rowOff>19050</xdr:rowOff>
    </xdr:to>
    <xdr:graphicFrame macro="">
      <xdr:nvGraphicFramePr>
        <xdr:cNvPr id="2" name="Chart 1">
          <a:extLst>
            <a:ext uri="{FF2B5EF4-FFF2-40B4-BE49-F238E27FC236}">
              <a16:creationId xmlns:a16="http://schemas.microsoft.com/office/drawing/2014/main" id="{0EC58FAC-7D34-4807-9801-0D81AC80D86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20</xdr:col>
      <xdr:colOff>314325</xdr:colOff>
      <xdr:row>2</xdr:row>
      <xdr:rowOff>104775</xdr:rowOff>
    </xdr:from>
    <xdr:to>
      <xdr:col>28</xdr:col>
      <xdr:colOff>603816</xdr:colOff>
      <xdr:row>20</xdr:row>
      <xdr:rowOff>76200</xdr:rowOff>
    </xdr:to>
    <xdr:graphicFrame macro="">
      <xdr:nvGraphicFramePr>
        <xdr:cNvPr id="3" name="Chart 2">
          <a:extLst>
            <a:ext uri="{FF2B5EF4-FFF2-40B4-BE49-F238E27FC236}">
              <a16:creationId xmlns:a16="http://schemas.microsoft.com/office/drawing/2014/main" id="{4BD0A3B6-C15E-4EF4-878F-0633B9C109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11</xdr:col>
      <xdr:colOff>219074</xdr:colOff>
      <xdr:row>23</xdr:row>
      <xdr:rowOff>123826</xdr:rowOff>
    </xdr:from>
    <xdr:to>
      <xdr:col>19</xdr:col>
      <xdr:colOff>561293</xdr:colOff>
      <xdr:row>42</xdr:row>
      <xdr:rowOff>161926</xdr:rowOff>
    </xdr:to>
    <xdr:graphicFrame macro="">
      <xdr:nvGraphicFramePr>
        <xdr:cNvPr id="5" name="Chart 4">
          <a:extLst>
            <a:ext uri="{FF2B5EF4-FFF2-40B4-BE49-F238E27FC236}">
              <a16:creationId xmlns:a16="http://schemas.microsoft.com/office/drawing/2014/main" id="{EF726CEB-D2BB-408E-B6B3-0A82AD7A699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238124</xdr:colOff>
      <xdr:row>2</xdr:row>
      <xdr:rowOff>66675</xdr:rowOff>
    </xdr:from>
    <xdr:to>
      <xdr:col>19</xdr:col>
      <xdr:colOff>561294</xdr:colOff>
      <xdr:row>20</xdr:row>
      <xdr:rowOff>76200</xdr:rowOff>
    </xdr:to>
    <xdr:graphicFrame macro="">
      <xdr:nvGraphicFramePr>
        <xdr:cNvPr id="6" name="Chart 5">
          <a:extLst>
            <a:ext uri="{FF2B5EF4-FFF2-40B4-BE49-F238E27FC236}">
              <a16:creationId xmlns:a16="http://schemas.microsoft.com/office/drawing/2014/main" id="{AF1C9107-C94B-4AA8-8079-3B72FAA32DE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3" Type="http://schemas.openxmlformats.org/officeDocument/2006/relationships/drawing" Target="../drawings/drawing5.xml"/><Relationship Id="rId2" Type="http://schemas.openxmlformats.org/officeDocument/2006/relationships/printerSettings" Target="../printerSettings/printerSettings10.bin"/><Relationship Id="rId1" Type="http://schemas.openxmlformats.org/officeDocument/2006/relationships/hyperlink" Target="https://www.sec.gov/Archives/edgar/data/34088/000003408817000017/xom10k2016.htm" TargetMode="External"/></Relationships>
</file>

<file path=xl/worksheets/_rels/sheet11.xml.rels><?xml version="1.0" encoding="UTF-8" standalone="yes"?>
<Relationships xmlns="http://schemas.openxmlformats.org/package/2006/relationships"><Relationship Id="rId2" Type="http://schemas.openxmlformats.org/officeDocument/2006/relationships/printerSettings" Target="../printerSettings/printerSettings11.bin"/><Relationship Id="rId1" Type="http://schemas.openxmlformats.org/officeDocument/2006/relationships/hyperlink" Target="https://www.sec.gov/Archives/edgar/data/34088/000003408817000017/xom10k2016.htm" TargetMode="External"/></Relationships>
</file>

<file path=xl/worksheets/_rels/sheet12.xml.rels><?xml version="1.0" encoding="UTF-8" standalone="yes"?>
<Relationships xmlns="http://schemas.openxmlformats.org/package/2006/relationships"><Relationship Id="rId2" Type="http://schemas.openxmlformats.org/officeDocument/2006/relationships/printerSettings" Target="../printerSettings/printerSettings12.bin"/><Relationship Id="rId1" Type="http://schemas.openxmlformats.org/officeDocument/2006/relationships/hyperlink" Target="https://www.sec.gov/Archives/edgar/data/34088/000003408817000017/xom10k2016.htm" TargetMode="External"/></Relationships>
</file>

<file path=xl/worksheets/_rels/sheet13.xml.rels><?xml version="1.0" encoding="UTF-8" standalone="yes"?>
<Relationships xmlns="http://schemas.openxmlformats.org/package/2006/relationships"><Relationship Id="rId3" Type="http://schemas.openxmlformats.org/officeDocument/2006/relationships/printerSettings" Target="../printerSettings/printerSettings13.bin"/><Relationship Id="rId2" Type="http://schemas.openxmlformats.org/officeDocument/2006/relationships/hyperlink" Target="http://cdn.exxonmobil.com/~/media/global/files/summary-annual-report/2016_summary_annual_report.pdf" TargetMode="External"/><Relationship Id="rId1" Type="http://schemas.openxmlformats.org/officeDocument/2006/relationships/hyperlink" Target="http://ir.exxonmobil.com/phoenix.zhtml%3Fc=115024%26p=irol-reportsAnnual" TargetMode="External"/><Relationship Id="rId4" Type="http://schemas.openxmlformats.org/officeDocument/2006/relationships/drawing" Target="../drawings/drawing6.xml"/></Relationships>
</file>

<file path=xl/worksheets/_rels/sheet14.xml.rels><?xml version="1.0" encoding="UTF-8" standalone="yes"?>
<Relationships xmlns="http://schemas.openxmlformats.org/package/2006/relationships"><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3" Type="http://schemas.openxmlformats.org/officeDocument/2006/relationships/drawing" Target="../drawings/drawing7.xml"/><Relationship Id="rId2" Type="http://schemas.openxmlformats.org/officeDocument/2006/relationships/printerSettings" Target="../printerSettings/printerSettings15.bin"/><Relationship Id="rId1" Type="http://schemas.openxmlformats.org/officeDocument/2006/relationships/hyperlink" Target="https://classcodes.com/lookup/naics-code-324110/" TargetMode="External"/></Relationships>
</file>

<file path=xl/worksheets/_rels/sheet16.xml.rels><?xml version="1.0" encoding="UTF-8" standalone="yes"?>
<Relationships xmlns="http://schemas.openxmlformats.org/package/2006/relationships"><Relationship Id="rId8" Type="http://schemas.openxmlformats.org/officeDocument/2006/relationships/hyperlink" Target="http://www.annualreports.com/HostedData/AnnualReportArchive/c/NYSE_CVX_2008.pdf" TargetMode="External"/><Relationship Id="rId3" Type="http://schemas.openxmlformats.org/officeDocument/2006/relationships/hyperlink" Target="https://www.bp.com/content/dam/bp/en/corporate/pdf/investors/bp-foi-full-book-2012-2016.pdf" TargetMode="External"/><Relationship Id="rId7" Type="http://schemas.openxmlformats.org/officeDocument/2006/relationships/hyperlink" Target="https://www.chevron.com/-/media/shared-media/documents/Chevron2013AnnualReport.pdf" TargetMode="External"/><Relationship Id="rId12" Type="http://schemas.openxmlformats.org/officeDocument/2006/relationships/drawing" Target="../drawings/drawing8.xml"/><Relationship Id="rId2" Type="http://schemas.openxmlformats.org/officeDocument/2006/relationships/hyperlink" Target="https://www.shell.com/investors/financial-reporting/annual-publications/annual-reports-download-centre.html" TargetMode="External"/><Relationship Id="rId1" Type="http://schemas.openxmlformats.org/officeDocument/2006/relationships/hyperlink" Target="http://ir.exxonmobil.com/phoenix.zhtml?c=115024&amp;p=irol-reportsAnnual" TargetMode="External"/><Relationship Id="rId6" Type="http://schemas.openxmlformats.org/officeDocument/2006/relationships/hyperlink" Target="https://www.chevron.com/-/media/chevron/annual-report/2016/2016-Annual-Report.pdf" TargetMode="External"/><Relationship Id="rId11" Type="http://schemas.openxmlformats.org/officeDocument/2006/relationships/printerSettings" Target="../printerSettings/printerSettings16.bin"/><Relationship Id="rId5" Type="http://schemas.openxmlformats.org/officeDocument/2006/relationships/hyperlink" Target="https://www.bp.com/content/dam/bp/pdf/investors/bp-annual-report-accounts-2009.pdf" TargetMode="External"/><Relationship Id="rId10" Type="http://schemas.openxmlformats.org/officeDocument/2006/relationships/hyperlink" Target="http://www.annualreports.com/Company/marathon-oil-corporation" TargetMode="External"/><Relationship Id="rId4" Type="http://schemas.openxmlformats.org/officeDocument/2006/relationships/hyperlink" Target="https://www.bp.com/content/dam/bp/pdf/investors/bp-foi-full-book-2010-2014.pdf" TargetMode="External"/><Relationship Id="rId9" Type="http://schemas.openxmlformats.org/officeDocument/2006/relationships/hyperlink" Target="http://www.investorvalero.com/phoenix.zhtml?c=254367&amp;p=irol-sec" TargetMode="External"/></Relationships>
</file>

<file path=xl/worksheets/_rels/sheet17.xml.rels><?xml version="1.0" encoding="UTF-8" standalone="yes"?>
<Relationships xmlns="http://schemas.openxmlformats.org/package/2006/relationships"><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printerSettings" Target="../printerSettings/printerSettings18.bin"/><Relationship Id="rId1" Type="http://schemas.openxmlformats.org/officeDocument/2006/relationships/hyperlink" Target="https://www.sec.gov/Archives/edgar/data/34088/000003408817000017/xom10k2016.htm" TargetMode="External"/></Relationships>
</file>

<file path=xl/worksheets/_rels/sheet19.xml.rels><?xml version="1.0" encoding="UTF-8" standalone="yes"?>
<Relationships xmlns="http://schemas.openxmlformats.org/package/2006/relationships"><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20.xml.rels><?xml version="1.0" encoding="UTF-8" standalone="yes"?>
<Relationships xmlns="http://schemas.openxmlformats.org/package/2006/relationships"><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9.xml"/><Relationship Id="rId2" Type="http://schemas.openxmlformats.org/officeDocument/2006/relationships/printerSettings" Target="../printerSettings/printerSettings21.bin"/><Relationship Id="rId1" Type="http://schemas.openxmlformats.org/officeDocument/2006/relationships/hyperlink" Target="http://bi.galegroup.com.ezproxy.lib.apsu.edu/essentials/companyFinancials?u=tel_a_apsu&amp;reportType=financial" TargetMode="External"/></Relationships>
</file>

<file path=xl/worksheets/_rels/sheet22.xml.rels><?xml version="1.0" encoding="UTF-8" standalone="yes"?>
<Relationships xmlns="http://schemas.openxmlformats.org/package/2006/relationships"><Relationship Id="rId3" Type="http://schemas.openxmlformats.org/officeDocument/2006/relationships/hyperlink" Target="https://www.bp.com/en/global/corporate/investors/results-and-reporting/annual-report.html" TargetMode="External"/><Relationship Id="rId2" Type="http://schemas.openxmlformats.org/officeDocument/2006/relationships/hyperlink" Target="https://www.shell.com/investors/financial-reporting/annual-publications/annual-reports-download-centre.html" TargetMode="External"/><Relationship Id="rId1" Type="http://schemas.openxmlformats.org/officeDocument/2006/relationships/hyperlink" Target="http://ir.exxonmobil.com/phoenix.zhtml%3Fc=115024%26p=irol-reportsAnnual" TargetMode="External"/><Relationship Id="rId4" Type="http://schemas.openxmlformats.org/officeDocument/2006/relationships/printerSettings" Target="../printerSettings/printerSettings22.bin"/></Relationships>
</file>

<file path=xl/worksheets/_rels/sheet23.xml.rels><?xml version="1.0" encoding="UTF-8" standalone="yes"?>
<Relationships xmlns="http://schemas.openxmlformats.org/package/2006/relationships"><Relationship Id="rId3" Type="http://schemas.openxmlformats.org/officeDocument/2006/relationships/hyperlink" Target="https://www.bp.com/en/global/corporate/what-we-do/bp-at-a-glance.html" TargetMode="External"/><Relationship Id="rId2" Type="http://schemas.openxmlformats.org/officeDocument/2006/relationships/hyperlink" Target="https://www.shell.com/about-us/who-we-are.html" TargetMode="External"/><Relationship Id="rId1" Type="http://schemas.openxmlformats.org/officeDocument/2006/relationships/hyperlink" Target="http://corporate.exxonmobil.com/en/community/socioeconomics/economic-development/our-workforce" TargetMode="External"/><Relationship Id="rId4" Type="http://schemas.openxmlformats.org/officeDocument/2006/relationships/printerSettings" Target="../printerSettings/printerSettings23.bin"/></Relationships>
</file>

<file path=xl/worksheets/_rels/sheet24.xml.rels><?xml version="1.0" encoding="UTF-8" standalone="yes"?>
<Relationships xmlns="http://schemas.openxmlformats.org/package/2006/relationships"><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1"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8" Type="http://schemas.openxmlformats.org/officeDocument/2006/relationships/hyperlink" Target="http://news.exxonmobil.com/press-release/exxonmobil-sell-torrance-refinery-pbf-energy" TargetMode="External"/><Relationship Id="rId13" Type="http://schemas.openxmlformats.org/officeDocument/2006/relationships/drawing" Target="../drawings/drawing2.xml"/><Relationship Id="rId3" Type="http://schemas.openxmlformats.org/officeDocument/2006/relationships/hyperlink" Target="https://ddd.uab.cat/pub/infanu/46825/iaEXXONMOBILa2008ieng.pdf" TargetMode="External"/><Relationship Id="rId7" Type="http://schemas.openxmlformats.org/officeDocument/2006/relationships/hyperlink" Target="http://news.exxonmobil.com/press-release/saudi-aramco-and-exxonmobil-joint-venture-completes-clean-fuels-project" TargetMode="External"/><Relationship Id="rId12" Type="http://schemas.openxmlformats.org/officeDocument/2006/relationships/printerSettings" Target="../printerSettings/printerSettings4.bin"/><Relationship Id="rId2" Type="http://schemas.openxmlformats.org/officeDocument/2006/relationships/hyperlink" Target="http://www.annualreports.com/HostedData/AnnualReportArchive/e/NYSE_XOM_2007.pdf" TargetMode="External"/><Relationship Id="rId1" Type="http://schemas.openxmlformats.org/officeDocument/2006/relationships/hyperlink" Target="http://ir.exxonmobil.com/phoenix.zhtml?c=115024&amp;p=irol-reportsAnnual" TargetMode="External"/><Relationship Id="rId6" Type="http://schemas.openxmlformats.org/officeDocument/2006/relationships/hyperlink" Target="http://cdn.exxonmobil.com/~/media/Global/Files/Summary-Annual-Report/2013_ExxonMobil_Summary_Annual_Report.pdf" TargetMode="External"/><Relationship Id="rId11" Type="http://schemas.openxmlformats.org/officeDocument/2006/relationships/hyperlink" Target="http://news.exxonmobil.com/press-release/exxon-mobil-corporation-and-xto-energy-inc-announce-agreement" TargetMode="External"/><Relationship Id="rId5" Type="http://schemas.openxmlformats.org/officeDocument/2006/relationships/hyperlink" Target="http://news.exxonmobil.com/press-release/rosneft-and-exxonmobil-sign-agreement-western-siberia-tight-oil-pilot-project" TargetMode="External"/><Relationship Id="rId10" Type="http://schemas.openxmlformats.org/officeDocument/2006/relationships/hyperlink" Target="http://news.exxonmobil.com/press-release/exxonmobil-launch-biofuels-program" TargetMode="External"/><Relationship Id="rId4" Type="http://schemas.openxmlformats.org/officeDocument/2006/relationships/hyperlink" Target="http://news.exxonmobil.com/press-release/rosneft-and-exxonmobil-advance-strategic-cooperation" TargetMode="External"/><Relationship Id="rId9" Type="http://schemas.openxmlformats.org/officeDocument/2006/relationships/hyperlink" Target="http://news.exxonmobil.com/press-release/rex-tillerson-retire-darren-woods-elected-chairman-ceo-exxon-mobil-corporation"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printerSettings" Target="../printerSettings/printerSettings6.bin"/><Relationship Id="rId1" Type="http://schemas.openxmlformats.org/officeDocument/2006/relationships/hyperlink" Target="http://corporate.exxonmobil.com/en/company/about-us/guiding-principles" TargetMode="External"/></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9.bin"/><Relationship Id="rId1" Type="http://schemas.openxmlformats.org/officeDocument/2006/relationships/hyperlink" Target="https://www.sec.gov/Archives/edgar/data/34088/000003408817000017/xom10k2016.ht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2:I20"/>
  <sheetViews>
    <sheetView view="pageLayout" zoomScaleNormal="100" workbookViewId="0">
      <selection activeCell="B1" sqref="B1"/>
    </sheetView>
  </sheetViews>
  <sheetFormatPr defaultRowHeight="15" x14ac:dyDescent="0.25"/>
  <sheetData>
    <row r="12" s="47" customFormat="1" x14ac:dyDescent="0.25"/>
    <row r="13" s="47" customFormat="1" x14ac:dyDescent="0.25"/>
    <row r="14" s="47" customFormat="1" x14ac:dyDescent="0.25"/>
    <row r="15" s="47" customFormat="1" x14ac:dyDescent="0.25"/>
    <row r="18" spans="1:9" ht="23.25" x14ac:dyDescent="0.35">
      <c r="A18" s="278" t="s">
        <v>147</v>
      </c>
      <c r="B18" s="278"/>
      <c r="C18" s="278"/>
      <c r="D18" s="278"/>
      <c r="E18" s="278"/>
      <c r="F18" s="278"/>
      <c r="G18" s="278"/>
      <c r="H18" s="278"/>
      <c r="I18" s="278"/>
    </row>
    <row r="20" spans="1:9" ht="23.25" x14ac:dyDescent="0.35">
      <c r="A20" s="278" t="s">
        <v>148</v>
      </c>
      <c r="B20" s="278"/>
      <c r="C20" s="278"/>
      <c r="D20" s="278"/>
      <c r="E20" s="278"/>
      <c r="F20" s="278"/>
      <c r="G20" s="278"/>
      <c r="H20" s="278"/>
      <c r="I20" s="278"/>
    </row>
  </sheetData>
  <mergeCells count="2">
    <mergeCell ref="A18:I18"/>
    <mergeCell ref="A20:I20"/>
  </mergeCells>
  <pageMargins left="1" right="1" top="1" bottom="1" header="0.5" footer="0.5"/>
  <pageSetup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view="pageLayout" topLeftCell="A13" zoomScaleNormal="100" workbookViewId="0">
      <selection activeCell="A31" sqref="A31"/>
    </sheetView>
  </sheetViews>
  <sheetFormatPr defaultRowHeight="15" x14ac:dyDescent="0.25"/>
  <sheetData>
    <row r="1" spans="1:9" ht="23.25" x14ac:dyDescent="0.35">
      <c r="A1" s="283" t="s">
        <v>49</v>
      </c>
      <c r="B1" s="283"/>
      <c r="C1" s="283"/>
      <c r="D1" s="283"/>
      <c r="E1" s="283"/>
      <c r="F1" s="283"/>
      <c r="G1" s="283"/>
      <c r="H1" s="283"/>
      <c r="I1" s="283"/>
    </row>
    <row r="2" spans="1:9" ht="15" customHeight="1" x14ac:dyDescent="0.25">
      <c r="A2" s="291" t="s">
        <v>51</v>
      </c>
      <c r="B2" s="291"/>
      <c r="C2" s="291"/>
      <c r="D2" s="291"/>
      <c r="E2" s="291"/>
      <c r="F2" s="291"/>
      <c r="G2" s="291"/>
      <c r="H2" s="291"/>
      <c r="I2" s="291"/>
    </row>
    <row r="3" spans="1:9" x14ac:dyDescent="0.25">
      <c r="A3" s="291"/>
      <c r="B3" s="291"/>
      <c r="C3" s="291"/>
      <c r="D3" s="291"/>
      <c r="E3" s="291"/>
      <c r="F3" s="291"/>
      <c r="G3" s="291"/>
      <c r="H3" s="291"/>
      <c r="I3" s="291"/>
    </row>
    <row r="4" spans="1:9" x14ac:dyDescent="0.25">
      <c r="A4" s="291"/>
      <c r="B4" s="291"/>
      <c r="C4" s="291"/>
      <c r="D4" s="291"/>
      <c r="E4" s="291"/>
      <c r="F4" s="291"/>
      <c r="G4" s="291"/>
      <c r="H4" s="291"/>
      <c r="I4" s="291"/>
    </row>
    <row r="42" spans="1:7" x14ac:dyDescent="0.25">
      <c r="A42" s="54"/>
      <c r="B42" s="54"/>
      <c r="C42" s="54"/>
      <c r="D42" s="54"/>
    </row>
    <row r="43" spans="1:7" ht="17.25" x14ac:dyDescent="0.25">
      <c r="A43" s="294" t="s">
        <v>414</v>
      </c>
      <c r="B43" s="294"/>
      <c r="C43" s="294"/>
      <c r="D43" s="294"/>
      <c r="E43" s="294"/>
      <c r="F43" s="294"/>
      <c r="G43" s="294"/>
    </row>
  </sheetData>
  <mergeCells count="3">
    <mergeCell ref="A1:I1"/>
    <mergeCell ref="A2:I4"/>
    <mergeCell ref="A43:G43"/>
  </mergeCells>
  <hyperlinks>
    <hyperlink ref="A43" r:id="rId1" display="https://www.sec.gov/Archives/edgar/data/34088/000003408817000017/xom10k2016.htm"/>
  </hyperlinks>
  <pageMargins left="1" right="1" top="1" bottom="1" header="0.5" footer="0.5"/>
  <pageSetup orientation="portrait" r:id="rId2"/>
  <headerFooter>
    <oddFooter>&amp;CPrepared by: Jordan Stidham&amp;R&amp;P</oddFooter>
  </headerFooter>
  <drawing r:id="rId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view="pageLayout" zoomScaleNormal="100" workbookViewId="0">
      <selection sqref="A1:I1"/>
    </sheetView>
  </sheetViews>
  <sheetFormatPr defaultRowHeight="15" x14ac:dyDescent="0.25"/>
  <sheetData>
    <row r="1" spans="1:9" ht="23.25" x14ac:dyDescent="0.35">
      <c r="A1" s="283" t="s">
        <v>422</v>
      </c>
      <c r="B1" s="283"/>
      <c r="C1" s="283"/>
      <c r="D1" s="283"/>
      <c r="E1" s="283"/>
      <c r="F1" s="283"/>
      <c r="G1" s="283"/>
      <c r="H1" s="283"/>
      <c r="I1" s="283"/>
    </row>
    <row r="3" spans="1:9" x14ac:dyDescent="0.25">
      <c r="A3" s="335" t="s">
        <v>421</v>
      </c>
      <c r="B3" s="335"/>
      <c r="C3" s="335"/>
      <c r="D3" s="335" t="s">
        <v>110</v>
      </c>
      <c r="E3" s="335"/>
      <c r="F3" s="335" t="s">
        <v>109</v>
      </c>
      <c r="G3" s="335"/>
      <c r="H3" s="335" t="s">
        <v>50</v>
      </c>
      <c r="I3" s="335"/>
    </row>
    <row r="4" spans="1:9" s="233" customFormat="1" x14ac:dyDescent="0.25">
      <c r="A4" s="314" t="s">
        <v>518</v>
      </c>
      <c r="B4" s="315"/>
      <c r="C4" s="315"/>
      <c r="D4" s="315"/>
      <c r="E4" s="315"/>
      <c r="F4" s="315"/>
      <c r="G4" s="315"/>
      <c r="H4" s="315"/>
      <c r="I4" s="316"/>
    </row>
    <row r="5" spans="1:9" ht="15" customHeight="1" x14ac:dyDescent="0.25">
      <c r="A5" s="330" t="s">
        <v>523</v>
      </c>
      <c r="B5" s="331"/>
      <c r="C5" s="332"/>
      <c r="D5" s="323">
        <v>5</v>
      </c>
      <c r="E5" s="324"/>
      <c r="F5" s="323">
        <v>4</v>
      </c>
      <c r="G5" s="324"/>
      <c r="H5" s="323" t="s">
        <v>112</v>
      </c>
      <c r="I5" s="324"/>
    </row>
    <row r="6" spans="1:9" s="233" customFormat="1" ht="15" customHeight="1" x14ac:dyDescent="0.25">
      <c r="A6" s="317" t="s">
        <v>519</v>
      </c>
      <c r="B6" s="318"/>
      <c r="C6" s="318"/>
      <c r="D6" s="318"/>
      <c r="E6" s="318"/>
      <c r="F6" s="318"/>
      <c r="G6" s="318"/>
      <c r="H6" s="318"/>
      <c r="I6" s="319"/>
    </row>
    <row r="7" spans="1:9" x14ac:dyDescent="0.25">
      <c r="A7" s="336" t="s">
        <v>520</v>
      </c>
      <c r="B7" s="337"/>
      <c r="C7" s="338"/>
      <c r="D7" s="323">
        <v>4</v>
      </c>
      <c r="E7" s="324"/>
      <c r="F7" s="323">
        <v>1</v>
      </c>
      <c r="G7" s="324"/>
      <c r="H7" s="323" t="s">
        <v>112</v>
      </c>
      <c r="I7" s="324"/>
    </row>
    <row r="8" spans="1:9" s="233" customFormat="1" x14ac:dyDescent="0.25">
      <c r="A8" s="320" t="s">
        <v>517</v>
      </c>
      <c r="B8" s="321"/>
      <c r="C8" s="321"/>
      <c r="D8" s="321"/>
      <c r="E8" s="321"/>
      <c r="F8" s="321"/>
      <c r="G8" s="321"/>
      <c r="H8" s="321"/>
      <c r="I8" s="322"/>
    </row>
    <row r="9" spans="1:9" x14ac:dyDescent="0.25">
      <c r="A9" s="336" t="s">
        <v>525</v>
      </c>
      <c r="B9" s="337"/>
      <c r="C9" s="338"/>
      <c r="D9" s="323">
        <v>2</v>
      </c>
      <c r="E9" s="324"/>
      <c r="F9" s="323">
        <v>5</v>
      </c>
      <c r="G9" s="324"/>
      <c r="H9" s="323" t="s">
        <v>113</v>
      </c>
      <c r="I9" s="324"/>
    </row>
    <row r="10" spans="1:9" s="233" customFormat="1" x14ac:dyDescent="0.25">
      <c r="A10" s="320" t="s">
        <v>515</v>
      </c>
      <c r="B10" s="321"/>
      <c r="C10" s="321"/>
      <c r="D10" s="321"/>
      <c r="E10" s="321"/>
      <c r="F10" s="321"/>
      <c r="G10" s="321"/>
      <c r="H10" s="321"/>
      <c r="I10" s="322"/>
    </row>
    <row r="11" spans="1:9" x14ac:dyDescent="0.25">
      <c r="A11" s="330" t="s">
        <v>83</v>
      </c>
      <c r="B11" s="331"/>
      <c r="C11" s="332"/>
      <c r="D11" s="333">
        <v>3</v>
      </c>
      <c r="E11" s="334"/>
      <c r="F11" s="323">
        <v>2</v>
      </c>
      <c r="G11" s="324"/>
      <c r="H11" s="323" t="s">
        <v>112</v>
      </c>
      <c r="I11" s="324"/>
    </row>
    <row r="12" spans="1:9" x14ac:dyDescent="0.25">
      <c r="A12" s="330"/>
      <c r="B12" s="331"/>
      <c r="C12" s="332"/>
      <c r="D12" s="333"/>
      <c r="E12" s="334"/>
      <c r="F12" s="323"/>
      <c r="G12" s="324"/>
      <c r="H12" s="323"/>
      <c r="I12" s="324"/>
    </row>
    <row r="13" spans="1:9" s="233" customFormat="1" ht="15" customHeight="1" x14ac:dyDescent="0.25">
      <c r="A13" s="317" t="s">
        <v>516</v>
      </c>
      <c r="B13" s="318"/>
      <c r="C13" s="318"/>
      <c r="D13" s="318"/>
      <c r="E13" s="318"/>
      <c r="F13" s="318"/>
      <c r="G13" s="318"/>
      <c r="H13" s="318"/>
      <c r="I13" s="319"/>
    </row>
    <row r="14" spans="1:9" x14ac:dyDescent="0.25">
      <c r="A14" s="327" t="s">
        <v>526</v>
      </c>
      <c r="B14" s="328"/>
      <c r="C14" s="329"/>
      <c r="D14" s="325">
        <v>1</v>
      </c>
      <c r="E14" s="326"/>
      <c r="F14" s="325">
        <v>3</v>
      </c>
      <c r="G14" s="326"/>
      <c r="H14" s="325" t="s">
        <v>113</v>
      </c>
      <c r="I14" s="326"/>
    </row>
    <row r="16" spans="1:9" x14ac:dyDescent="0.25">
      <c r="A16" s="305" t="s">
        <v>111</v>
      </c>
      <c r="B16" s="305"/>
      <c r="C16" s="305"/>
      <c r="D16" s="305"/>
      <c r="E16" s="305"/>
      <c r="F16" s="305"/>
      <c r="G16" s="305"/>
      <c r="H16" s="305"/>
      <c r="I16" s="305"/>
    </row>
    <row r="18" spans="1:4" x14ac:dyDescent="0.25">
      <c r="A18" s="33"/>
      <c r="B18" s="33"/>
      <c r="C18" s="33"/>
      <c r="D18" s="33"/>
    </row>
    <row r="19" spans="1:4" x14ac:dyDescent="0.25">
      <c r="A19" s="33"/>
      <c r="B19" s="33"/>
      <c r="C19" s="33"/>
      <c r="D19" s="33"/>
    </row>
    <row r="20" spans="1:4" x14ac:dyDescent="0.25">
      <c r="A20" s="33"/>
      <c r="B20" s="33"/>
      <c r="C20" s="33"/>
      <c r="D20" s="33"/>
    </row>
    <row r="21" spans="1:4" x14ac:dyDescent="0.25">
      <c r="A21" s="33"/>
      <c r="B21" s="33"/>
      <c r="C21" s="33"/>
      <c r="D21" s="33"/>
    </row>
    <row r="42" spans="1:6" s="111" customFormat="1" x14ac:dyDescent="0.25">
      <c r="A42" s="54"/>
      <c r="B42" s="54"/>
      <c r="C42" s="54"/>
      <c r="D42" s="54"/>
    </row>
    <row r="43" spans="1:6" ht="17.25" x14ac:dyDescent="0.25">
      <c r="A43" s="293" t="s">
        <v>79</v>
      </c>
      <c r="B43" s="293"/>
      <c r="C43" s="293"/>
      <c r="D43" s="293"/>
      <c r="E43" s="293"/>
      <c r="F43" s="293"/>
    </row>
  </sheetData>
  <mergeCells count="32">
    <mergeCell ref="A43:F43"/>
    <mergeCell ref="D11:E12"/>
    <mergeCell ref="F11:G12"/>
    <mergeCell ref="A10:I10"/>
    <mergeCell ref="A1:I1"/>
    <mergeCell ref="A3:C3"/>
    <mergeCell ref="A7:C7"/>
    <mergeCell ref="A9:C9"/>
    <mergeCell ref="D3:E3"/>
    <mergeCell ref="F3:G3"/>
    <mergeCell ref="H3:I3"/>
    <mergeCell ref="A5:C5"/>
    <mergeCell ref="D5:E5"/>
    <mergeCell ref="F5:G5"/>
    <mergeCell ref="H5:I5"/>
    <mergeCell ref="H7:I7"/>
    <mergeCell ref="A4:I4"/>
    <mergeCell ref="A6:I6"/>
    <mergeCell ref="A8:I8"/>
    <mergeCell ref="H11:I12"/>
    <mergeCell ref="A16:I16"/>
    <mergeCell ref="H14:I14"/>
    <mergeCell ref="A14:C14"/>
    <mergeCell ref="A11:C12"/>
    <mergeCell ref="D14:E14"/>
    <mergeCell ref="A13:I13"/>
    <mergeCell ref="F9:G9"/>
    <mergeCell ref="F14:G14"/>
    <mergeCell ref="H9:I9"/>
    <mergeCell ref="D7:E7"/>
    <mergeCell ref="D9:E9"/>
    <mergeCell ref="F7:G7"/>
  </mergeCells>
  <hyperlinks>
    <hyperlink ref="A43" r:id="rId1" display="https://www.sec.gov/Archives/edgar/data/34088/000003408817000017/xom10k2016.htm"/>
  </hyperlinks>
  <pageMargins left="1" right="1" top="1" bottom="1" header="0.5" footer="0.5"/>
  <pageSetup orientation="portrait" r:id="rId2"/>
  <headerFooter>
    <oddFooter>&amp;CPrepared by: Jordan Stidham&amp;R&amp;P</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7"/>
  <sheetViews>
    <sheetView showRuler="0" view="pageLayout" zoomScaleNormal="100" workbookViewId="0">
      <selection sqref="A1:L1"/>
    </sheetView>
  </sheetViews>
  <sheetFormatPr defaultRowHeight="15" x14ac:dyDescent="0.25"/>
  <cols>
    <col min="1" max="2" width="8" customWidth="1"/>
    <col min="3" max="3" width="9.28515625" customWidth="1"/>
    <col min="4" max="4" width="5" bestFit="1" customWidth="1"/>
    <col min="5" max="5" width="6.5703125" style="36" customWidth="1"/>
    <col min="6" max="6" width="6.5703125" customWidth="1"/>
    <col min="7" max="7" width="3.85546875" customWidth="1"/>
    <col min="8" max="10" width="6.5703125" customWidth="1"/>
    <col min="11" max="11" width="6.5703125" bestFit="1" customWidth="1"/>
    <col min="12" max="12" width="16.5703125" customWidth="1"/>
  </cols>
  <sheetData>
    <row r="1" spans="1:12" ht="23.25" x14ac:dyDescent="0.35">
      <c r="A1" s="283" t="s">
        <v>52</v>
      </c>
      <c r="B1" s="283"/>
      <c r="C1" s="283"/>
      <c r="D1" s="283"/>
      <c r="E1" s="283"/>
      <c r="F1" s="283"/>
      <c r="G1" s="283"/>
      <c r="H1" s="283"/>
      <c r="I1" s="283"/>
      <c r="J1" s="283"/>
      <c r="K1" s="283"/>
      <c r="L1" s="283"/>
    </row>
    <row r="2" spans="1:12" x14ac:dyDescent="0.25">
      <c r="A2" s="358" t="s">
        <v>53</v>
      </c>
      <c r="B2" s="358"/>
      <c r="C2" s="358"/>
      <c r="D2" s="358"/>
      <c r="E2" s="358"/>
      <c r="F2" s="358"/>
      <c r="G2" s="358"/>
      <c r="H2" s="358"/>
      <c r="I2" s="358"/>
      <c r="J2" s="358"/>
      <c r="K2" s="358"/>
      <c r="L2" s="358"/>
    </row>
    <row r="3" spans="1:12" x14ac:dyDescent="0.25">
      <c r="A3" s="32"/>
      <c r="B3" s="32"/>
      <c r="C3" s="44"/>
      <c r="D3" s="32"/>
      <c r="E3" s="35"/>
      <c r="F3" s="32"/>
      <c r="G3" s="32"/>
      <c r="H3" s="32"/>
      <c r="I3" s="32"/>
    </row>
    <row r="4" spans="1:12" ht="65.25" customHeight="1" x14ac:dyDescent="0.25">
      <c r="A4" s="359" t="s">
        <v>57</v>
      </c>
      <c r="B4" s="360"/>
      <c r="C4" s="361"/>
      <c r="D4" s="356" t="s">
        <v>92</v>
      </c>
      <c r="E4" s="66" t="s">
        <v>93</v>
      </c>
      <c r="F4" s="66" t="s">
        <v>94</v>
      </c>
      <c r="G4" s="66" t="s">
        <v>29</v>
      </c>
      <c r="H4" s="66" t="s">
        <v>95</v>
      </c>
      <c r="I4" s="66" t="s">
        <v>96</v>
      </c>
      <c r="J4" s="66" t="s">
        <v>97</v>
      </c>
      <c r="K4" s="66" t="s">
        <v>98</v>
      </c>
      <c r="L4" s="356" t="s">
        <v>140</v>
      </c>
    </row>
    <row r="5" spans="1:12" x14ac:dyDescent="0.25">
      <c r="A5" s="362"/>
      <c r="B5" s="363"/>
      <c r="C5" s="364"/>
      <c r="D5" s="357"/>
      <c r="E5" s="67">
        <v>1</v>
      </c>
      <c r="F5" s="67">
        <v>2</v>
      </c>
      <c r="G5" s="67">
        <v>3</v>
      </c>
      <c r="H5" s="67">
        <v>4</v>
      </c>
      <c r="I5" s="68">
        <v>5</v>
      </c>
      <c r="J5" s="74"/>
      <c r="K5" s="73"/>
      <c r="L5" s="357"/>
    </row>
    <row r="6" spans="1:12" x14ac:dyDescent="0.25">
      <c r="A6" s="344" t="s">
        <v>77</v>
      </c>
      <c r="B6" s="345"/>
      <c r="C6" s="352"/>
      <c r="D6" s="348">
        <v>0.15</v>
      </c>
      <c r="E6" s="57"/>
      <c r="F6" s="58"/>
      <c r="G6" s="58"/>
      <c r="H6" s="14"/>
      <c r="I6" s="14"/>
      <c r="J6" s="344">
        <f>D6*G5</f>
        <v>0.44999999999999996</v>
      </c>
      <c r="K6" s="348">
        <f>D6*F5</f>
        <v>0.3</v>
      </c>
      <c r="L6" s="352" t="s">
        <v>139</v>
      </c>
    </row>
    <row r="7" spans="1:12" x14ac:dyDescent="0.25">
      <c r="A7" s="346"/>
      <c r="B7" s="347"/>
      <c r="C7" s="353"/>
      <c r="D7" s="349"/>
      <c r="E7" s="59"/>
      <c r="F7" s="61"/>
      <c r="G7" s="54"/>
      <c r="H7" s="54"/>
      <c r="I7" s="54"/>
      <c r="J7" s="346"/>
      <c r="K7" s="349"/>
      <c r="L7" s="353"/>
    </row>
    <row r="8" spans="1:12" x14ac:dyDescent="0.25">
      <c r="A8" s="344" t="s">
        <v>55</v>
      </c>
      <c r="B8" s="345"/>
      <c r="C8" s="352"/>
      <c r="D8" s="348">
        <v>0.3</v>
      </c>
      <c r="E8" s="57"/>
      <c r="F8" s="58"/>
      <c r="G8" s="58"/>
      <c r="H8" s="14"/>
      <c r="I8" s="14"/>
      <c r="J8" s="344">
        <f>D8*G5</f>
        <v>0.89999999999999991</v>
      </c>
      <c r="K8" s="348">
        <f>D8*F5</f>
        <v>0.6</v>
      </c>
      <c r="L8" s="352" t="s">
        <v>139</v>
      </c>
    </row>
    <row r="9" spans="1:12" x14ac:dyDescent="0.25">
      <c r="A9" s="346"/>
      <c r="B9" s="347"/>
      <c r="C9" s="353"/>
      <c r="D9" s="349"/>
      <c r="E9" s="59"/>
      <c r="F9" s="61"/>
      <c r="G9" s="54"/>
      <c r="H9" s="54"/>
      <c r="I9" s="54"/>
      <c r="J9" s="346"/>
      <c r="K9" s="349"/>
      <c r="L9" s="353"/>
    </row>
    <row r="10" spans="1:12" x14ac:dyDescent="0.25">
      <c r="A10" s="344" t="s">
        <v>76</v>
      </c>
      <c r="B10" s="345"/>
      <c r="C10" s="352"/>
      <c r="D10" s="348">
        <v>0.25</v>
      </c>
      <c r="E10" s="57"/>
      <c r="F10" s="58"/>
      <c r="G10" s="58"/>
      <c r="H10" s="58"/>
      <c r="I10" s="14"/>
      <c r="J10" s="344">
        <f>D10*H5</f>
        <v>1</v>
      </c>
      <c r="K10" s="348">
        <f>D10*G5</f>
        <v>0.75</v>
      </c>
      <c r="L10" s="352" t="s">
        <v>139</v>
      </c>
    </row>
    <row r="11" spans="1:12" x14ac:dyDescent="0.25">
      <c r="A11" s="346"/>
      <c r="B11" s="347"/>
      <c r="C11" s="353"/>
      <c r="D11" s="349"/>
      <c r="E11" s="59"/>
      <c r="F11" s="59"/>
      <c r="G11" s="59"/>
      <c r="H11" s="60"/>
      <c r="I11" s="54"/>
      <c r="J11" s="346"/>
      <c r="K11" s="349"/>
      <c r="L11" s="353"/>
    </row>
    <row r="12" spans="1:12" x14ac:dyDescent="0.25">
      <c r="A12" s="344" t="s">
        <v>56</v>
      </c>
      <c r="B12" s="345"/>
      <c r="C12" s="352"/>
      <c r="D12" s="348">
        <v>0.2</v>
      </c>
      <c r="E12" s="365"/>
      <c r="F12" s="365"/>
      <c r="G12" s="14"/>
      <c r="H12" s="14"/>
      <c r="I12" s="14"/>
      <c r="J12" s="344">
        <f>D12*F5</f>
        <v>0.4</v>
      </c>
      <c r="K12" s="348">
        <f>D12*F5</f>
        <v>0.4</v>
      </c>
      <c r="L12" s="352" t="s">
        <v>168</v>
      </c>
    </row>
    <row r="13" spans="1:12" x14ac:dyDescent="0.25">
      <c r="A13" s="350"/>
      <c r="B13" s="351"/>
      <c r="C13" s="354"/>
      <c r="D13" s="355"/>
      <c r="E13" s="55"/>
      <c r="F13" s="53"/>
      <c r="G13" s="56"/>
      <c r="H13" s="15"/>
      <c r="I13" s="15"/>
      <c r="J13" s="350"/>
      <c r="K13" s="355"/>
      <c r="L13" s="354"/>
    </row>
    <row r="14" spans="1:12" x14ac:dyDescent="0.25">
      <c r="A14" s="344" t="s">
        <v>58</v>
      </c>
      <c r="B14" s="345"/>
      <c r="C14" s="352"/>
      <c r="D14" s="348">
        <v>0.1</v>
      </c>
      <c r="E14" s="365"/>
      <c r="F14" s="365"/>
      <c r="G14" s="365"/>
      <c r="H14" s="14"/>
      <c r="I14" s="14"/>
      <c r="J14" s="344">
        <f>D14*G5</f>
        <v>0.30000000000000004</v>
      </c>
      <c r="K14" s="348">
        <f>D14*G5</f>
        <v>0.30000000000000004</v>
      </c>
      <c r="L14" s="352" t="s">
        <v>168</v>
      </c>
    </row>
    <row r="15" spans="1:12" x14ac:dyDescent="0.25">
      <c r="A15" s="346"/>
      <c r="B15" s="347"/>
      <c r="C15" s="353"/>
      <c r="D15" s="349"/>
      <c r="E15" s="370"/>
      <c r="F15" s="370"/>
      <c r="G15" s="370"/>
      <c r="H15" s="54"/>
      <c r="I15" s="54"/>
      <c r="J15" s="346"/>
      <c r="K15" s="349"/>
      <c r="L15" s="353"/>
    </row>
    <row r="16" spans="1:12" ht="15.75" thickBot="1" x14ac:dyDescent="0.3">
      <c r="A16" s="15"/>
      <c r="B16" s="15"/>
      <c r="C16" s="62"/>
      <c r="D16" s="63">
        <f>SUM(D6:D15)</f>
        <v>0.99999999999999989</v>
      </c>
      <c r="J16" s="64">
        <f>SUM(J6:J15)</f>
        <v>3.05</v>
      </c>
      <c r="K16" s="65">
        <f>SUM(K6:K15)</f>
        <v>2.3499999999999996</v>
      </c>
      <c r="L16" s="65" t="s">
        <v>139</v>
      </c>
    </row>
    <row r="17" spans="1:12" ht="15.75" thickTop="1" x14ac:dyDescent="0.25"/>
    <row r="18" spans="1:12" ht="65.25" customHeight="1" x14ac:dyDescent="0.25">
      <c r="A18" s="359" t="s">
        <v>63</v>
      </c>
      <c r="B18" s="360"/>
      <c r="C18" s="361"/>
      <c r="D18" s="366" t="s">
        <v>92</v>
      </c>
      <c r="E18" s="70" t="s">
        <v>93</v>
      </c>
      <c r="F18" s="70" t="s">
        <v>94</v>
      </c>
      <c r="G18" s="70" t="s">
        <v>29</v>
      </c>
      <c r="H18" s="70" t="s">
        <v>95</v>
      </c>
      <c r="I18" s="76" t="s">
        <v>96</v>
      </c>
      <c r="J18" s="70" t="s">
        <v>97</v>
      </c>
      <c r="K18" s="70" t="s">
        <v>98</v>
      </c>
      <c r="L18" s="368" t="s">
        <v>140</v>
      </c>
    </row>
    <row r="19" spans="1:12" x14ac:dyDescent="0.25">
      <c r="A19" s="362"/>
      <c r="B19" s="363"/>
      <c r="C19" s="364"/>
      <c r="D19" s="367"/>
      <c r="E19" s="71">
        <v>1</v>
      </c>
      <c r="F19" s="67">
        <v>2</v>
      </c>
      <c r="G19" s="67">
        <v>3</v>
      </c>
      <c r="H19" s="67">
        <v>4</v>
      </c>
      <c r="I19" s="77">
        <v>5</v>
      </c>
      <c r="J19" s="72"/>
      <c r="K19" s="73"/>
      <c r="L19" s="369"/>
    </row>
    <row r="20" spans="1:12" x14ac:dyDescent="0.25">
      <c r="A20" s="344" t="s">
        <v>59</v>
      </c>
      <c r="B20" s="345"/>
      <c r="C20" s="345"/>
      <c r="D20" s="348">
        <v>0.15</v>
      </c>
      <c r="E20" s="57"/>
      <c r="F20" s="57"/>
      <c r="G20" s="57"/>
      <c r="H20" s="69"/>
      <c r="I20" s="14"/>
      <c r="J20" s="348">
        <f>D20*G19</f>
        <v>0.44999999999999996</v>
      </c>
      <c r="K20" s="348">
        <f>D20*H19</f>
        <v>0.6</v>
      </c>
      <c r="L20" s="352" t="s">
        <v>141</v>
      </c>
    </row>
    <row r="21" spans="1:12" x14ac:dyDescent="0.25">
      <c r="A21" s="346"/>
      <c r="B21" s="347"/>
      <c r="C21" s="347"/>
      <c r="D21" s="349"/>
      <c r="E21" s="59"/>
      <c r="F21" s="61"/>
      <c r="G21" s="61"/>
      <c r="H21" s="61"/>
      <c r="I21" s="54"/>
      <c r="J21" s="349"/>
      <c r="K21" s="349"/>
      <c r="L21" s="353"/>
    </row>
    <row r="22" spans="1:12" x14ac:dyDescent="0.25">
      <c r="A22" s="344" t="s">
        <v>61</v>
      </c>
      <c r="B22" s="345"/>
      <c r="C22" s="345"/>
      <c r="D22" s="348">
        <v>0.3</v>
      </c>
      <c r="E22" s="365"/>
      <c r="F22" s="365"/>
      <c r="G22" s="365"/>
      <c r="H22" s="365"/>
      <c r="I22" s="14"/>
      <c r="J22" s="348">
        <f>D22*H19</f>
        <v>1.2</v>
      </c>
      <c r="K22" s="348">
        <f>D22*I19</f>
        <v>1.5</v>
      </c>
      <c r="L22" s="352" t="s">
        <v>141</v>
      </c>
    </row>
    <row r="23" spans="1:12" x14ac:dyDescent="0.25">
      <c r="A23" s="346"/>
      <c r="B23" s="347"/>
      <c r="C23" s="347"/>
      <c r="D23" s="349"/>
      <c r="E23" s="370"/>
      <c r="F23" s="370"/>
      <c r="G23" s="370"/>
      <c r="H23" s="370"/>
      <c r="I23" s="370"/>
      <c r="J23" s="349"/>
      <c r="K23" s="349"/>
      <c r="L23" s="353"/>
    </row>
    <row r="24" spans="1:12" x14ac:dyDescent="0.25">
      <c r="A24" s="344" t="s">
        <v>60</v>
      </c>
      <c r="B24" s="345"/>
      <c r="C24" s="345"/>
      <c r="D24" s="348">
        <v>0.2</v>
      </c>
      <c r="E24" s="57"/>
      <c r="F24" s="58"/>
      <c r="G24" s="58"/>
      <c r="H24" s="58"/>
      <c r="I24" s="14"/>
      <c r="J24" s="348">
        <f>D24*H19</f>
        <v>0.8</v>
      </c>
      <c r="K24" s="348">
        <f>D24*H19</f>
        <v>0.8</v>
      </c>
      <c r="L24" s="352" t="s">
        <v>168</v>
      </c>
    </row>
    <row r="25" spans="1:12" x14ac:dyDescent="0.25">
      <c r="A25" s="346"/>
      <c r="B25" s="347"/>
      <c r="C25" s="347"/>
      <c r="D25" s="349"/>
      <c r="E25" s="59"/>
      <c r="F25" s="61"/>
      <c r="G25" s="61"/>
      <c r="H25" s="61"/>
      <c r="I25" s="54"/>
      <c r="J25" s="349"/>
      <c r="K25" s="349"/>
      <c r="L25" s="353"/>
    </row>
    <row r="26" spans="1:12" x14ac:dyDescent="0.25">
      <c r="A26" s="344" t="s">
        <v>103</v>
      </c>
      <c r="B26" s="345"/>
      <c r="C26" s="345"/>
      <c r="D26" s="348">
        <v>0.1</v>
      </c>
      <c r="E26" s="57"/>
      <c r="F26" s="58"/>
      <c r="G26" s="58"/>
      <c r="H26" s="58"/>
      <c r="I26" s="14"/>
      <c r="J26" s="348">
        <f>D26*H19</f>
        <v>0.4</v>
      </c>
      <c r="K26" s="348">
        <f>D26*H19</f>
        <v>0.4</v>
      </c>
      <c r="L26" s="352" t="s">
        <v>168</v>
      </c>
    </row>
    <row r="27" spans="1:12" x14ac:dyDescent="0.25">
      <c r="A27" s="346"/>
      <c r="B27" s="347"/>
      <c r="C27" s="347"/>
      <c r="D27" s="349"/>
      <c r="E27" s="59"/>
      <c r="F27" s="61"/>
      <c r="G27" s="61"/>
      <c r="H27" s="61"/>
      <c r="I27" s="54"/>
      <c r="J27" s="349"/>
      <c r="K27" s="349"/>
      <c r="L27" s="353"/>
    </row>
    <row r="28" spans="1:12" x14ac:dyDescent="0.25">
      <c r="A28" s="344" t="s">
        <v>62</v>
      </c>
      <c r="B28" s="345"/>
      <c r="C28" s="345"/>
      <c r="D28" s="348">
        <v>0.25</v>
      </c>
      <c r="E28" s="57"/>
      <c r="F28" s="58"/>
      <c r="G28" s="58"/>
      <c r="H28" s="14"/>
      <c r="I28" s="14"/>
      <c r="J28" s="348">
        <f>D28*G19</f>
        <v>0.75</v>
      </c>
      <c r="K28" s="348">
        <f>D28*H19</f>
        <v>1</v>
      </c>
      <c r="L28" s="352" t="s">
        <v>141</v>
      </c>
    </row>
    <row r="29" spans="1:12" x14ac:dyDescent="0.25">
      <c r="A29" s="346"/>
      <c r="B29" s="347"/>
      <c r="C29" s="347"/>
      <c r="D29" s="349"/>
      <c r="E29" s="59"/>
      <c r="F29" s="61"/>
      <c r="G29" s="61"/>
      <c r="H29" s="61"/>
      <c r="I29" s="54"/>
      <c r="J29" s="349"/>
      <c r="K29" s="349"/>
      <c r="L29" s="353"/>
    </row>
    <row r="30" spans="1:12" ht="15.75" thickBot="1" x14ac:dyDescent="0.3">
      <c r="D30" s="79">
        <f>SUM(D20:D29)</f>
        <v>0.99999999999999989</v>
      </c>
      <c r="J30" s="65">
        <f>SUM(J20:J28)</f>
        <v>3.6</v>
      </c>
      <c r="K30" s="65">
        <f>SUM(K20:K29)</f>
        <v>4.3000000000000007</v>
      </c>
      <c r="L30" s="75" t="s">
        <v>141</v>
      </c>
    </row>
    <row r="31" spans="1:12" ht="15.75" thickTop="1" x14ac:dyDescent="0.25">
      <c r="D31" s="37"/>
    </row>
    <row r="32" spans="1:12" ht="65.25" customHeight="1" x14ac:dyDescent="0.25">
      <c r="A32" s="359" t="s">
        <v>65</v>
      </c>
      <c r="B32" s="360"/>
      <c r="C32" s="361"/>
      <c r="D32" s="366" t="s">
        <v>92</v>
      </c>
      <c r="E32" s="70" t="s">
        <v>93</v>
      </c>
      <c r="F32" s="70" t="s">
        <v>94</v>
      </c>
      <c r="G32" s="70" t="s">
        <v>29</v>
      </c>
      <c r="H32" s="70" t="s">
        <v>95</v>
      </c>
      <c r="I32" s="70" t="s">
        <v>96</v>
      </c>
      <c r="J32" s="70" t="s">
        <v>97</v>
      </c>
      <c r="K32" s="70" t="s">
        <v>98</v>
      </c>
      <c r="L32" s="366" t="s">
        <v>140</v>
      </c>
    </row>
    <row r="33" spans="1:12" x14ac:dyDescent="0.25">
      <c r="A33" s="362"/>
      <c r="B33" s="363"/>
      <c r="C33" s="364"/>
      <c r="D33" s="367"/>
      <c r="E33" s="71">
        <v>1</v>
      </c>
      <c r="F33" s="67">
        <v>2</v>
      </c>
      <c r="G33" s="67">
        <v>3</v>
      </c>
      <c r="H33" s="67">
        <v>4</v>
      </c>
      <c r="I33" s="67">
        <v>5</v>
      </c>
      <c r="J33" s="72"/>
      <c r="K33" s="73"/>
      <c r="L33" s="367"/>
    </row>
    <row r="34" spans="1:12" x14ac:dyDescent="0.25">
      <c r="A34" s="344" t="s">
        <v>100</v>
      </c>
      <c r="B34" s="345"/>
      <c r="C34" s="345"/>
      <c r="D34" s="348">
        <v>0.3</v>
      </c>
      <c r="E34" s="57"/>
      <c r="F34" s="58"/>
      <c r="G34" s="14"/>
      <c r="H34" s="14"/>
      <c r="I34" s="14"/>
      <c r="J34" s="348">
        <f>D34*F33</f>
        <v>0.6</v>
      </c>
      <c r="K34" s="348">
        <f>D34*F33</f>
        <v>0.6</v>
      </c>
      <c r="L34" s="348" t="s">
        <v>168</v>
      </c>
    </row>
    <row r="35" spans="1:12" x14ac:dyDescent="0.25">
      <c r="A35" s="350"/>
      <c r="B35" s="351"/>
      <c r="C35" s="351"/>
      <c r="D35" s="355"/>
      <c r="E35" s="263"/>
      <c r="F35" s="261"/>
      <c r="G35" s="260"/>
      <c r="H35" s="260"/>
      <c r="I35" s="260"/>
      <c r="J35" s="355"/>
      <c r="K35" s="355"/>
      <c r="L35" s="355"/>
    </row>
    <row r="36" spans="1:12" s="256" customFormat="1" x14ac:dyDescent="0.25">
      <c r="A36" s="270"/>
      <c r="B36" s="270"/>
      <c r="C36" s="270"/>
      <c r="D36" s="270"/>
      <c r="E36" s="272"/>
      <c r="F36" s="269"/>
      <c r="G36" s="259"/>
      <c r="H36" s="259"/>
      <c r="I36" s="259"/>
      <c r="J36" s="270"/>
      <c r="K36" s="270"/>
      <c r="L36" s="270"/>
    </row>
    <row r="37" spans="1:12" x14ac:dyDescent="0.25">
      <c r="A37" s="344" t="s">
        <v>75</v>
      </c>
      <c r="B37" s="345"/>
      <c r="C37" s="345"/>
      <c r="D37" s="348">
        <v>0.15</v>
      </c>
      <c r="E37" s="265"/>
      <c r="F37" s="266"/>
      <c r="G37" s="266"/>
      <c r="H37" s="259"/>
      <c r="I37" s="259"/>
      <c r="J37" s="348">
        <f>D37*G33</f>
        <v>0.44999999999999996</v>
      </c>
      <c r="K37" s="348">
        <f>D37*H33</f>
        <v>0.6</v>
      </c>
      <c r="L37" s="348" t="s">
        <v>141</v>
      </c>
    </row>
    <row r="38" spans="1:12" x14ac:dyDescent="0.25">
      <c r="A38" s="346"/>
      <c r="B38" s="347"/>
      <c r="C38" s="347"/>
      <c r="D38" s="349"/>
      <c r="E38" s="267"/>
      <c r="F38" s="268"/>
      <c r="G38" s="268"/>
      <c r="H38" s="268"/>
      <c r="I38" s="262"/>
      <c r="J38" s="349"/>
      <c r="K38" s="349"/>
      <c r="L38" s="349"/>
    </row>
    <row r="39" spans="1:12" x14ac:dyDescent="0.25">
      <c r="A39" s="344" t="s">
        <v>99</v>
      </c>
      <c r="B39" s="345"/>
      <c r="C39" s="345"/>
      <c r="D39" s="348">
        <v>0.1</v>
      </c>
      <c r="E39" s="57"/>
      <c r="F39" s="58"/>
      <c r="G39" s="58"/>
      <c r="H39" s="14"/>
      <c r="I39" s="14"/>
      <c r="J39" s="348">
        <f>D39*G33</f>
        <v>0.30000000000000004</v>
      </c>
      <c r="K39" s="348">
        <f>D39*H33</f>
        <v>0.4</v>
      </c>
      <c r="L39" s="348" t="s">
        <v>141</v>
      </c>
    </row>
    <row r="40" spans="1:12" x14ac:dyDescent="0.25">
      <c r="A40" s="346"/>
      <c r="B40" s="347"/>
      <c r="C40" s="347"/>
      <c r="D40" s="349"/>
      <c r="E40" s="59"/>
      <c r="F40" s="61"/>
      <c r="G40" s="61"/>
      <c r="H40" s="61"/>
      <c r="I40" s="54"/>
      <c r="J40" s="349"/>
      <c r="K40" s="349"/>
      <c r="L40" s="349"/>
    </row>
    <row r="41" spans="1:12" x14ac:dyDescent="0.25">
      <c r="A41" s="344" t="s">
        <v>78</v>
      </c>
      <c r="B41" s="345"/>
      <c r="C41" s="345"/>
      <c r="D41" s="348">
        <v>0.25</v>
      </c>
      <c r="E41" s="57"/>
      <c r="F41" s="58"/>
      <c r="G41" s="58"/>
      <c r="H41" s="14"/>
      <c r="I41" s="14"/>
      <c r="J41" s="348">
        <f>D41*G33</f>
        <v>0.75</v>
      </c>
      <c r="K41" s="348">
        <f>D41*G33</f>
        <v>0.75</v>
      </c>
      <c r="L41" s="348" t="s">
        <v>168</v>
      </c>
    </row>
    <row r="42" spans="1:12" x14ac:dyDescent="0.25">
      <c r="A42" s="346"/>
      <c r="B42" s="347"/>
      <c r="C42" s="347"/>
      <c r="D42" s="349"/>
      <c r="E42" s="59"/>
      <c r="F42" s="61"/>
      <c r="G42" s="61"/>
      <c r="H42" s="81"/>
      <c r="I42" s="54"/>
      <c r="J42" s="349"/>
      <c r="K42" s="349"/>
      <c r="L42" s="349"/>
    </row>
    <row r="43" spans="1:12" x14ac:dyDescent="0.25">
      <c r="A43" s="344" t="s">
        <v>64</v>
      </c>
      <c r="B43" s="345"/>
      <c r="C43" s="345"/>
      <c r="D43" s="348">
        <v>0.2</v>
      </c>
      <c r="E43" s="57"/>
      <c r="F43" s="58"/>
      <c r="G43" s="80"/>
      <c r="H43" s="14"/>
      <c r="I43" s="14"/>
      <c r="J43" s="348">
        <f>D43*F33</f>
        <v>0.4</v>
      </c>
      <c r="K43" s="348">
        <f>D43*F33</f>
        <v>0.4</v>
      </c>
      <c r="L43" s="348" t="s">
        <v>168</v>
      </c>
    </row>
    <row r="44" spans="1:12" x14ac:dyDescent="0.25">
      <c r="A44" s="346"/>
      <c r="B44" s="347"/>
      <c r="C44" s="347"/>
      <c r="D44" s="349"/>
      <c r="E44" s="59"/>
      <c r="F44" s="61"/>
      <c r="G44" s="81"/>
      <c r="H44" s="54"/>
      <c r="I44" s="54"/>
      <c r="J44" s="349"/>
      <c r="K44" s="349"/>
      <c r="L44" s="349"/>
    </row>
    <row r="45" spans="1:12" ht="15.75" thickBot="1" x14ac:dyDescent="0.3">
      <c r="D45" s="79">
        <f>SUM(D34:D44)</f>
        <v>1</v>
      </c>
      <c r="J45" s="65">
        <f>SUM(J34:J44)</f>
        <v>2.4999999999999996</v>
      </c>
      <c r="K45" s="65">
        <f>SUM(K34:K44)</f>
        <v>2.75</v>
      </c>
      <c r="L45" s="65" t="s">
        <v>141</v>
      </c>
    </row>
    <row r="46" spans="1:12" ht="15.75" thickTop="1" x14ac:dyDescent="0.25">
      <c r="D46" s="37"/>
    </row>
    <row r="47" spans="1:12" s="30" customFormat="1" ht="65.25" customHeight="1" x14ac:dyDescent="0.25">
      <c r="A47" s="359" t="s">
        <v>70</v>
      </c>
      <c r="B47" s="360"/>
      <c r="C47" s="361"/>
      <c r="D47" s="366" t="s">
        <v>92</v>
      </c>
      <c r="E47" s="70" t="s">
        <v>93</v>
      </c>
      <c r="F47" s="70" t="s">
        <v>94</v>
      </c>
      <c r="G47" s="70" t="s">
        <v>29</v>
      </c>
      <c r="H47" s="70" t="s">
        <v>95</v>
      </c>
      <c r="I47" s="76" t="s">
        <v>96</v>
      </c>
      <c r="J47" s="70" t="s">
        <v>97</v>
      </c>
      <c r="K47" s="70" t="s">
        <v>98</v>
      </c>
      <c r="L47" s="366" t="s">
        <v>140</v>
      </c>
    </row>
    <row r="48" spans="1:12" x14ac:dyDescent="0.25">
      <c r="A48" s="362"/>
      <c r="B48" s="363"/>
      <c r="C48" s="364"/>
      <c r="D48" s="367"/>
      <c r="E48" s="71">
        <v>1</v>
      </c>
      <c r="F48" s="67">
        <v>2</v>
      </c>
      <c r="G48" s="67">
        <v>3</v>
      </c>
      <c r="H48" s="67">
        <v>4</v>
      </c>
      <c r="I48" s="82">
        <v>5</v>
      </c>
      <c r="J48" s="72"/>
      <c r="K48" s="73"/>
      <c r="L48" s="367"/>
    </row>
    <row r="49" spans="1:12" x14ac:dyDescent="0.25">
      <c r="A49" s="344" t="s">
        <v>66</v>
      </c>
      <c r="B49" s="345"/>
      <c r="C49" s="345"/>
      <c r="D49" s="348">
        <v>0.3</v>
      </c>
      <c r="E49" s="57"/>
      <c r="F49" s="58"/>
      <c r="G49" s="58"/>
      <c r="H49" s="80"/>
      <c r="I49" s="14"/>
      <c r="J49" s="348">
        <f>D49*G48</f>
        <v>0.89999999999999991</v>
      </c>
      <c r="K49" s="348">
        <f>D49*F48</f>
        <v>0.6</v>
      </c>
      <c r="L49" s="348" t="s">
        <v>139</v>
      </c>
    </row>
    <row r="50" spans="1:12" x14ac:dyDescent="0.25">
      <c r="A50" s="346"/>
      <c r="B50" s="347"/>
      <c r="C50" s="347"/>
      <c r="D50" s="349"/>
      <c r="E50" s="59"/>
      <c r="F50" s="61"/>
      <c r="G50" s="81"/>
      <c r="H50" s="54"/>
      <c r="I50" s="54"/>
      <c r="J50" s="349"/>
      <c r="K50" s="349"/>
      <c r="L50" s="349"/>
    </row>
    <row r="51" spans="1:12" x14ac:dyDescent="0.25">
      <c r="A51" s="344" t="s">
        <v>67</v>
      </c>
      <c r="B51" s="345"/>
      <c r="C51" s="345"/>
      <c r="D51" s="348">
        <v>0.25</v>
      </c>
      <c r="E51" s="57"/>
      <c r="F51" s="58"/>
      <c r="G51" s="58"/>
      <c r="H51" s="14"/>
      <c r="I51" s="14"/>
      <c r="J51" s="348">
        <f>D51*G48</f>
        <v>0.75</v>
      </c>
      <c r="K51" s="348">
        <f>D51*F48</f>
        <v>0.5</v>
      </c>
      <c r="L51" s="348" t="s">
        <v>139</v>
      </c>
    </row>
    <row r="52" spans="1:12" x14ac:dyDescent="0.25">
      <c r="A52" s="346"/>
      <c r="B52" s="347"/>
      <c r="C52" s="347"/>
      <c r="D52" s="349"/>
      <c r="E52" s="59"/>
      <c r="F52" s="61"/>
      <c r="G52" s="54"/>
      <c r="H52" s="54"/>
      <c r="I52" s="54"/>
      <c r="J52" s="349"/>
      <c r="K52" s="349"/>
      <c r="L52" s="349"/>
    </row>
    <row r="53" spans="1:12" x14ac:dyDescent="0.25">
      <c r="A53" s="344" t="s">
        <v>68</v>
      </c>
      <c r="B53" s="345"/>
      <c r="C53" s="345"/>
      <c r="D53" s="348">
        <v>0.1</v>
      </c>
      <c r="E53" s="57"/>
      <c r="F53" s="58"/>
      <c r="G53" s="58"/>
      <c r="H53" s="14"/>
      <c r="I53" s="14"/>
      <c r="J53" s="348">
        <f>D53*G48</f>
        <v>0.30000000000000004</v>
      </c>
      <c r="K53" s="348">
        <f>D53*G48</f>
        <v>0.30000000000000004</v>
      </c>
      <c r="L53" s="348" t="s">
        <v>168</v>
      </c>
    </row>
    <row r="54" spans="1:12" x14ac:dyDescent="0.25">
      <c r="A54" s="346"/>
      <c r="B54" s="347"/>
      <c r="C54" s="347"/>
      <c r="D54" s="349"/>
      <c r="E54" s="59"/>
      <c r="F54" s="61"/>
      <c r="G54" s="61"/>
      <c r="H54" s="54"/>
      <c r="I54" s="54"/>
      <c r="J54" s="349"/>
      <c r="K54" s="349"/>
      <c r="L54" s="349"/>
    </row>
    <row r="55" spans="1:12" x14ac:dyDescent="0.25">
      <c r="A55" s="344" t="s">
        <v>69</v>
      </c>
      <c r="B55" s="345"/>
      <c r="C55" s="345"/>
      <c r="D55" s="348">
        <v>0.2</v>
      </c>
      <c r="E55" s="57"/>
      <c r="F55" s="58"/>
      <c r="G55" s="58"/>
      <c r="H55" s="14"/>
      <c r="I55" s="14"/>
      <c r="J55" s="348">
        <f>D55*G48</f>
        <v>0.60000000000000009</v>
      </c>
      <c r="K55" s="348">
        <f>D55*G48</f>
        <v>0.60000000000000009</v>
      </c>
      <c r="L55" s="348" t="s">
        <v>168</v>
      </c>
    </row>
    <row r="56" spans="1:12" x14ac:dyDescent="0.25">
      <c r="A56" s="346"/>
      <c r="B56" s="347"/>
      <c r="C56" s="347"/>
      <c r="D56" s="349"/>
      <c r="E56" s="59"/>
      <c r="F56" s="61"/>
      <c r="G56" s="61"/>
      <c r="H56" s="54"/>
      <c r="I56" s="54"/>
      <c r="J56" s="349"/>
      <c r="K56" s="349"/>
      <c r="L56" s="349"/>
    </row>
    <row r="57" spans="1:12" ht="15" customHeight="1" x14ac:dyDescent="0.25">
      <c r="A57" s="371" t="s">
        <v>143</v>
      </c>
      <c r="B57" s="372"/>
      <c r="C57" s="372"/>
      <c r="D57" s="348">
        <v>0.15</v>
      </c>
      <c r="E57" s="57"/>
      <c r="F57" s="58"/>
      <c r="G57" s="58"/>
      <c r="H57" s="14"/>
      <c r="I57" s="14"/>
      <c r="J57" s="348">
        <f>D57*G48</f>
        <v>0.44999999999999996</v>
      </c>
      <c r="K57" s="348">
        <f>D57*H48</f>
        <v>0.6</v>
      </c>
      <c r="L57" s="348" t="s">
        <v>141</v>
      </c>
    </row>
    <row r="58" spans="1:12" x14ac:dyDescent="0.25">
      <c r="A58" s="373"/>
      <c r="B58" s="374"/>
      <c r="C58" s="374"/>
      <c r="D58" s="349"/>
      <c r="E58" s="59"/>
      <c r="F58" s="61"/>
      <c r="G58" s="61"/>
      <c r="H58" s="61"/>
      <c r="I58" s="54"/>
      <c r="J58" s="349"/>
      <c r="K58" s="349"/>
      <c r="L58" s="349"/>
    </row>
    <row r="59" spans="1:12" ht="15.75" thickBot="1" x14ac:dyDescent="0.3">
      <c r="A59" s="31"/>
      <c r="B59" s="31"/>
      <c r="C59" s="42"/>
      <c r="D59" s="79">
        <f>SUM(D49:D58)</f>
        <v>1</v>
      </c>
      <c r="J59" s="65">
        <f>SUM(J49:J58)</f>
        <v>3</v>
      </c>
      <c r="K59" s="65">
        <f>SUM(K49:K58)</f>
        <v>2.6</v>
      </c>
      <c r="L59" s="65" t="s">
        <v>139</v>
      </c>
    </row>
    <row r="60" spans="1:12" ht="15.75" thickTop="1" x14ac:dyDescent="0.25">
      <c r="A60" s="31"/>
      <c r="B60" s="31"/>
      <c r="C60" s="42"/>
    </row>
    <row r="61" spans="1:12" s="38" customFormat="1" ht="65.25" customHeight="1" x14ac:dyDescent="0.25">
      <c r="A61" s="359" t="s">
        <v>74</v>
      </c>
      <c r="B61" s="360"/>
      <c r="C61" s="361"/>
      <c r="D61" s="366" t="s">
        <v>92</v>
      </c>
      <c r="E61" s="70" t="s">
        <v>93</v>
      </c>
      <c r="F61" s="70" t="s">
        <v>94</v>
      </c>
      <c r="G61" s="70" t="s">
        <v>29</v>
      </c>
      <c r="H61" s="70" t="s">
        <v>95</v>
      </c>
      <c r="I61" s="76" t="s">
        <v>96</v>
      </c>
      <c r="J61" s="70" t="s">
        <v>97</v>
      </c>
      <c r="K61" s="70" t="s">
        <v>98</v>
      </c>
      <c r="L61" s="366" t="s">
        <v>140</v>
      </c>
    </row>
    <row r="62" spans="1:12" x14ac:dyDescent="0.25">
      <c r="A62" s="362"/>
      <c r="B62" s="363"/>
      <c r="C62" s="364"/>
      <c r="D62" s="367"/>
      <c r="E62" s="71">
        <v>1</v>
      </c>
      <c r="F62" s="67">
        <v>2</v>
      </c>
      <c r="G62" s="67">
        <v>3</v>
      </c>
      <c r="H62" s="67">
        <v>4</v>
      </c>
      <c r="I62" s="82">
        <v>5</v>
      </c>
      <c r="J62" s="72"/>
      <c r="K62" s="73"/>
      <c r="L62" s="367"/>
    </row>
    <row r="63" spans="1:12" x14ac:dyDescent="0.25">
      <c r="A63" s="344" t="s">
        <v>81</v>
      </c>
      <c r="B63" s="345"/>
      <c r="C63" s="345"/>
      <c r="D63" s="348">
        <v>0.3</v>
      </c>
      <c r="E63" s="57"/>
      <c r="F63" s="58"/>
      <c r="G63" s="58"/>
      <c r="H63" s="14"/>
      <c r="I63" s="14"/>
      <c r="J63" s="348">
        <f>D63*G62</f>
        <v>0.89999999999999991</v>
      </c>
      <c r="K63" s="348">
        <f>D63*F62</f>
        <v>0.6</v>
      </c>
      <c r="L63" s="348" t="s">
        <v>139</v>
      </c>
    </row>
    <row r="64" spans="1:12" x14ac:dyDescent="0.25">
      <c r="A64" s="346"/>
      <c r="B64" s="347"/>
      <c r="C64" s="347"/>
      <c r="D64" s="349"/>
      <c r="E64" s="59"/>
      <c r="F64" s="61"/>
      <c r="G64" s="54"/>
      <c r="H64" s="54"/>
      <c r="I64" s="54"/>
      <c r="J64" s="349"/>
      <c r="K64" s="349"/>
      <c r="L64" s="349"/>
    </row>
    <row r="65" spans="1:12" x14ac:dyDescent="0.25">
      <c r="A65" s="344" t="s">
        <v>82</v>
      </c>
      <c r="B65" s="345"/>
      <c r="C65" s="345"/>
      <c r="D65" s="348">
        <v>0.2</v>
      </c>
      <c r="E65" s="57"/>
      <c r="F65" s="58"/>
      <c r="G65" s="14"/>
      <c r="H65" s="14"/>
      <c r="I65" s="14"/>
      <c r="J65" s="348">
        <f>D65*F62</f>
        <v>0.4</v>
      </c>
      <c r="K65" s="348">
        <f>D65*F62</f>
        <v>0.4</v>
      </c>
      <c r="L65" s="348" t="s">
        <v>168</v>
      </c>
    </row>
    <row r="66" spans="1:12" x14ac:dyDescent="0.25">
      <c r="A66" s="346"/>
      <c r="B66" s="347"/>
      <c r="C66" s="347"/>
      <c r="D66" s="349"/>
      <c r="E66" s="59"/>
      <c r="F66" s="61"/>
      <c r="G66" s="54"/>
      <c r="H66" s="54"/>
      <c r="I66" s="54"/>
      <c r="J66" s="349"/>
      <c r="K66" s="349"/>
      <c r="L66" s="349"/>
    </row>
    <row r="67" spans="1:12" x14ac:dyDescent="0.25">
      <c r="A67" s="344" t="s">
        <v>71</v>
      </c>
      <c r="B67" s="345"/>
      <c r="C67" s="345"/>
      <c r="D67" s="348">
        <v>0.25</v>
      </c>
      <c r="E67" s="57"/>
      <c r="F67" s="58"/>
      <c r="G67" s="58"/>
      <c r="H67" s="14"/>
      <c r="I67" s="14"/>
      <c r="J67" s="348">
        <f>D67*G62</f>
        <v>0.75</v>
      </c>
      <c r="K67" s="348">
        <f>D67*F62</f>
        <v>0.5</v>
      </c>
      <c r="L67" s="348" t="s">
        <v>139</v>
      </c>
    </row>
    <row r="68" spans="1:12" x14ac:dyDescent="0.25">
      <c r="A68" s="346"/>
      <c r="B68" s="347"/>
      <c r="C68" s="347"/>
      <c r="D68" s="349"/>
      <c r="E68" s="59"/>
      <c r="F68" s="61"/>
      <c r="G68" s="54"/>
      <c r="H68" s="54"/>
      <c r="I68" s="54"/>
      <c r="J68" s="349"/>
      <c r="K68" s="349"/>
      <c r="L68" s="349"/>
    </row>
    <row r="69" spans="1:12" x14ac:dyDescent="0.25">
      <c r="A69" s="344" t="s">
        <v>72</v>
      </c>
      <c r="B69" s="345"/>
      <c r="C69" s="345"/>
      <c r="D69" s="348">
        <v>0.15</v>
      </c>
      <c r="E69" s="57"/>
      <c r="F69" s="58"/>
      <c r="G69" s="58"/>
      <c r="H69" s="14"/>
      <c r="I69" s="14"/>
      <c r="J69" s="348">
        <f>D69*G62</f>
        <v>0.44999999999999996</v>
      </c>
      <c r="K69" s="348">
        <f>D69*F62</f>
        <v>0.3</v>
      </c>
      <c r="L69" s="348" t="s">
        <v>139</v>
      </c>
    </row>
    <row r="70" spans="1:12" x14ac:dyDescent="0.25">
      <c r="A70" s="346"/>
      <c r="B70" s="347"/>
      <c r="C70" s="347"/>
      <c r="D70" s="349"/>
      <c r="E70" s="59"/>
      <c r="F70" s="61"/>
      <c r="G70" s="54"/>
      <c r="H70" s="54"/>
      <c r="I70" s="54"/>
      <c r="J70" s="349"/>
      <c r="K70" s="349"/>
      <c r="L70" s="349"/>
    </row>
    <row r="71" spans="1:12" x14ac:dyDescent="0.25">
      <c r="A71" s="344" t="s">
        <v>73</v>
      </c>
      <c r="B71" s="345"/>
      <c r="C71" s="345"/>
      <c r="D71" s="348">
        <v>0.1</v>
      </c>
      <c r="E71" s="57"/>
      <c r="F71" s="58"/>
      <c r="G71" s="58"/>
      <c r="H71" s="14"/>
      <c r="I71" s="14"/>
      <c r="J71" s="348">
        <f>D71*G62</f>
        <v>0.30000000000000004</v>
      </c>
      <c r="K71" s="348">
        <f>D71*G62</f>
        <v>0.30000000000000004</v>
      </c>
      <c r="L71" s="348" t="s">
        <v>168</v>
      </c>
    </row>
    <row r="72" spans="1:12" x14ac:dyDescent="0.25">
      <c r="A72" s="346"/>
      <c r="B72" s="347"/>
      <c r="C72" s="347"/>
      <c r="D72" s="349"/>
      <c r="E72" s="59"/>
      <c r="F72" s="61"/>
      <c r="G72" s="61"/>
      <c r="H72" s="81"/>
      <c r="I72" s="54"/>
      <c r="J72" s="349"/>
      <c r="K72" s="349"/>
      <c r="L72" s="349"/>
    </row>
    <row r="73" spans="1:12" ht="15.75" thickBot="1" x14ac:dyDescent="0.3">
      <c r="D73" s="79">
        <f>SUM(D63:D72)</f>
        <v>1</v>
      </c>
      <c r="J73" s="65">
        <f>SUM(J63:J72)</f>
        <v>2.8</v>
      </c>
      <c r="K73" s="65">
        <f>SUM(K63:K72)</f>
        <v>2.1</v>
      </c>
      <c r="L73" s="83" t="s">
        <v>139</v>
      </c>
    </row>
    <row r="74" spans="1:12" ht="15.75" thickTop="1" x14ac:dyDescent="0.25">
      <c r="L74" s="43"/>
    </row>
    <row r="75" spans="1:12" ht="17.25" x14ac:dyDescent="0.25">
      <c r="A75" s="46"/>
      <c r="B75" s="15"/>
      <c r="C75" s="15"/>
      <c r="D75" s="15"/>
    </row>
    <row r="76" spans="1:12" x14ac:dyDescent="0.25">
      <c r="A76" s="343" t="s">
        <v>153</v>
      </c>
      <c r="B76" s="343"/>
      <c r="C76" s="343"/>
      <c r="D76" s="48"/>
      <c r="E76" s="343" t="s">
        <v>140</v>
      </c>
      <c r="F76" s="343"/>
      <c r="G76" s="343"/>
      <c r="H76" s="343"/>
      <c r="I76" s="343" t="s">
        <v>144</v>
      </c>
      <c r="J76" s="343"/>
      <c r="K76" s="343"/>
      <c r="L76" s="343"/>
    </row>
    <row r="77" spans="1:12" s="45" customFormat="1" x14ac:dyDescent="0.25">
      <c r="A77" s="343"/>
      <c r="B77" s="343"/>
      <c r="C77" s="343"/>
      <c r="D77" s="49"/>
      <c r="E77" s="343"/>
      <c r="F77" s="343"/>
      <c r="G77" s="343"/>
      <c r="H77" s="343"/>
      <c r="I77" s="343"/>
      <c r="J77" s="343"/>
      <c r="K77" s="343"/>
      <c r="L77" s="343"/>
    </row>
    <row r="78" spans="1:12" ht="15.75" thickBot="1" x14ac:dyDescent="0.3">
      <c r="A78" s="375" t="s">
        <v>57</v>
      </c>
      <c r="B78" s="375"/>
      <c r="C78" s="375"/>
      <c r="D78" s="50"/>
      <c r="E78" s="342"/>
      <c r="F78" s="342"/>
      <c r="G78" s="342"/>
      <c r="H78" s="342"/>
      <c r="I78" s="50"/>
      <c r="J78" s="50"/>
      <c r="K78" s="50"/>
      <c r="L78" s="50"/>
    </row>
    <row r="79" spans="1:12" x14ac:dyDescent="0.25">
      <c r="A79" s="341" t="s">
        <v>77</v>
      </c>
      <c r="B79" s="341"/>
      <c r="C79" s="341"/>
      <c r="E79" s="341" t="s">
        <v>139</v>
      </c>
      <c r="F79" s="341"/>
      <c r="G79" s="341"/>
      <c r="H79" s="341"/>
      <c r="I79" s="341" t="s">
        <v>157</v>
      </c>
      <c r="J79" s="341"/>
      <c r="K79" s="341"/>
      <c r="L79" s="341"/>
    </row>
    <row r="80" spans="1:12" x14ac:dyDescent="0.25">
      <c r="A80" s="301"/>
      <c r="B80" s="301"/>
      <c r="C80" s="301"/>
      <c r="E80" s="301"/>
      <c r="F80" s="301"/>
      <c r="G80" s="301"/>
      <c r="H80" s="301"/>
      <c r="I80" s="301"/>
      <c r="J80" s="301"/>
      <c r="K80" s="301"/>
      <c r="L80" s="301"/>
    </row>
    <row r="81" spans="1:12" x14ac:dyDescent="0.25">
      <c r="A81" s="301" t="s">
        <v>55</v>
      </c>
      <c r="B81" s="301"/>
      <c r="C81" s="301"/>
      <c r="E81" s="301" t="s">
        <v>139</v>
      </c>
      <c r="F81" s="301"/>
      <c r="G81" s="301"/>
      <c r="H81" s="301"/>
      <c r="I81" s="301" t="s">
        <v>158</v>
      </c>
      <c r="J81" s="301"/>
      <c r="K81" s="301"/>
      <c r="L81" s="301"/>
    </row>
    <row r="82" spans="1:12" x14ac:dyDescent="0.25">
      <c r="A82" s="301"/>
      <c r="B82" s="301"/>
      <c r="C82" s="301"/>
      <c r="E82" s="301"/>
      <c r="F82" s="301"/>
      <c r="G82" s="301"/>
      <c r="H82" s="301"/>
      <c r="I82" s="301"/>
      <c r="J82" s="301"/>
      <c r="K82" s="301"/>
      <c r="L82" s="301"/>
    </row>
    <row r="83" spans="1:12" x14ac:dyDescent="0.25">
      <c r="A83" s="301" t="s">
        <v>76</v>
      </c>
      <c r="B83" s="301"/>
      <c r="C83" s="301"/>
      <c r="E83" s="301" t="s">
        <v>139</v>
      </c>
      <c r="F83" s="301"/>
      <c r="G83" s="301"/>
      <c r="H83" s="301"/>
      <c r="I83" s="301" t="s">
        <v>193</v>
      </c>
      <c r="J83" s="301"/>
      <c r="K83" s="301"/>
      <c r="L83" s="301"/>
    </row>
    <row r="84" spans="1:12" x14ac:dyDescent="0.25">
      <c r="A84" s="301"/>
      <c r="B84" s="301"/>
      <c r="C84" s="301"/>
      <c r="E84" s="301"/>
      <c r="F84" s="301"/>
      <c r="G84" s="301"/>
      <c r="H84" s="301"/>
      <c r="I84" s="301"/>
      <c r="J84" s="301"/>
      <c r="K84" s="301"/>
      <c r="L84" s="301"/>
    </row>
    <row r="85" spans="1:12" x14ac:dyDescent="0.25">
      <c r="A85" s="340" t="s">
        <v>142</v>
      </c>
      <c r="B85" s="340"/>
      <c r="C85" s="340"/>
      <c r="E85" s="340" t="s">
        <v>139</v>
      </c>
      <c r="F85" s="340"/>
      <c r="G85" s="340"/>
      <c r="H85" s="340"/>
      <c r="I85" s="340" t="s">
        <v>194</v>
      </c>
      <c r="J85" s="340"/>
      <c r="K85" s="340"/>
      <c r="L85" s="340"/>
    </row>
    <row r="86" spans="1:12" s="45" customFormat="1" x14ac:dyDescent="0.25">
      <c r="A86" s="340"/>
      <c r="B86" s="340"/>
      <c r="C86" s="340"/>
      <c r="E86" s="340"/>
      <c r="F86" s="340"/>
      <c r="G86" s="340"/>
      <c r="H86" s="340"/>
      <c r="I86" s="340"/>
      <c r="J86" s="340"/>
      <c r="K86" s="340"/>
      <c r="L86" s="340"/>
    </row>
    <row r="87" spans="1:12" x14ac:dyDescent="0.25">
      <c r="A87" s="339"/>
      <c r="B87" s="339"/>
      <c r="C87" s="339"/>
      <c r="E87" s="301"/>
      <c r="F87" s="301"/>
      <c r="G87" s="301"/>
      <c r="H87" s="301"/>
    </row>
    <row r="88" spans="1:12" ht="15.75" thickBot="1" x14ac:dyDescent="0.3">
      <c r="A88" s="309" t="s">
        <v>63</v>
      </c>
      <c r="B88" s="309"/>
      <c r="C88" s="309"/>
      <c r="D88" s="50"/>
      <c r="E88" s="342"/>
      <c r="F88" s="342"/>
      <c r="G88" s="342"/>
      <c r="H88" s="342"/>
      <c r="I88" s="50"/>
      <c r="J88" s="50"/>
      <c r="K88" s="50"/>
      <c r="L88" s="50"/>
    </row>
    <row r="89" spans="1:12" x14ac:dyDescent="0.25">
      <c r="A89" s="341" t="s">
        <v>59</v>
      </c>
      <c r="B89" s="341"/>
      <c r="C89" s="341"/>
      <c r="E89" s="341" t="s">
        <v>141</v>
      </c>
      <c r="F89" s="341"/>
      <c r="G89" s="341"/>
      <c r="H89" s="341"/>
      <c r="I89" s="341" t="s">
        <v>191</v>
      </c>
      <c r="J89" s="341"/>
      <c r="K89" s="341"/>
      <c r="L89" s="341"/>
    </row>
    <row r="90" spans="1:12" x14ac:dyDescent="0.25">
      <c r="A90" s="301"/>
      <c r="B90" s="301"/>
      <c r="C90" s="301"/>
      <c r="E90" s="301"/>
      <c r="F90" s="301"/>
      <c r="G90" s="301"/>
      <c r="H90" s="301"/>
      <c r="I90" s="301"/>
      <c r="J90" s="301"/>
      <c r="K90" s="301"/>
      <c r="L90" s="301"/>
    </row>
    <row r="91" spans="1:12" x14ac:dyDescent="0.25">
      <c r="A91" s="301" t="s">
        <v>61</v>
      </c>
      <c r="B91" s="301"/>
      <c r="C91" s="301"/>
      <c r="E91" s="301" t="s">
        <v>141</v>
      </c>
      <c r="F91" s="301"/>
      <c r="G91" s="301"/>
      <c r="H91" s="301"/>
      <c r="I91" s="301" t="s">
        <v>192</v>
      </c>
      <c r="J91" s="301"/>
      <c r="K91" s="301"/>
      <c r="L91" s="301"/>
    </row>
    <row r="92" spans="1:12" x14ac:dyDescent="0.25">
      <c r="A92" s="301"/>
      <c r="B92" s="301"/>
      <c r="C92" s="301"/>
      <c r="E92" s="301"/>
      <c r="F92" s="301"/>
      <c r="G92" s="301"/>
      <c r="H92" s="301"/>
      <c r="I92" s="301"/>
      <c r="J92" s="301"/>
      <c r="K92" s="301"/>
      <c r="L92" s="301"/>
    </row>
    <row r="93" spans="1:12" x14ac:dyDescent="0.25">
      <c r="A93" s="301" t="s">
        <v>62</v>
      </c>
      <c r="B93" s="301"/>
      <c r="C93" s="301"/>
      <c r="E93" s="301" t="s">
        <v>141</v>
      </c>
      <c r="F93" s="301"/>
      <c r="G93" s="301"/>
      <c r="H93" s="301"/>
      <c r="I93" s="301" t="s">
        <v>225</v>
      </c>
      <c r="J93" s="301"/>
      <c r="K93" s="301"/>
      <c r="L93" s="301"/>
    </row>
    <row r="94" spans="1:12" x14ac:dyDescent="0.25">
      <c r="A94" s="301"/>
      <c r="B94" s="301"/>
      <c r="C94" s="301"/>
      <c r="E94" s="301"/>
      <c r="F94" s="301"/>
      <c r="G94" s="301"/>
      <c r="H94" s="301"/>
      <c r="I94" s="301"/>
      <c r="J94" s="301"/>
      <c r="K94" s="301"/>
      <c r="L94" s="301"/>
    </row>
    <row r="95" spans="1:12" x14ac:dyDescent="0.25">
      <c r="A95" s="340" t="s">
        <v>142</v>
      </c>
      <c r="B95" s="340"/>
      <c r="C95" s="340"/>
      <c r="E95" s="340" t="s">
        <v>141</v>
      </c>
      <c r="F95" s="340"/>
      <c r="G95" s="340"/>
      <c r="H95" s="340"/>
      <c r="I95" s="340" t="s">
        <v>224</v>
      </c>
      <c r="J95" s="340"/>
      <c r="K95" s="340"/>
      <c r="L95" s="340"/>
    </row>
    <row r="96" spans="1:12" s="45" customFormat="1" x14ac:dyDescent="0.25">
      <c r="A96" s="340"/>
      <c r="B96" s="340"/>
      <c r="C96" s="340"/>
      <c r="E96" s="340"/>
      <c r="F96" s="340"/>
      <c r="G96" s="340"/>
      <c r="H96" s="340"/>
      <c r="I96" s="340"/>
      <c r="J96" s="340"/>
      <c r="K96" s="340"/>
      <c r="L96" s="340"/>
    </row>
    <row r="97" spans="1:12" x14ac:dyDescent="0.25">
      <c r="A97" s="339"/>
      <c r="B97" s="339"/>
      <c r="C97" s="339"/>
      <c r="E97" s="301"/>
      <c r="F97" s="301"/>
      <c r="G97" s="301"/>
      <c r="H97" s="301"/>
    </row>
    <row r="98" spans="1:12" ht="15.75" thickBot="1" x14ac:dyDescent="0.3">
      <c r="A98" s="309" t="s">
        <v>65</v>
      </c>
      <c r="B98" s="309"/>
      <c r="C98" s="309"/>
      <c r="D98" s="50"/>
      <c r="E98" s="342"/>
      <c r="F98" s="342"/>
      <c r="G98" s="342"/>
      <c r="H98" s="342"/>
      <c r="I98" s="50"/>
      <c r="J98" s="50"/>
      <c r="K98" s="50"/>
      <c r="L98" s="50"/>
    </row>
    <row r="99" spans="1:12" x14ac:dyDescent="0.25">
      <c r="A99" s="341" t="s">
        <v>75</v>
      </c>
      <c r="B99" s="341"/>
      <c r="C99" s="341"/>
      <c r="E99" s="341" t="s">
        <v>141</v>
      </c>
      <c r="F99" s="341"/>
      <c r="G99" s="341"/>
      <c r="H99" s="341"/>
      <c r="I99" s="341" t="s">
        <v>163</v>
      </c>
      <c r="J99" s="341"/>
      <c r="K99" s="341"/>
      <c r="L99" s="341"/>
    </row>
    <row r="100" spans="1:12" x14ac:dyDescent="0.25">
      <c r="A100" s="301"/>
      <c r="B100" s="301"/>
      <c r="C100" s="301"/>
      <c r="E100" s="301"/>
      <c r="F100" s="301"/>
      <c r="G100" s="301"/>
      <c r="H100" s="301"/>
      <c r="I100" s="301"/>
      <c r="J100" s="301"/>
      <c r="K100" s="301"/>
      <c r="L100" s="301"/>
    </row>
    <row r="101" spans="1:12" x14ac:dyDescent="0.25">
      <c r="A101" s="301" t="s">
        <v>99</v>
      </c>
      <c r="B101" s="301"/>
      <c r="C101" s="301"/>
      <c r="E101" s="301" t="s">
        <v>141</v>
      </c>
      <c r="F101" s="301"/>
      <c r="G101" s="301"/>
      <c r="H101" s="301"/>
      <c r="I101" s="301" t="s">
        <v>156</v>
      </c>
      <c r="J101" s="301"/>
      <c r="K101" s="301"/>
      <c r="L101" s="301"/>
    </row>
    <row r="102" spans="1:12" x14ac:dyDescent="0.25">
      <c r="A102" s="301"/>
      <c r="B102" s="301"/>
      <c r="C102" s="301"/>
      <c r="E102" s="301"/>
      <c r="F102" s="301"/>
      <c r="G102" s="301"/>
      <c r="H102" s="301"/>
      <c r="I102" s="301"/>
      <c r="J102" s="301"/>
      <c r="K102" s="301"/>
      <c r="L102" s="301"/>
    </row>
    <row r="103" spans="1:12" x14ac:dyDescent="0.25">
      <c r="A103" s="340" t="s">
        <v>142</v>
      </c>
      <c r="B103" s="340"/>
      <c r="C103" s="340"/>
      <c r="E103" s="340" t="s">
        <v>141</v>
      </c>
      <c r="F103" s="340"/>
      <c r="G103" s="340"/>
      <c r="H103" s="340"/>
      <c r="I103" s="340" t="s">
        <v>195</v>
      </c>
      <c r="J103" s="340"/>
      <c r="K103" s="340"/>
      <c r="L103" s="340"/>
    </row>
    <row r="104" spans="1:12" s="45" customFormat="1" x14ac:dyDescent="0.25">
      <c r="A104" s="340"/>
      <c r="B104" s="340"/>
      <c r="C104" s="340"/>
      <c r="E104" s="340"/>
      <c r="F104" s="340"/>
      <c r="G104" s="340"/>
      <c r="H104" s="340"/>
      <c r="I104" s="340"/>
      <c r="J104" s="340"/>
      <c r="K104" s="340"/>
      <c r="L104" s="340"/>
    </row>
    <row r="105" spans="1:12" x14ac:dyDescent="0.25">
      <c r="A105" s="339"/>
      <c r="B105" s="339"/>
      <c r="C105" s="339"/>
      <c r="E105" s="301"/>
      <c r="F105" s="301"/>
      <c r="G105" s="301"/>
      <c r="H105" s="301"/>
    </row>
    <row r="106" spans="1:12" ht="15.75" thickBot="1" x14ac:dyDescent="0.3">
      <c r="A106" s="309" t="s">
        <v>70</v>
      </c>
      <c r="B106" s="309"/>
      <c r="C106" s="309"/>
      <c r="D106" s="50"/>
      <c r="E106" s="342"/>
      <c r="F106" s="342"/>
      <c r="G106" s="342"/>
      <c r="H106" s="342"/>
      <c r="I106" s="50"/>
      <c r="J106" s="50"/>
      <c r="K106" s="50"/>
      <c r="L106" s="50"/>
    </row>
    <row r="107" spans="1:12" x14ac:dyDescent="0.25">
      <c r="A107" s="341" t="s">
        <v>66</v>
      </c>
      <c r="B107" s="341"/>
      <c r="C107" s="341"/>
      <c r="E107" s="341" t="s">
        <v>139</v>
      </c>
      <c r="F107" s="341"/>
      <c r="G107" s="341"/>
      <c r="H107" s="341"/>
      <c r="I107" s="341" t="s">
        <v>160</v>
      </c>
      <c r="J107" s="341"/>
      <c r="K107" s="341"/>
      <c r="L107" s="341"/>
    </row>
    <row r="108" spans="1:12" x14ac:dyDescent="0.25">
      <c r="A108" s="301"/>
      <c r="B108" s="301"/>
      <c r="C108" s="301"/>
      <c r="E108" s="301"/>
      <c r="F108" s="301"/>
      <c r="G108" s="301"/>
      <c r="H108" s="301"/>
      <c r="I108" s="301"/>
      <c r="J108" s="301"/>
      <c r="K108" s="301"/>
      <c r="L108" s="301"/>
    </row>
    <row r="109" spans="1:12" x14ac:dyDescent="0.25">
      <c r="A109" s="301" t="s">
        <v>67</v>
      </c>
      <c r="B109" s="301"/>
      <c r="C109" s="301"/>
      <c r="E109" s="301" t="s">
        <v>139</v>
      </c>
      <c r="F109" s="301"/>
      <c r="G109" s="301"/>
      <c r="H109" s="301"/>
      <c r="I109" s="301" t="s">
        <v>159</v>
      </c>
      <c r="J109" s="301"/>
      <c r="K109" s="301"/>
      <c r="L109" s="301"/>
    </row>
    <row r="110" spans="1:12" x14ac:dyDescent="0.25">
      <c r="A110" s="301"/>
      <c r="B110" s="301"/>
      <c r="C110" s="301"/>
      <c r="E110" s="301"/>
      <c r="F110" s="301"/>
      <c r="G110" s="301"/>
      <c r="H110" s="301"/>
      <c r="I110" s="301"/>
      <c r="J110" s="301"/>
      <c r="K110" s="301"/>
      <c r="L110" s="301"/>
    </row>
    <row r="111" spans="1:12" x14ac:dyDescent="0.25">
      <c r="A111" s="301" t="s">
        <v>143</v>
      </c>
      <c r="B111" s="301"/>
      <c r="C111" s="301"/>
      <c r="E111" s="301" t="s">
        <v>141</v>
      </c>
      <c r="F111" s="301"/>
      <c r="G111" s="301"/>
      <c r="H111" s="301"/>
      <c r="I111" s="301" t="s">
        <v>162</v>
      </c>
      <c r="J111" s="301"/>
      <c r="K111" s="301"/>
      <c r="L111" s="301"/>
    </row>
    <row r="112" spans="1:12" x14ac:dyDescent="0.25">
      <c r="A112" s="301"/>
      <c r="B112" s="301"/>
      <c r="C112" s="301"/>
      <c r="E112" s="301"/>
      <c r="F112" s="301"/>
      <c r="G112" s="301"/>
      <c r="H112" s="301"/>
      <c r="I112" s="301"/>
      <c r="J112" s="301"/>
      <c r="K112" s="301"/>
      <c r="L112" s="301"/>
    </row>
    <row r="113" spans="1:12" x14ac:dyDescent="0.25">
      <c r="A113" s="340" t="s">
        <v>142</v>
      </c>
      <c r="B113" s="340"/>
      <c r="C113" s="340"/>
      <c r="E113" s="340" t="s">
        <v>139</v>
      </c>
      <c r="F113" s="340"/>
      <c r="G113" s="340"/>
      <c r="H113" s="340"/>
      <c r="I113" s="340" t="s">
        <v>196</v>
      </c>
      <c r="J113" s="340"/>
      <c r="K113" s="340"/>
      <c r="L113" s="340"/>
    </row>
    <row r="114" spans="1:12" s="45" customFormat="1" x14ac:dyDescent="0.25">
      <c r="A114" s="340"/>
      <c r="B114" s="340"/>
      <c r="C114" s="340"/>
      <c r="E114" s="340"/>
      <c r="F114" s="340"/>
      <c r="G114" s="340"/>
      <c r="H114" s="340"/>
      <c r="I114" s="340"/>
      <c r="J114" s="340"/>
      <c r="K114" s="340"/>
      <c r="L114" s="340"/>
    </row>
    <row r="115" spans="1:12" x14ac:dyDescent="0.25">
      <c r="A115" s="339"/>
      <c r="B115" s="339"/>
      <c r="C115" s="339"/>
      <c r="E115" s="301"/>
      <c r="F115" s="301"/>
      <c r="G115" s="301"/>
      <c r="H115" s="301"/>
    </row>
    <row r="116" spans="1:12" ht="15.75" thickBot="1" x14ac:dyDescent="0.3">
      <c r="A116" s="309" t="s">
        <v>74</v>
      </c>
      <c r="B116" s="309"/>
      <c r="C116" s="309"/>
      <c r="D116" s="50"/>
      <c r="E116" s="342"/>
      <c r="F116" s="342"/>
      <c r="G116" s="342"/>
      <c r="H116" s="342"/>
      <c r="I116" s="50"/>
      <c r="J116" s="50"/>
      <c r="K116" s="50"/>
      <c r="L116" s="50"/>
    </row>
    <row r="117" spans="1:12" x14ac:dyDescent="0.25">
      <c r="A117" s="341" t="s">
        <v>81</v>
      </c>
      <c r="B117" s="341"/>
      <c r="C117" s="341"/>
      <c r="E117" s="341" t="s">
        <v>139</v>
      </c>
      <c r="F117" s="341"/>
      <c r="G117" s="341"/>
      <c r="H117" s="341"/>
      <c r="I117" s="341" t="s">
        <v>164</v>
      </c>
      <c r="J117" s="341"/>
      <c r="K117" s="341"/>
      <c r="L117" s="341"/>
    </row>
    <row r="118" spans="1:12" x14ac:dyDescent="0.25">
      <c r="A118" s="301"/>
      <c r="B118" s="301"/>
      <c r="C118" s="301"/>
      <c r="E118" s="301"/>
      <c r="F118" s="301"/>
      <c r="G118" s="301"/>
      <c r="H118" s="301"/>
      <c r="I118" s="301"/>
      <c r="J118" s="301"/>
      <c r="K118" s="301"/>
      <c r="L118" s="301"/>
    </row>
    <row r="119" spans="1:12" x14ac:dyDescent="0.25">
      <c r="A119" s="301" t="s">
        <v>71</v>
      </c>
      <c r="B119" s="301"/>
      <c r="C119" s="301"/>
      <c r="E119" s="301" t="s">
        <v>139</v>
      </c>
      <c r="F119" s="301"/>
      <c r="G119" s="301"/>
      <c r="H119" s="301"/>
      <c r="I119" s="301" t="s">
        <v>161</v>
      </c>
      <c r="J119" s="301"/>
      <c r="K119" s="301"/>
      <c r="L119" s="301"/>
    </row>
    <row r="120" spans="1:12" x14ac:dyDescent="0.25">
      <c r="A120" s="301"/>
      <c r="B120" s="301"/>
      <c r="C120" s="301"/>
      <c r="E120" s="301"/>
      <c r="F120" s="301"/>
      <c r="G120" s="301"/>
      <c r="H120" s="301"/>
      <c r="I120" s="301"/>
      <c r="J120" s="301"/>
      <c r="K120" s="301"/>
      <c r="L120" s="301"/>
    </row>
    <row r="121" spans="1:12" s="223" customFormat="1" x14ac:dyDescent="0.25">
      <c r="A121" s="222"/>
      <c r="B121" s="222"/>
      <c r="C121" s="222"/>
      <c r="E121" s="222"/>
      <c r="F121" s="222"/>
      <c r="G121" s="222"/>
      <c r="H121" s="222"/>
      <c r="I121" s="222"/>
      <c r="J121" s="222"/>
      <c r="K121" s="222"/>
      <c r="L121" s="222"/>
    </row>
    <row r="122" spans="1:12" x14ac:dyDescent="0.25">
      <c r="A122" s="301" t="s">
        <v>72</v>
      </c>
      <c r="B122" s="301"/>
      <c r="C122" s="301"/>
      <c r="E122" s="301" t="s">
        <v>139</v>
      </c>
      <c r="F122" s="301"/>
      <c r="G122" s="301"/>
      <c r="H122" s="301"/>
      <c r="I122" s="301" t="s">
        <v>165</v>
      </c>
      <c r="J122" s="301"/>
      <c r="K122" s="301"/>
      <c r="L122" s="301"/>
    </row>
    <row r="123" spans="1:12" x14ac:dyDescent="0.25">
      <c r="A123" s="301"/>
      <c r="B123" s="301"/>
      <c r="C123" s="301"/>
      <c r="E123" s="301"/>
      <c r="F123" s="301"/>
      <c r="G123" s="301"/>
      <c r="H123" s="301"/>
      <c r="I123" s="301"/>
      <c r="J123" s="301"/>
      <c r="K123" s="301"/>
      <c r="L123" s="301"/>
    </row>
    <row r="124" spans="1:12" x14ac:dyDescent="0.25">
      <c r="A124" s="340" t="s">
        <v>142</v>
      </c>
      <c r="B124" s="340"/>
      <c r="C124" s="340"/>
      <c r="E124" s="340" t="s">
        <v>139</v>
      </c>
      <c r="F124" s="340"/>
      <c r="G124" s="340"/>
      <c r="H124" s="340"/>
      <c r="I124" s="340" t="s">
        <v>235</v>
      </c>
      <c r="J124" s="340"/>
      <c r="K124" s="340"/>
      <c r="L124" s="340"/>
    </row>
    <row r="125" spans="1:12" x14ac:dyDescent="0.25">
      <c r="A125" s="340"/>
      <c r="B125" s="340"/>
      <c r="C125" s="340"/>
      <c r="E125" s="340"/>
      <c r="F125" s="340"/>
      <c r="G125" s="340"/>
      <c r="H125" s="340"/>
      <c r="I125" s="340"/>
      <c r="J125" s="340"/>
      <c r="K125" s="340"/>
      <c r="L125" s="340"/>
    </row>
    <row r="130" spans="1:4" ht="17.25" x14ac:dyDescent="0.25">
      <c r="A130" s="6"/>
      <c r="B130" s="6"/>
      <c r="C130" s="6"/>
      <c r="D130" s="6"/>
    </row>
    <row r="166" spans="1:5" s="111" customFormat="1" x14ac:dyDescent="0.25">
      <c r="E166" s="36"/>
    </row>
    <row r="167" spans="1:5" ht="17.25" x14ac:dyDescent="0.25">
      <c r="A167" s="112" t="s">
        <v>251</v>
      </c>
      <c r="B167" s="13"/>
      <c r="C167" s="13"/>
      <c r="D167" s="13"/>
    </row>
  </sheetData>
  <mergeCells count="225">
    <mergeCell ref="I124:L125"/>
    <mergeCell ref="L32:L33"/>
    <mergeCell ref="D32:D33"/>
    <mergeCell ref="A32:C33"/>
    <mergeCell ref="D47:D48"/>
    <mergeCell ref="L47:L48"/>
    <mergeCell ref="A47:C48"/>
    <mergeCell ref="L24:L25"/>
    <mergeCell ref="L26:L27"/>
    <mergeCell ref="L28:L29"/>
    <mergeCell ref="J24:J25"/>
    <mergeCell ref="K24:K25"/>
    <mergeCell ref="J26:J27"/>
    <mergeCell ref="K26:K27"/>
    <mergeCell ref="J28:J29"/>
    <mergeCell ref="K28:K29"/>
    <mergeCell ref="D34:D35"/>
    <mergeCell ref="D28:D29"/>
    <mergeCell ref="A26:C27"/>
    <mergeCell ref="D26:D27"/>
    <mergeCell ref="A24:C25"/>
    <mergeCell ref="D24:D25"/>
    <mergeCell ref="I119:L120"/>
    <mergeCell ref="I111:L112"/>
    <mergeCell ref="A88:C88"/>
    <mergeCell ref="E87:H87"/>
    <mergeCell ref="E88:H88"/>
    <mergeCell ref="I117:L118"/>
    <mergeCell ref="I122:L123"/>
    <mergeCell ref="L4:L5"/>
    <mergeCell ref="L61:L62"/>
    <mergeCell ref="I91:L92"/>
    <mergeCell ref="I89:L90"/>
    <mergeCell ref="J71:J72"/>
    <mergeCell ref="K71:K72"/>
    <mergeCell ref="L34:L35"/>
    <mergeCell ref="L37:L38"/>
    <mergeCell ref="L39:L40"/>
    <mergeCell ref="L41:L42"/>
    <mergeCell ref="L43:L44"/>
    <mergeCell ref="L63:L64"/>
    <mergeCell ref="L65:L66"/>
    <mergeCell ref="L67:L68"/>
    <mergeCell ref="L69:L70"/>
    <mergeCell ref="J57:J58"/>
    <mergeCell ref="I85:L86"/>
    <mergeCell ref="I103:L104"/>
    <mergeCell ref="I113:L114"/>
    <mergeCell ref="A97:C97"/>
    <mergeCell ref="A98:C98"/>
    <mergeCell ref="I93:L94"/>
    <mergeCell ref="I95:L96"/>
    <mergeCell ref="I107:L108"/>
    <mergeCell ref="I109:L110"/>
    <mergeCell ref="I101:L102"/>
    <mergeCell ref="I99:L100"/>
    <mergeCell ref="A78:C78"/>
    <mergeCell ref="A79:C80"/>
    <mergeCell ref="E79:H80"/>
    <mergeCell ref="A81:C82"/>
    <mergeCell ref="E81:H82"/>
    <mergeCell ref="I81:L82"/>
    <mergeCell ref="I83:L84"/>
    <mergeCell ref="I79:L80"/>
    <mergeCell ref="E78:H78"/>
    <mergeCell ref="E83:H84"/>
    <mergeCell ref="A83:C84"/>
    <mergeCell ref="A85:C86"/>
    <mergeCell ref="E85:H86"/>
    <mergeCell ref="A89:C90"/>
    <mergeCell ref="E89:H90"/>
    <mergeCell ref="A87:C87"/>
    <mergeCell ref="A55:C56"/>
    <mergeCell ref="A63:C64"/>
    <mergeCell ref="D63:D64"/>
    <mergeCell ref="A65:C66"/>
    <mergeCell ref="D65:D66"/>
    <mergeCell ref="A57:C58"/>
    <mergeCell ref="D57:D58"/>
    <mergeCell ref="D67:D68"/>
    <mergeCell ref="A69:C70"/>
    <mergeCell ref="D69:D70"/>
    <mergeCell ref="A71:C72"/>
    <mergeCell ref="D71:D72"/>
    <mergeCell ref="A67:C68"/>
    <mergeCell ref="D61:D62"/>
    <mergeCell ref="A61:C62"/>
    <mergeCell ref="J34:J35"/>
    <mergeCell ref="K34:K35"/>
    <mergeCell ref="J37:J38"/>
    <mergeCell ref="K37:K38"/>
    <mergeCell ref="J39:J40"/>
    <mergeCell ref="K39:K40"/>
    <mergeCell ref="J63:J64"/>
    <mergeCell ref="K63:K64"/>
    <mergeCell ref="J65:J66"/>
    <mergeCell ref="K65:K66"/>
    <mergeCell ref="J67:J68"/>
    <mergeCell ref="K67:K68"/>
    <mergeCell ref="J69:J70"/>
    <mergeCell ref="K69:K70"/>
    <mergeCell ref="J41:J42"/>
    <mergeCell ref="K41:K42"/>
    <mergeCell ref="J43:J44"/>
    <mergeCell ref="K43:K44"/>
    <mergeCell ref="K55:K56"/>
    <mergeCell ref="L57:L58"/>
    <mergeCell ref="J49:J50"/>
    <mergeCell ref="K49:K50"/>
    <mergeCell ref="J51:J52"/>
    <mergeCell ref="K51:K52"/>
    <mergeCell ref="J53:J54"/>
    <mergeCell ref="K53:K54"/>
    <mergeCell ref="L20:L21"/>
    <mergeCell ref="L22:L23"/>
    <mergeCell ref="L51:L52"/>
    <mergeCell ref="L53:L54"/>
    <mergeCell ref="L55:L56"/>
    <mergeCell ref="J12:J13"/>
    <mergeCell ref="J14:J15"/>
    <mergeCell ref="A22:C23"/>
    <mergeCell ref="D22:D23"/>
    <mergeCell ref="A20:C21"/>
    <mergeCell ref="D20:D21"/>
    <mergeCell ref="D18:D19"/>
    <mergeCell ref="L18:L19"/>
    <mergeCell ref="A18:C19"/>
    <mergeCell ref="E22:H22"/>
    <mergeCell ref="E23:I23"/>
    <mergeCell ref="J20:J21"/>
    <mergeCell ref="K20:K21"/>
    <mergeCell ref="J22:J23"/>
    <mergeCell ref="K22:K23"/>
    <mergeCell ref="A14:C15"/>
    <mergeCell ref="D14:D15"/>
    <mergeCell ref="E14:G14"/>
    <mergeCell ref="E15:G15"/>
    <mergeCell ref="K14:K15"/>
    <mergeCell ref="L14:L15"/>
    <mergeCell ref="A1:L1"/>
    <mergeCell ref="A6:C7"/>
    <mergeCell ref="D6:D7"/>
    <mergeCell ref="A8:C9"/>
    <mergeCell ref="D8:D9"/>
    <mergeCell ref="A10:C11"/>
    <mergeCell ref="D10:D11"/>
    <mergeCell ref="A12:C13"/>
    <mergeCell ref="D12:D13"/>
    <mergeCell ref="D4:D5"/>
    <mergeCell ref="L10:L11"/>
    <mergeCell ref="A2:L2"/>
    <mergeCell ref="A4:C5"/>
    <mergeCell ref="K12:K13"/>
    <mergeCell ref="L12:L13"/>
    <mergeCell ref="E12:F12"/>
    <mergeCell ref="J6:J7"/>
    <mergeCell ref="K6:K7"/>
    <mergeCell ref="L6:L7"/>
    <mergeCell ref="J8:J9"/>
    <mergeCell ref="K8:K9"/>
    <mergeCell ref="L8:L9"/>
    <mergeCell ref="J10:J11"/>
    <mergeCell ref="K10:K11"/>
    <mergeCell ref="A76:C77"/>
    <mergeCell ref="E76:H77"/>
    <mergeCell ref="I76:L77"/>
    <mergeCell ref="A28:C29"/>
    <mergeCell ref="A37:C38"/>
    <mergeCell ref="D37:D38"/>
    <mergeCell ref="A39:C40"/>
    <mergeCell ref="D39:D40"/>
    <mergeCell ref="D55:D56"/>
    <mergeCell ref="A41:C42"/>
    <mergeCell ref="D41:D42"/>
    <mergeCell ref="A43:C44"/>
    <mergeCell ref="D43:D44"/>
    <mergeCell ref="A49:C50"/>
    <mergeCell ref="D49:D50"/>
    <mergeCell ref="A51:C52"/>
    <mergeCell ref="D51:D52"/>
    <mergeCell ref="A53:C54"/>
    <mergeCell ref="D53:D54"/>
    <mergeCell ref="A34:C35"/>
    <mergeCell ref="L71:L72"/>
    <mergeCell ref="J55:J56"/>
    <mergeCell ref="K57:K58"/>
    <mergeCell ref="L49:L50"/>
    <mergeCell ref="A124:C125"/>
    <mergeCell ref="E124:H125"/>
    <mergeCell ref="E91:H92"/>
    <mergeCell ref="A93:C94"/>
    <mergeCell ref="E93:H94"/>
    <mergeCell ref="A95:C96"/>
    <mergeCell ref="E95:H96"/>
    <mergeCell ref="A103:C104"/>
    <mergeCell ref="E103:H104"/>
    <mergeCell ref="A101:C102"/>
    <mergeCell ref="E101:H102"/>
    <mergeCell ref="A99:C100"/>
    <mergeCell ref="E99:H100"/>
    <mergeCell ref="A91:C92"/>
    <mergeCell ref="A105:C105"/>
    <mergeCell ref="A106:C106"/>
    <mergeCell ref="A117:C118"/>
    <mergeCell ref="A119:C120"/>
    <mergeCell ref="A122:C123"/>
    <mergeCell ref="E97:H97"/>
    <mergeCell ref="E98:H98"/>
    <mergeCell ref="E117:H118"/>
    <mergeCell ref="E119:H120"/>
    <mergeCell ref="E122:H123"/>
    <mergeCell ref="A115:C115"/>
    <mergeCell ref="A116:C116"/>
    <mergeCell ref="A113:C114"/>
    <mergeCell ref="A107:C108"/>
    <mergeCell ref="A109:C110"/>
    <mergeCell ref="A111:C112"/>
    <mergeCell ref="E106:H106"/>
    <mergeCell ref="E105:H105"/>
    <mergeCell ref="E107:H108"/>
    <mergeCell ref="E109:H110"/>
    <mergeCell ref="E115:H115"/>
    <mergeCell ref="E116:H116"/>
    <mergeCell ref="E113:H114"/>
    <mergeCell ref="E111:H112"/>
  </mergeCells>
  <hyperlinks>
    <hyperlink ref="A167" r:id="rId1" display="https://www.sec.gov/Archives/edgar/data/34088/000003408817000017/xom10k2016.htm"/>
  </hyperlinks>
  <pageMargins left="0.7" right="0.7" top="0.75" bottom="0.75" header="0.3" footer="0.3"/>
  <pageSetup orientation="portrait" r:id="rId2"/>
  <headerFooter>
    <oddFooter>&amp;CPrepared by: Jordan Stidham&amp;R&amp;P</oddFooter>
  </headerFooter>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6"/>
  <sheetViews>
    <sheetView view="pageLayout" topLeftCell="A20" zoomScaleNormal="100" workbookViewId="0">
      <selection activeCell="A29" sqref="A29:I32"/>
    </sheetView>
  </sheetViews>
  <sheetFormatPr defaultRowHeight="15" x14ac:dyDescent="0.25"/>
  <sheetData>
    <row r="1" spans="1:9" ht="23.25" x14ac:dyDescent="0.35">
      <c r="A1" s="283" t="s">
        <v>90</v>
      </c>
      <c r="B1" s="283"/>
      <c r="C1" s="283"/>
      <c r="D1" s="283"/>
      <c r="E1" s="283"/>
      <c r="F1" s="283"/>
      <c r="G1" s="283"/>
      <c r="H1" s="283"/>
      <c r="I1" s="283"/>
    </row>
    <row r="2" spans="1:9" ht="15" customHeight="1" x14ac:dyDescent="0.25">
      <c r="A2" s="291" t="s">
        <v>145</v>
      </c>
      <c r="B2" s="291"/>
      <c r="C2" s="291"/>
      <c r="D2" s="291"/>
      <c r="E2" s="291"/>
      <c r="F2" s="291"/>
      <c r="G2" s="291"/>
      <c r="H2" s="291"/>
      <c r="I2" s="291"/>
    </row>
    <row r="3" spans="1:9" x14ac:dyDescent="0.25">
      <c r="A3" s="291"/>
      <c r="B3" s="291"/>
      <c r="C3" s="291"/>
      <c r="D3" s="291"/>
      <c r="E3" s="291"/>
      <c r="F3" s="291"/>
      <c r="G3" s="291"/>
      <c r="H3" s="291"/>
      <c r="I3" s="291"/>
    </row>
    <row r="4" spans="1:9" s="90" customFormat="1" x14ac:dyDescent="0.25">
      <c r="A4" s="88"/>
      <c r="B4" s="88"/>
      <c r="C4" s="88"/>
      <c r="D4" s="88"/>
      <c r="E4" s="88"/>
      <c r="F4" s="88"/>
      <c r="G4" s="88"/>
      <c r="H4" s="88"/>
      <c r="I4" s="88"/>
    </row>
    <row r="5" spans="1:9" ht="15.75" thickBot="1" x14ac:dyDescent="0.3">
      <c r="A5" s="91" t="s">
        <v>189</v>
      </c>
      <c r="B5" s="91"/>
      <c r="C5" s="91"/>
      <c r="D5" s="91"/>
      <c r="E5" s="91"/>
      <c r="F5" s="91"/>
      <c r="G5" s="91"/>
      <c r="H5" s="91"/>
      <c r="I5" s="91"/>
    </row>
    <row r="6" spans="1:9" x14ac:dyDescent="0.25">
      <c r="A6" s="297" t="s">
        <v>576</v>
      </c>
      <c r="B6" s="298"/>
      <c r="C6" s="298"/>
      <c r="D6" s="298"/>
      <c r="E6" s="298"/>
      <c r="F6" s="298"/>
      <c r="G6" s="298"/>
      <c r="H6" s="298"/>
      <c r="I6" s="298"/>
    </row>
    <row r="7" spans="1:9" x14ac:dyDescent="0.25">
      <c r="A7" s="298"/>
      <c r="B7" s="298"/>
      <c r="C7" s="298"/>
      <c r="D7" s="298"/>
      <c r="E7" s="298"/>
      <c r="F7" s="298"/>
      <c r="G7" s="298"/>
      <c r="H7" s="298"/>
      <c r="I7" s="298"/>
    </row>
    <row r="8" spans="1:9" x14ac:dyDescent="0.25">
      <c r="A8" s="298"/>
      <c r="B8" s="298"/>
      <c r="C8" s="298"/>
      <c r="D8" s="298"/>
      <c r="E8" s="298"/>
      <c r="F8" s="298"/>
      <c r="G8" s="298"/>
      <c r="H8" s="298"/>
      <c r="I8" s="298"/>
    </row>
    <row r="9" spans="1:9" x14ac:dyDescent="0.25">
      <c r="A9" s="298"/>
      <c r="B9" s="298"/>
      <c r="C9" s="298"/>
      <c r="D9" s="298"/>
      <c r="E9" s="298"/>
      <c r="F9" s="298"/>
      <c r="G9" s="298"/>
      <c r="H9" s="298"/>
      <c r="I9" s="298"/>
    </row>
    <row r="10" spans="1:9" x14ac:dyDescent="0.25">
      <c r="A10" s="298"/>
      <c r="B10" s="298"/>
      <c r="C10" s="298"/>
      <c r="D10" s="298"/>
      <c r="E10" s="298"/>
      <c r="F10" s="298"/>
      <c r="G10" s="298"/>
      <c r="H10" s="298"/>
      <c r="I10" s="298"/>
    </row>
    <row r="11" spans="1:9" s="33" customFormat="1" x14ac:dyDescent="0.25">
      <c r="A11" s="227"/>
      <c r="B11" s="227"/>
      <c r="C11" s="227"/>
      <c r="D11" s="227"/>
      <c r="E11" s="227"/>
      <c r="F11" s="227"/>
      <c r="G11" s="227"/>
      <c r="H11" s="227"/>
      <c r="I11" s="227"/>
    </row>
    <row r="13" spans="1:9" s="223" customFormat="1" x14ac:dyDescent="0.25"/>
    <row r="27" spans="1:9" s="226" customFormat="1" x14ac:dyDescent="0.25"/>
    <row r="28" spans="1:9" ht="15.75" thickBot="1" x14ac:dyDescent="0.3">
      <c r="A28" s="91" t="s">
        <v>190</v>
      </c>
      <c r="B28" s="91"/>
      <c r="C28" s="91"/>
      <c r="D28" s="91"/>
      <c r="E28" s="91"/>
      <c r="F28" s="91"/>
      <c r="G28" s="91"/>
      <c r="H28" s="91"/>
      <c r="I28" s="91"/>
    </row>
    <row r="29" spans="1:9" ht="17.25" customHeight="1" x14ac:dyDescent="0.25">
      <c r="A29" s="297" t="s">
        <v>611</v>
      </c>
      <c r="B29" s="298"/>
      <c r="C29" s="298"/>
      <c r="D29" s="298"/>
      <c r="E29" s="298"/>
      <c r="F29" s="298"/>
      <c r="G29" s="298"/>
      <c r="H29" s="298"/>
      <c r="I29" s="298"/>
    </row>
    <row r="30" spans="1:9" x14ac:dyDescent="0.25">
      <c r="A30" s="298"/>
      <c r="B30" s="298"/>
      <c r="C30" s="298"/>
      <c r="D30" s="298"/>
      <c r="E30" s="298"/>
      <c r="F30" s="298"/>
      <c r="G30" s="298"/>
      <c r="H30" s="298"/>
      <c r="I30" s="298"/>
    </row>
    <row r="31" spans="1:9" x14ac:dyDescent="0.25">
      <c r="A31" s="298"/>
      <c r="B31" s="298"/>
      <c r="C31" s="298"/>
      <c r="D31" s="298"/>
      <c r="E31" s="298"/>
      <c r="F31" s="298"/>
      <c r="G31" s="298"/>
      <c r="H31" s="298"/>
      <c r="I31" s="298"/>
    </row>
    <row r="32" spans="1:9" x14ac:dyDescent="0.25">
      <c r="A32" s="298"/>
      <c r="B32" s="298"/>
      <c r="C32" s="298"/>
      <c r="D32" s="298"/>
      <c r="E32" s="298"/>
      <c r="F32" s="298"/>
      <c r="G32" s="298"/>
      <c r="H32" s="298"/>
      <c r="I32" s="298"/>
    </row>
    <row r="33" spans="1:9" s="33" customFormat="1" x14ac:dyDescent="0.25">
      <c r="A33" s="227"/>
      <c r="B33" s="227"/>
      <c r="C33" s="227"/>
      <c r="D33" s="227"/>
      <c r="E33" s="227"/>
      <c r="F33" s="227"/>
      <c r="G33" s="227"/>
      <c r="H33" s="227"/>
      <c r="I33" s="227"/>
    </row>
    <row r="34" spans="1:9" s="33" customFormat="1" x14ac:dyDescent="0.25">
      <c r="A34" s="227"/>
      <c r="B34" s="227"/>
      <c r="C34" s="227"/>
      <c r="D34" s="227"/>
      <c r="E34" s="227"/>
      <c r="F34" s="227"/>
      <c r="G34" s="227"/>
      <c r="H34" s="227"/>
      <c r="I34" s="227"/>
    </row>
    <row r="35" spans="1:9" s="33" customFormat="1" x14ac:dyDescent="0.25">
      <c r="A35" s="227"/>
      <c r="B35" s="227"/>
      <c r="C35" s="227"/>
      <c r="D35" s="227"/>
      <c r="E35" s="227"/>
      <c r="F35" s="227"/>
      <c r="G35" s="227"/>
      <c r="H35" s="227"/>
      <c r="I35" s="227"/>
    </row>
    <row r="36" spans="1:9" x14ac:dyDescent="0.25">
      <c r="A36" s="32"/>
    </row>
    <row r="44" spans="1:9" ht="15" customHeight="1" thickBot="1" x14ac:dyDescent="0.3">
      <c r="A44" s="225" t="s">
        <v>188</v>
      </c>
      <c r="B44" s="101"/>
      <c r="C44" s="101"/>
      <c r="D44" s="101"/>
      <c r="E44" s="101"/>
      <c r="F44" s="101"/>
      <c r="G44" s="101"/>
      <c r="H44" s="101"/>
      <c r="I44" s="101"/>
    </row>
    <row r="45" spans="1:9" x14ac:dyDescent="0.25">
      <c r="A45" s="298" t="s">
        <v>186</v>
      </c>
      <c r="B45" s="298"/>
      <c r="C45" s="298"/>
      <c r="D45" s="298"/>
      <c r="E45" s="298"/>
      <c r="F45" s="298"/>
      <c r="G45" s="298"/>
      <c r="H45" s="298"/>
      <c r="I45" s="298"/>
    </row>
    <row r="46" spans="1:9" x14ac:dyDescent="0.25">
      <c r="A46" s="298"/>
      <c r="B46" s="298"/>
      <c r="C46" s="298"/>
      <c r="D46" s="298"/>
      <c r="E46" s="298"/>
      <c r="F46" s="298"/>
      <c r="G46" s="298"/>
      <c r="H46" s="298"/>
      <c r="I46" s="298"/>
    </row>
    <row r="47" spans="1:9" x14ac:dyDescent="0.25">
      <c r="A47" s="298"/>
      <c r="B47" s="298"/>
      <c r="C47" s="298"/>
      <c r="D47" s="298"/>
      <c r="E47" s="298"/>
      <c r="F47" s="298"/>
      <c r="G47" s="298"/>
      <c r="H47" s="298"/>
      <c r="I47" s="298"/>
    </row>
    <row r="48" spans="1:9" x14ac:dyDescent="0.25">
      <c r="A48" s="298"/>
      <c r="B48" s="298"/>
      <c r="C48" s="298"/>
      <c r="D48" s="298"/>
      <c r="E48" s="298"/>
      <c r="F48" s="298"/>
      <c r="G48" s="298"/>
      <c r="H48" s="298"/>
      <c r="I48" s="298"/>
    </row>
    <row r="50" spans="1:9" ht="15.75" thickBot="1" x14ac:dyDescent="0.3">
      <c r="A50" s="91" t="s">
        <v>187</v>
      </c>
      <c r="B50" s="91"/>
      <c r="C50" s="91"/>
      <c r="D50" s="91"/>
      <c r="E50" s="91"/>
      <c r="F50" s="91"/>
      <c r="G50" s="91"/>
      <c r="H50" s="91"/>
      <c r="I50" s="91"/>
    </row>
    <row r="51" spans="1:9" x14ac:dyDescent="0.25">
      <c r="A51" s="298" t="s">
        <v>107</v>
      </c>
      <c r="B51" s="298"/>
      <c r="C51" s="298"/>
      <c r="D51" s="298"/>
      <c r="E51" s="298"/>
      <c r="F51" s="298"/>
      <c r="G51" s="298"/>
      <c r="H51" s="298"/>
      <c r="I51" s="298"/>
    </row>
    <row r="52" spans="1:9" x14ac:dyDescent="0.25">
      <c r="A52" s="298"/>
      <c r="B52" s="298"/>
      <c r="C52" s="298"/>
      <c r="D52" s="298"/>
      <c r="E52" s="298"/>
      <c r="F52" s="298"/>
      <c r="G52" s="298"/>
      <c r="H52" s="298"/>
      <c r="I52" s="298"/>
    </row>
    <row r="53" spans="1:9" x14ac:dyDescent="0.25">
      <c r="A53" s="298"/>
      <c r="B53" s="298"/>
      <c r="C53" s="298"/>
      <c r="D53" s="298"/>
      <c r="E53" s="298"/>
      <c r="F53" s="298"/>
      <c r="G53" s="298"/>
      <c r="H53" s="298"/>
      <c r="I53" s="298"/>
    </row>
    <row r="54" spans="1:9" x14ac:dyDescent="0.25">
      <c r="A54" s="298"/>
      <c r="B54" s="298"/>
      <c r="C54" s="298"/>
      <c r="D54" s="298"/>
      <c r="E54" s="298"/>
      <c r="F54" s="298"/>
      <c r="G54" s="298"/>
      <c r="H54" s="298"/>
      <c r="I54" s="298"/>
    </row>
    <row r="55" spans="1:9" x14ac:dyDescent="0.25">
      <c r="A55" s="298"/>
      <c r="B55" s="298"/>
      <c r="C55" s="298"/>
      <c r="D55" s="298"/>
      <c r="E55" s="298"/>
      <c r="F55" s="298"/>
      <c r="G55" s="298"/>
      <c r="H55" s="298"/>
      <c r="I55" s="298"/>
    </row>
    <row r="56" spans="1:9" x14ac:dyDescent="0.25">
      <c r="A56" s="298"/>
      <c r="B56" s="298"/>
      <c r="C56" s="298"/>
      <c r="D56" s="298"/>
      <c r="E56" s="298"/>
      <c r="F56" s="298"/>
      <c r="G56" s="298"/>
      <c r="H56" s="298"/>
      <c r="I56" s="298"/>
    </row>
    <row r="57" spans="1:9" x14ac:dyDescent="0.25">
      <c r="A57" s="298"/>
      <c r="B57" s="298"/>
      <c r="C57" s="298"/>
      <c r="D57" s="298"/>
      <c r="E57" s="298"/>
      <c r="F57" s="298"/>
      <c r="G57" s="298"/>
      <c r="H57" s="298"/>
      <c r="I57" s="298"/>
    </row>
    <row r="59" spans="1:9" ht="17.25" x14ac:dyDescent="0.25">
      <c r="A59" s="6"/>
      <c r="B59" s="15"/>
      <c r="C59" s="15"/>
      <c r="D59" s="15"/>
    </row>
    <row r="60" spans="1:9" ht="17.25" x14ac:dyDescent="0.25">
      <c r="A60" s="5"/>
    </row>
    <row r="68" s="237" customFormat="1" x14ac:dyDescent="0.25"/>
    <row r="70" s="237" customFormat="1" x14ac:dyDescent="0.25"/>
    <row r="71" s="237" customFormat="1" x14ac:dyDescent="0.25"/>
    <row r="72" s="237" customFormat="1" x14ac:dyDescent="0.25"/>
    <row r="73" s="237" customFormat="1" x14ac:dyDescent="0.25"/>
    <row r="74" s="237" customFormat="1" x14ac:dyDescent="0.25"/>
    <row r="75" s="237" customFormat="1" x14ac:dyDescent="0.25"/>
    <row r="76" s="237" customFormat="1" x14ac:dyDescent="0.25"/>
    <row r="77" s="237" customFormat="1" x14ac:dyDescent="0.25"/>
    <row r="78" s="237" customFormat="1" x14ac:dyDescent="0.25"/>
    <row r="79" s="237" customFormat="1" x14ac:dyDescent="0.25"/>
    <row r="80" s="237" customFormat="1" x14ac:dyDescent="0.25"/>
    <row r="81" spans="1:7" s="237" customFormat="1" x14ac:dyDescent="0.25"/>
    <row r="82" spans="1:7" s="237" customFormat="1" x14ac:dyDescent="0.25"/>
    <row r="83" spans="1:7" s="237" customFormat="1" x14ac:dyDescent="0.25"/>
    <row r="84" spans="1:7" x14ac:dyDescent="0.25">
      <c r="A84" s="54"/>
      <c r="B84" s="54"/>
      <c r="C84" s="54"/>
      <c r="D84" s="54"/>
    </row>
    <row r="85" spans="1:7" ht="17.25" x14ac:dyDescent="0.25">
      <c r="A85" s="293" t="s">
        <v>415</v>
      </c>
      <c r="B85" s="293"/>
      <c r="C85" s="293"/>
      <c r="D85" s="293"/>
      <c r="E85" s="293"/>
      <c r="F85" s="293"/>
      <c r="G85" s="293"/>
    </row>
    <row r="86" spans="1:7" ht="17.25" x14ac:dyDescent="0.25">
      <c r="A86" s="294" t="s">
        <v>325</v>
      </c>
      <c r="B86" s="294"/>
      <c r="C86" s="294"/>
      <c r="D86" s="294"/>
      <c r="E86" s="294"/>
      <c r="F86" s="294"/>
      <c r="G86" s="294"/>
    </row>
  </sheetData>
  <mergeCells count="8">
    <mergeCell ref="A85:G85"/>
    <mergeCell ref="A86:G86"/>
    <mergeCell ref="A51:I57"/>
    <mergeCell ref="A1:I1"/>
    <mergeCell ref="A2:I3"/>
    <mergeCell ref="A6:I10"/>
    <mergeCell ref="A45:I48"/>
    <mergeCell ref="A29:I32"/>
  </mergeCells>
  <hyperlinks>
    <hyperlink ref="A86" r:id="rId1" display="http://ir.exxonmobil.com/phoenix.zhtml%3Fc=115024%26p=irol-reportsAnnual"/>
    <hyperlink ref="A85" r:id="rId2"/>
  </hyperlinks>
  <pageMargins left="1" right="1" top="1" bottom="1" header="0.5" footer="0.5"/>
  <pageSetup orientation="portrait" r:id="rId3"/>
  <headerFooter>
    <oddFooter>&amp;CPrepared by: Jordan Stidham&amp;R&amp;P</oddFooter>
  </headerFooter>
  <drawing r:id="rId4"/>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4"/>
  <sheetViews>
    <sheetView workbookViewId="0">
      <selection activeCell="A5" sqref="A5"/>
    </sheetView>
  </sheetViews>
  <sheetFormatPr defaultRowHeight="15" x14ac:dyDescent="0.25"/>
  <cols>
    <col min="1" max="1" width="22.140625" bestFit="1" customWidth="1"/>
  </cols>
  <sheetData>
    <row r="1" spans="1:2" x14ac:dyDescent="0.25">
      <c r="A1" s="39" t="s">
        <v>104</v>
      </c>
    </row>
    <row r="3" spans="1:2" x14ac:dyDescent="0.25">
      <c r="A3" t="s">
        <v>105</v>
      </c>
      <c r="B3">
        <v>37.700000000000003</v>
      </c>
    </row>
    <row r="4" spans="1:2" x14ac:dyDescent="0.25">
      <c r="A4" t="s">
        <v>106</v>
      </c>
      <c r="B4">
        <v>62.3</v>
      </c>
    </row>
  </sheetData>
  <pageMargins left="0.7" right="0.7" top="0.75" bottom="0.75" header="0.3" footer="0.3"/>
  <pageSetup orientation="portrait" r:id="rId1"/>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3"/>
  <sheetViews>
    <sheetView view="pageLayout" zoomScaleNormal="100" workbookViewId="0">
      <selection activeCell="A12" sqref="A12:I13"/>
    </sheetView>
  </sheetViews>
  <sheetFormatPr defaultRowHeight="15" x14ac:dyDescent="0.25"/>
  <sheetData>
    <row r="1" spans="1:9" ht="23.25" x14ac:dyDescent="0.35">
      <c r="A1" s="283" t="s">
        <v>101</v>
      </c>
      <c r="B1" s="283"/>
      <c r="C1" s="283"/>
      <c r="D1" s="283"/>
      <c r="E1" s="283"/>
      <c r="F1" s="283"/>
      <c r="G1" s="283"/>
      <c r="H1" s="283"/>
      <c r="I1" s="283"/>
    </row>
    <row r="2" spans="1:9" ht="15" customHeight="1" x14ac:dyDescent="0.25">
      <c r="A2" s="291" t="s">
        <v>108</v>
      </c>
      <c r="B2" s="291"/>
      <c r="C2" s="291"/>
      <c r="D2" s="291"/>
      <c r="E2" s="291"/>
      <c r="F2" s="291"/>
      <c r="G2" s="291"/>
      <c r="H2" s="291"/>
      <c r="I2" s="291"/>
    </row>
    <row r="3" spans="1:9" x14ac:dyDescent="0.25">
      <c r="A3" s="291"/>
      <c r="B3" s="291"/>
      <c r="C3" s="291"/>
      <c r="D3" s="291"/>
      <c r="E3" s="291"/>
      <c r="F3" s="291"/>
      <c r="G3" s="291"/>
      <c r="H3" s="291"/>
      <c r="I3" s="291"/>
    </row>
    <row r="5" spans="1:9" ht="17.25" customHeight="1" x14ac:dyDescent="0.25">
      <c r="A5" s="376" t="s">
        <v>609</v>
      </c>
      <c r="B5" s="377"/>
      <c r="C5" s="377"/>
      <c r="D5" s="377"/>
      <c r="E5" s="377"/>
      <c r="F5" s="377"/>
      <c r="G5" s="377"/>
      <c r="H5" s="377"/>
      <c r="I5" s="377"/>
    </row>
    <row r="6" spans="1:9" x14ac:dyDescent="0.25">
      <c r="A6" s="377"/>
      <c r="B6" s="377"/>
      <c r="C6" s="377"/>
      <c r="D6" s="377"/>
      <c r="E6" s="377"/>
      <c r="F6" s="377"/>
      <c r="G6" s="377"/>
      <c r="H6" s="377"/>
      <c r="I6" s="377"/>
    </row>
    <row r="7" spans="1:9" x14ac:dyDescent="0.25">
      <c r="A7" s="377"/>
      <c r="B7" s="377"/>
      <c r="C7" s="377"/>
      <c r="D7" s="377"/>
      <c r="E7" s="377"/>
      <c r="F7" s="377"/>
      <c r="G7" s="377"/>
      <c r="H7" s="377"/>
      <c r="I7" s="377"/>
    </row>
    <row r="8" spans="1:9" x14ac:dyDescent="0.25">
      <c r="A8" s="377"/>
      <c r="B8" s="377"/>
      <c r="C8" s="377"/>
      <c r="D8" s="377"/>
      <c r="E8" s="377"/>
      <c r="F8" s="377"/>
      <c r="G8" s="377"/>
      <c r="H8" s="377"/>
      <c r="I8" s="377"/>
    </row>
    <row r="9" spans="1:9" x14ac:dyDescent="0.25">
      <c r="A9" s="377"/>
      <c r="B9" s="377"/>
      <c r="C9" s="377"/>
      <c r="D9" s="377"/>
      <c r="E9" s="377"/>
      <c r="F9" s="377"/>
      <c r="G9" s="377"/>
      <c r="H9" s="377"/>
      <c r="I9" s="377"/>
    </row>
    <row r="10" spans="1:9" x14ac:dyDescent="0.25">
      <c r="A10" s="377"/>
      <c r="B10" s="377"/>
      <c r="C10" s="377"/>
      <c r="D10" s="377"/>
      <c r="E10" s="377"/>
      <c r="F10" s="377"/>
      <c r="G10" s="377"/>
      <c r="H10" s="377"/>
      <c r="I10" s="377"/>
    </row>
    <row r="12" spans="1:9" ht="15" customHeight="1" x14ac:dyDescent="0.25">
      <c r="A12" s="376" t="s">
        <v>610</v>
      </c>
      <c r="B12" s="377"/>
      <c r="C12" s="377"/>
      <c r="D12" s="377"/>
      <c r="E12" s="377"/>
      <c r="F12" s="377"/>
      <c r="G12" s="377"/>
      <c r="H12" s="377"/>
      <c r="I12" s="377"/>
    </row>
    <row r="13" spans="1:9" x14ac:dyDescent="0.25">
      <c r="A13" s="377"/>
      <c r="B13" s="377"/>
      <c r="C13" s="377"/>
      <c r="D13" s="377"/>
      <c r="E13" s="377"/>
      <c r="F13" s="377"/>
      <c r="G13" s="377"/>
      <c r="H13" s="377"/>
      <c r="I13" s="377"/>
    </row>
    <row r="14" spans="1:9" x14ac:dyDescent="0.25">
      <c r="A14" s="40"/>
      <c r="B14" s="40"/>
      <c r="C14" s="40"/>
      <c r="D14" s="40"/>
      <c r="E14" s="40"/>
      <c r="F14" s="40"/>
      <c r="G14" s="40"/>
      <c r="H14" s="40"/>
      <c r="I14" s="40"/>
    </row>
    <row r="15" spans="1:9" x14ac:dyDescent="0.25">
      <c r="A15" s="40"/>
      <c r="B15" s="40"/>
      <c r="C15" s="40"/>
      <c r="D15" s="40"/>
      <c r="E15" s="40"/>
      <c r="F15" s="40"/>
      <c r="G15" s="40"/>
      <c r="H15" s="40"/>
      <c r="I15" s="40"/>
    </row>
    <row r="16" spans="1:9" x14ac:dyDescent="0.25">
      <c r="A16" s="40"/>
      <c r="B16" s="40"/>
      <c r="C16" s="40"/>
      <c r="D16" s="40"/>
      <c r="E16" s="40"/>
      <c r="F16" s="40"/>
      <c r="G16" s="40"/>
      <c r="H16" s="40"/>
      <c r="I16" s="40"/>
    </row>
    <row r="17" spans="1:9" x14ac:dyDescent="0.25">
      <c r="A17" s="40"/>
      <c r="B17" s="40"/>
      <c r="C17" s="40"/>
      <c r="D17" s="40"/>
      <c r="E17" s="40"/>
      <c r="F17" s="40"/>
      <c r="G17" s="40"/>
      <c r="H17" s="40"/>
      <c r="I17" s="40"/>
    </row>
    <row r="18" spans="1:9" ht="17.25" x14ac:dyDescent="0.25">
      <c r="A18" s="41"/>
    </row>
    <row r="42" spans="1:4" s="90" customFormat="1" x14ac:dyDescent="0.25"/>
    <row r="43" spans="1:4" ht="17.25" x14ac:dyDescent="0.25">
      <c r="A43" s="378" t="s">
        <v>245</v>
      </c>
      <c r="B43" s="378"/>
      <c r="C43" s="378"/>
      <c r="D43" s="378"/>
    </row>
  </sheetData>
  <mergeCells count="5">
    <mergeCell ref="A1:I1"/>
    <mergeCell ref="A12:I13"/>
    <mergeCell ref="A5:I10"/>
    <mergeCell ref="A2:I3"/>
    <mergeCell ref="A43:D43"/>
  </mergeCells>
  <hyperlinks>
    <hyperlink ref="A43" r:id="rId1" display="https://classcodes.com/lookup/naics-code-324110/"/>
  </hyperlinks>
  <pageMargins left="1" right="1" top="1" bottom="1" header="0.5" footer="0.5"/>
  <pageSetup orientation="portrait" r:id="rId2"/>
  <headerFooter>
    <oddFooter>&amp;CPrepared by: Jordan Stidham&amp;R&amp;P</oddFooter>
  </headerFooter>
  <drawing r:id="rId3"/>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view="pageLayout" topLeftCell="A12" zoomScaleNormal="100" workbookViewId="0">
      <selection activeCell="A21" sqref="A21:I25"/>
    </sheetView>
  </sheetViews>
  <sheetFormatPr defaultRowHeight="15" x14ac:dyDescent="0.25"/>
  <sheetData>
    <row r="1" spans="1:9" ht="23.25" x14ac:dyDescent="0.35">
      <c r="A1" s="283" t="s">
        <v>138</v>
      </c>
      <c r="B1" s="283"/>
      <c r="C1" s="283"/>
      <c r="D1" s="283"/>
      <c r="E1" s="283"/>
      <c r="F1" s="283"/>
      <c r="G1" s="283"/>
      <c r="H1" s="283"/>
      <c r="I1" s="283"/>
    </row>
    <row r="2" spans="1:9" ht="15" customHeight="1" x14ac:dyDescent="0.25">
      <c r="A2" s="291" t="s">
        <v>146</v>
      </c>
      <c r="B2" s="291"/>
      <c r="C2" s="291"/>
      <c r="D2" s="291"/>
      <c r="E2" s="291"/>
      <c r="F2" s="291"/>
      <c r="G2" s="291"/>
      <c r="H2" s="291"/>
      <c r="I2" s="291"/>
    </row>
    <row r="3" spans="1:9" x14ac:dyDescent="0.25">
      <c r="A3" s="291"/>
      <c r="B3" s="291"/>
      <c r="C3" s="291"/>
      <c r="D3" s="291"/>
      <c r="E3" s="291"/>
      <c r="F3" s="291"/>
      <c r="G3" s="291"/>
      <c r="H3" s="291"/>
      <c r="I3" s="291"/>
    </row>
    <row r="21" spans="1:9" ht="15" customHeight="1" x14ac:dyDescent="0.25">
      <c r="A21" s="376" t="s">
        <v>608</v>
      </c>
      <c r="B21" s="377"/>
      <c r="C21" s="377"/>
      <c r="D21" s="377"/>
      <c r="E21" s="377"/>
      <c r="F21" s="377"/>
      <c r="G21" s="377"/>
      <c r="H21" s="377"/>
      <c r="I21" s="377"/>
    </row>
    <row r="22" spans="1:9" x14ac:dyDescent="0.25">
      <c r="A22" s="377"/>
      <c r="B22" s="377"/>
      <c r="C22" s="377"/>
      <c r="D22" s="377"/>
      <c r="E22" s="377"/>
      <c r="F22" s="377"/>
      <c r="G22" s="377"/>
      <c r="H22" s="377"/>
      <c r="I22" s="377"/>
    </row>
    <row r="23" spans="1:9" x14ac:dyDescent="0.25">
      <c r="A23" s="377"/>
      <c r="B23" s="377"/>
      <c r="C23" s="377"/>
      <c r="D23" s="377"/>
      <c r="E23" s="377"/>
      <c r="F23" s="377"/>
      <c r="G23" s="377"/>
      <c r="H23" s="377"/>
      <c r="I23" s="377"/>
    </row>
    <row r="24" spans="1:9" x14ac:dyDescent="0.25">
      <c r="A24" s="377"/>
      <c r="B24" s="377"/>
      <c r="C24" s="377"/>
      <c r="D24" s="377"/>
      <c r="E24" s="377"/>
      <c r="F24" s="377"/>
      <c r="G24" s="377"/>
      <c r="H24" s="377"/>
      <c r="I24" s="377"/>
    </row>
    <row r="25" spans="1:9" x14ac:dyDescent="0.25">
      <c r="A25" s="377"/>
      <c r="B25" s="377"/>
      <c r="C25" s="377"/>
      <c r="D25" s="377"/>
      <c r="E25" s="377"/>
      <c r="F25" s="377"/>
      <c r="G25" s="377"/>
      <c r="H25" s="377"/>
      <c r="I25" s="377"/>
    </row>
    <row r="31" spans="1:9" s="118" customFormat="1" x14ac:dyDescent="0.25"/>
    <row r="32" spans="1:9" x14ac:dyDescent="0.25">
      <c r="A32" s="54"/>
      <c r="B32" s="54"/>
      <c r="C32" s="54"/>
      <c r="D32" s="54"/>
    </row>
    <row r="33" spans="1:7" ht="17.25" x14ac:dyDescent="0.25">
      <c r="A33" s="379" t="s">
        <v>219</v>
      </c>
      <c r="B33" s="379"/>
      <c r="C33" s="379"/>
      <c r="D33" s="379"/>
      <c r="E33" s="379"/>
      <c r="F33" s="379"/>
      <c r="G33" s="379"/>
    </row>
    <row r="34" spans="1:7" ht="17.25" x14ac:dyDescent="0.25">
      <c r="A34" s="380" t="s">
        <v>226</v>
      </c>
      <c r="B34" s="380"/>
      <c r="C34" s="380"/>
      <c r="D34" s="380"/>
      <c r="E34" s="380"/>
      <c r="F34" s="380"/>
      <c r="G34" s="380"/>
    </row>
    <row r="35" spans="1:7" ht="17.25" x14ac:dyDescent="0.25">
      <c r="A35" s="380" t="s">
        <v>227</v>
      </c>
      <c r="B35" s="380"/>
      <c r="C35" s="380"/>
      <c r="D35" s="380"/>
      <c r="E35" s="380"/>
      <c r="F35" s="380"/>
      <c r="G35" s="380"/>
    </row>
    <row r="36" spans="1:7" ht="17.25" x14ac:dyDescent="0.25">
      <c r="A36" s="380" t="s">
        <v>228</v>
      </c>
      <c r="B36" s="380"/>
      <c r="C36" s="380"/>
      <c r="D36" s="380"/>
      <c r="E36" s="380"/>
      <c r="F36" s="380"/>
      <c r="G36" s="380"/>
    </row>
    <row r="37" spans="1:7" ht="17.25" x14ac:dyDescent="0.25">
      <c r="A37" s="380" t="s">
        <v>229</v>
      </c>
      <c r="B37" s="380"/>
      <c r="C37" s="380"/>
      <c r="D37" s="380"/>
      <c r="E37" s="380"/>
      <c r="F37" s="380"/>
      <c r="G37" s="380"/>
    </row>
    <row r="38" spans="1:7" ht="17.25" x14ac:dyDescent="0.25">
      <c r="A38" s="380" t="s">
        <v>230</v>
      </c>
      <c r="B38" s="380"/>
      <c r="C38" s="380"/>
      <c r="D38" s="380"/>
      <c r="E38" s="380"/>
      <c r="F38" s="380"/>
      <c r="G38" s="380"/>
    </row>
    <row r="39" spans="1:7" ht="17.25" x14ac:dyDescent="0.25">
      <c r="A39" s="380" t="s">
        <v>231</v>
      </c>
      <c r="B39" s="380"/>
      <c r="C39" s="380"/>
      <c r="D39" s="380"/>
      <c r="E39" s="380"/>
      <c r="F39" s="380"/>
      <c r="G39" s="380"/>
    </row>
    <row r="40" spans="1:7" ht="17.25" x14ac:dyDescent="0.25">
      <c r="A40" s="380" t="s">
        <v>232</v>
      </c>
      <c r="B40" s="380"/>
      <c r="C40" s="380"/>
      <c r="D40" s="380"/>
      <c r="E40" s="380"/>
      <c r="F40" s="380"/>
      <c r="G40" s="380"/>
    </row>
    <row r="41" spans="1:7" ht="17.25" x14ac:dyDescent="0.25">
      <c r="A41" s="380" t="s">
        <v>233</v>
      </c>
      <c r="B41" s="380"/>
      <c r="C41" s="380"/>
      <c r="D41" s="380"/>
      <c r="E41" s="380"/>
      <c r="F41" s="380"/>
      <c r="G41" s="380"/>
    </row>
    <row r="42" spans="1:7" ht="17.25" x14ac:dyDescent="0.25">
      <c r="A42" s="380" t="s">
        <v>234</v>
      </c>
      <c r="B42" s="380"/>
      <c r="C42" s="380"/>
      <c r="D42" s="380"/>
      <c r="E42" s="380"/>
      <c r="F42" s="380"/>
      <c r="G42" s="380"/>
    </row>
  </sheetData>
  <mergeCells count="13">
    <mergeCell ref="A40:G40"/>
    <mergeCell ref="A41:G41"/>
    <mergeCell ref="A42:G42"/>
    <mergeCell ref="A35:G35"/>
    <mergeCell ref="A36:G36"/>
    <mergeCell ref="A37:G37"/>
    <mergeCell ref="A38:G38"/>
    <mergeCell ref="A39:G39"/>
    <mergeCell ref="A1:I1"/>
    <mergeCell ref="A2:I3"/>
    <mergeCell ref="A21:I25"/>
    <mergeCell ref="A33:G33"/>
    <mergeCell ref="A34:G34"/>
  </mergeCells>
  <hyperlinks>
    <hyperlink ref="A33" r:id="rId1" display="http://ir.exxonmobil.com/phoenix.zhtml?c=115024&amp;p=irol-reportsAnnual"/>
    <hyperlink ref="A34" r:id="rId2" display="https://www.shell.com/investors/financial-reporting/annual-publications/annual-reports-download-centre.html"/>
    <hyperlink ref="A35" r:id="rId3" display="https://www.bp.com/content/dam/bp/en/corporate/pdf/investors/bp-foi-full-book-2012-2016.pdf"/>
    <hyperlink ref="A36" r:id="rId4" display="https://www.bp.com/content/dam/bp/pdf/investors/bp-foi-full-book-2010-2014.pdf"/>
    <hyperlink ref="A37" r:id="rId5" display="https://www.bp.com/content/dam/bp/pdf/investors/bp-annual-report-accounts-2009.pdf"/>
    <hyperlink ref="A38" r:id="rId6" display="https://www.chevron.com/-/media/chevron/annual-report/2016/2016-Annual-Report.pdf"/>
    <hyperlink ref="A39" r:id="rId7" display="https://www.chevron.com/-/media/shared-media/documents/Chevron2013AnnualReport.pdf"/>
    <hyperlink ref="A40" r:id="rId8" display="http://www.annualreports.com/HostedData/AnnualReportArchive/c/NYSE_CVX_2008.pdf"/>
    <hyperlink ref="A41" r:id="rId9" display="http://www.investorvalero.com/phoenix.zhtml?c=254367&amp;p=irol-sec"/>
    <hyperlink ref="A42" r:id="rId10" display="http://www.annualreports.com/Company/marathon-oil-corporation"/>
  </hyperlinks>
  <pageMargins left="1" right="1" top="1" bottom="1" header="0.5" footer="0.5"/>
  <pageSetup orientation="portrait" r:id="rId11"/>
  <headerFooter>
    <oddFooter>&amp;CPrepared by: Jordan Stidham&amp;R&amp;P</oddFooter>
  </headerFooter>
  <drawing r:id="rId1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6"/>
  <sheetViews>
    <sheetView workbookViewId="0">
      <selection activeCell="E9" sqref="E9"/>
    </sheetView>
  </sheetViews>
  <sheetFormatPr defaultRowHeight="15" x14ac:dyDescent="0.25"/>
  <cols>
    <col min="1" max="1" width="9.140625" style="103"/>
    <col min="2" max="2" width="22.5703125" bestFit="1" customWidth="1"/>
    <col min="3" max="3" width="17.28515625" bestFit="1" customWidth="1"/>
  </cols>
  <sheetData>
    <row r="1" spans="1:9" x14ac:dyDescent="0.25">
      <c r="A1" s="39"/>
      <c r="B1" s="39" t="s">
        <v>215</v>
      </c>
    </row>
    <row r="3" spans="1:9" x14ac:dyDescent="0.25">
      <c r="A3" s="106" t="s">
        <v>1</v>
      </c>
      <c r="B3" s="106" t="s">
        <v>222</v>
      </c>
      <c r="C3" s="106" t="s">
        <v>223</v>
      </c>
      <c r="D3" s="106"/>
      <c r="E3" s="106" t="s">
        <v>216</v>
      </c>
      <c r="F3" s="106" t="s">
        <v>217</v>
      </c>
      <c r="G3" s="106" t="s">
        <v>218</v>
      </c>
      <c r="H3" s="106" t="s">
        <v>220</v>
      </c>
      <c r="I3" s="106" t="s">
        <v>221</v>
      </c>
    </row>
    <row r="4" spans="1:9" x14ac:dyDescent="0.25">
      <c r="A4" s="106">
        <v>2007</v>
      </c>
      <c r="B4" s="106">
        <v>404.55</v>
      </c>
      <c r="C4" s="107">
        <f t="shared" ref="C4:C13" si="0">(SUM(E4:I4)/5)</f>
        <v>204.44200000000001</v>
      </c>
      <c r="D4" s="106"/>
      <c r="E4" s="106">
        <v>355.78</v>
      </c>
      <c r="F4" s="106">
        <v>291.44</v>
      </c>
      <c r="G4" s="107">
        <v>220.9</v>
      </c>
      <c r="H4" s="106">
        <v>89.99</v>
      </c>
      <c r="I4" s="106">
        <v>64.099999999999994</v>
      </c>
    </row>
    <row r="5" spans="1:9" x14ac:dyDescent="0.25">
      <c r="A5" s="106">
        <v>2008</v>
      </c>
      <c r="B5" s="106">
        <v>477.36</v>
      </c>
      <c r="C5" s="106">
        <f t="shared" si="0"/>
        <v>256.38</v>
      </c>
      <c r="D5" s="106"/>
      <c r="E5" s="106">
        <v>458.36</v>
      </c>
      <c r="F5" s="107">
        <v>367.1</v>
      </c>
      <c r="G5" s="106">
        <v>273.01</v>
      </c>
      <c r="H5" s="106">
        <v>106.68</v>
      </c>
      <c r="I5" s="106">
        <v>76.75</v>
      </c>
    </row>
    <row r="6" spans="1:9" x14ac:dyDescent="0.25">
      <c r="A6" s="106">
        <v>2009</v>
      </c>
      <c r="B6" s="106">
        <v>310.58999999999997</v>
      </c>
      <c r="C6" s="107">
        <f t="shared" si="0"/>
        <v>162.80799999999999</v>
      </c>
      <c r="D6" s="106"/>
      <c r="E6" s="106">
        <v>278.19</v>
      </c>
      <c r="F6" s="106">
        <v>246.14</v>
      </c>
      <c r="G6" s="106">
        <v>171.64</v>
      </c>
      <c r="H6" s="107">
        <v>64.599999999999994</v>
      </c>
      <c r="I6" s="106">
        <v>53.47</v>
      </c>
    </row>
    <row r="7" spans="1:9" x14ac:dyDescent="0.25">
      <c r="A7" s="106">
        <v>2010</v>
      </c>
      <c r="B7" s="106">
        <v>383.22</v>
      </c>
      <c r="C7" s="107">
        <f t="shared" si="0"/>
        <v>206.08200000000002</v>
      </c>
      <c r="D7" s="106"/>
      <c r="E7" s="107">
        <v>368.1</v>
      </c>
      <c r="F7" s="106">
        <v>308.93</v>
      </c>
      <c r="G7" s="106">
        <v>204.93</v>
      </c>
      <c r="H7" s="106">
        <v>82.23</v>
      </c>
      <c r="I7" s="106">
        <v>66.22</v>
      </c>
    </row>
    <row r="8" spans="1:9" x14ac:dyDescent="0.25">
      <c r="A8" s="106">
        <v>2011</v>
      </c>
      <c r="B8" s="106">
        <v>486.43</v>
      </c>
      <c r="C8" s="107">
        <f t="shared" si="0"/>
        <v>262.94600000000003</v>
      </c>
      <c r="D8" s="106"/>
      <c r="E8" s="106">
        <v>470.17</v>
      </c>
      <c r="F8" s="106">
        <v>386.22</v>
      </c>
      <c r="G8" s="106">
        <v>253.71</v>
      </c>
      <c r="H8" s="106">
        <v>125.99</v>
      </c>
      <c r="I8" s="106">
        <v>78.64</v>
      </c>
    </row>
    <row r="9" spans="1:9" x14ac:dyDescent="0.25">
      <c r="A9" s="106">
        <v>2012</v>
      </c>
      <c r="B9" s="106">
        <v>480.68</v>
      </c>
      <c r="C9" s="107">
        <f t="shared" si="0"/>
        <v>263.73</v>
      </c>
      <c r="D9" s="106"/>
      <c r="E9" s="106">
        <v>467.15</v>
      </c>
      <c r="F9" s="107">
        <v>388.1</v>
      </c>
      <c r="G9" s="106">
        <v>241.91</v>
      </c>
      <c r="H9" s="106">
        <v>139.25</v>
      </c>
      <c r="I9" s="106">
        <v>82.24</v>
      </c>
    </row>
    <row r="10" spans="1:9" x14ac:dyDescent="0.25">
      <c r="A10" s="106">
        <v>2013</v>
      </c>
      <c r="B10" s="108">
        <v>438.26</v>
      </c>
      <c r="C10" s="107">
        <f t="shared" si="0"/>
        <v>263.37399999999997</v>
      </c>
      <c r="D10" s="106"/>
      <c r="E10" s="106">
        <v>453.54</v>
      </c>
      <c r="F10" s="106">
        <v>396.22</v>
      </c>
      <c r="G10" s="106">
        <v>228.85</v>
      </c>
      <c r="H10" s="107">
        <v>138.1</v>
      </c>
      <c r="I10" s="107">
        <v>100.16</v>
      </c>
    </row>
    <row r="11" spans="1:9" x14ac:dyDescent="0.25">
      <c r="A11" s="106">
        <v>2014</v>
      </c>
      <c r="B11" s="109">
        <v>411.94</v>
      </c>
      <c r="C11" s="107">
        <f t="shared" si="0"/>
        <v>244.14199999999997</v>
      </c>
      <c r="D11" s="106"/>
      <c r="E11" s="106">
        <v>421.11</v>
      </c>
      <c r="F11" s="106">
        <v>358.68</v>
      </c>
      <c r="G11" s="106">
        <v>211.97</v>
      </c>
      <c r="H11" s="106">
        <v>130.85</v>
      </c>
      <c r="I11" s="107">
        <v>98.1</v>
      </c>
    </row>
    <row r="12" spans="1:9" x14ac:dyDescent="0.25">
      <c r="A12" s="106">
        <v>2015</v>
      </c>
      <c r="B12" s="109">
        <v>268.88</v>
      </c>
      <c r="C12" s="107">
        <f t="shared" si="0"/>
        <v>159.33800000000002</v>
      </c>
      <c r="D12" s="106"/>
      <c r="E12" s="106">
        <v>272.16000000000003</v>
      </c>
      <c r="F12" s="106">
        <v>225.98</v>
      </c>
      <c r="G12" s="106">
        <v>138.47999999999999</v>
      </c>
      <c r="H12" s="106">
        <v>87.81</v>
      </c>
      <c r="I12" s="106">
        <v>72.260000000000005</v>
      </c>
    </row>
    <row r="13" spans="1:9" x14ac:dyDescent="0.25">
      <c r="A13" s="106">
        <v>2016</v>
      </c>
      <c r="B13" s="109">
        <v>226.1</v>
      </c>
      <c r="C13" s="107">
        <f t="shared" si="0"/>
        <v>136.02600000000001</v>
      </c>
      <c r="D13" s="106"/>
      <c r="E13" s="106">
        <v>240.03</v>
      </c>
      <c r="F13" s="106">
        <v>186.61</v>
      </c>
      <c r="G13" s="106">
        <v>114.47</v>
      </c>
      <c r="H13" s="106">
        <v>75.66</v>
      </c>
      <c r="I13" s="106">
        <v>63.36</v>
      </c>
    </row>
    <row r="17" spans="5:8" x14ac:dyDescent="0.25">
      <c r="E17" s="33"/>
    </row>
    <row r="18" spans="5:8" x14ac:dyDescent="0.25">
      <c r="E18" s="110"/>
    </row>
    <row r="19" spans="5:8" x14ac:dyDescent="0.25">
      <c r="E19" s="110"/>
    </row>
    <row r="20" spans="5:8" x14ac:dyDescent="0.25">
      <c r="F20" s="105"/>
    </row>
    <row r="21" spans="5:8" x14ac:dyDescent="0.25">
      <c r="F21" s="105"/>
    </row>
    <row r="22" spans="5:8" x14ac:dyDescent="0.25">
      <c r="F22" s="105"/>
    </row>
    <row r="23" spans="5:8" x14ac:dyDescent="0.25">
      <c r="G23" s="33"/>
    </row>
    <row r="25" spans="5:8" x14ac:dyDescent="0.25">
      <c r="G25" s="104"/>
    </row>
    <row r="26" spans="5:8" x14ac:dyDescent="0.25">
      <c r="H26" s="105"/>
    </row>
  </sheetData>
  <pageMargins left="0.7" right="0.7" top="0.75" bottom="0.75" header="0.3" footer="0.3"/>
  <pageSetup orientation="portrait" r:id="rId1"/>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68"/>
  <sheetViews>
    <sheetView view="pageLayout" zoomScaleNormal="100" workbookViewId="0">
      <selection activeCell="I118" sqref="I118:L119"/>
    </sheetView>
  </sheetViews>
  <sheetFormatPr defaultRowHeight="15" x14ac:dyDescent="0.25"/>
  <cols>
    <col min="3" max="3" width="8.7109375" customWidth="1"/>
    <col min="4" max="4" width="4.5703125" bestFit="1" customWidth="1"/>
    <col min="5" max="6" width="6.5703125" customWidth="1"/>
    <col min="7" max="7" width="4.140625" bestFit="1" customWidth="1"/>
    <col min="8" max="8" width="6.42578125" customWidth="1"/>
    <col min="9" max="11" width="6.5703125" customWidth="1"/>
    <col min="12" max="12" width="15.28515625" customWidth="1"/>
  </cols>
  <sheetData>
    <row r="1" spans="1:12" ht="23.25" x14ac:dyDescent="0.35">
      <c r="A1" s="283" t="s">
        <v>54</v>
      </c>
      <c r="B1" s="283"/>
      <c r="C1" s="283"/>
      <c r="D1" s="283"/>
      <c r="E1" s="283"/>
      <c r="F1" s="283"/>
      <c r="G1" s="283"/>
      <c r="H1" s="283"/>
      <c r="I1" s="283"/>
      <c r="J1" s="283"/>
      <c r="K1" s="283"/>
      <c r="L1" s="283"/>
    </row>
    <row r="2" spans="1:12" x14ac:dyDescent="0.25">
      <c r="A2" s="358" t="s">
        <v>539</v>
      </c>
      <c r="B2" s="358"/>
      <c r="C2" s="358"/>
      <c r="D2" s="358"/>
      <c r="E2" s="358"/>
      <c r="F2" s="358"/>
      <c r="G2" s="358"/>
      <c r="H2" s="358"/>
      <c r="I2" s="358"/>
      <c r="J2" s="358"/>
      <c r="K2" s="358"/>
      <c r="L2" s="358"/>
    </row>
    <row r="3" spans="1:12" x14ac:dyDescent="0.25">
      <c r="A3" s="32"/>
    </row>
    <row r="4" spans="1:12" ht="65.25" customHeight="1" x14ac:dyDescent="0.25">
      <c r="A4" s="359" t="s">
        <v>114</v>
      </c>
      <c r="B4" s="360"/>
      <c r="C4" s="361"/>
      <c r="D4" s="381" t="s">
        <v>92</v>
      </c>
      <c r="E4" s="84" t="s">
        <v>93</v>
      </c>
      <c r="F4" s="84" t="s">
        <v>94</v>
      </c>
      <c r="G4" s="84" t="s">
        <v>29</v>
      </c>
      <c r="H4" s="84" t="s">
        <v>95</v>
      </c>
      <c r="I4" s="85" t="s">
        <v>96</v>
      </c>
      <c r="J4" s="84" t="s">
        <v>97</v>
      </c>
      <c r="K4" s="87" t="s">
        <v>98</v>
      </c>
      <c r="L4" s="366" t="s">
        <v>140</v>
      </c>
    </row>
    <row r="5" spans="1:12" x14ac:dyDescent="0.25">
      <c r="A5" s="362"/>
      <c r="B5" s="363"/>
      <c r="C5" s="364"/>
      <c r="D5" s="387"/>
      <c r="E5" s="71">
        <v>1</v>
      </c>
      <c r="F5" s="71">
        <v>2</v>
      </c>
      <c r="G5" s="71">
        <v>3</v>
      </c>
      <c r="H5" s="71">
        <v>4</v>
      </c>
      <c r="I5" s="86">
        <v>5</v>
      </c>
      <c r="J5" s="72"/>
      <c r="K5" s="78"/>
      <c r="L5" s="367"/>
    </row>
    <row r="6" spans="1:12" x14ac:dyDescent="0.25">
      <c r="A6" s="344" t="s">
        <v>115</v>
      </c>
      <c r="B6" s="345"/>
      <c r="C6" s="345"/>
      <c r="D6" s="348">
        <v>0.1</v>
      </c>
      <c r="E6" s="58"/>
      <c r="F6" s="58"/>
      <c r="G6" s="58"/>
      <c r="H6" s="58"/>
      <c r="I6" s="14"/>
      <c r="J6" s="394">
        <f>D6*H5</f>
        <v>0.4</v>
      </c>
      <c r="K6" s="394">
        <f>D6*I5</f>
        <v>0.5</v>
      </c>
      <c r="L6" s="394" t="s">
        <v>141</v>
      </c>
    </row>
    <row r="7" spans="1:12" x14ac:dyDescent="0.25">
      <c r="A7" s="346"/>
      <c r="B7" s="347"/>
      <c r="C7" s="347"/>
      <c r="D7" s="349"/>
      <c r="E7" s="61"/>
      <c r="F7" s="61"/>
      <c r="G7" s="61"/>
      <c r="H7" s="61"/>
      <c r="I7" s="61"/>
      <c r="J7" s="394"/>
      <c r="K7" s="394"/>
      <c r="L7" s="394"/>
    </row>
    <row r="8" spans="1:12" x14ac:dyDescent="0.25">
      <c r="A8" s="344" t="s">
        <v>116</v>
      </c>
      <c r="B8" s="345"/>
      <c r="C8" s="345"/>
      <c r="D8" s="392">
        <v>0.25</v>
      </c>
      <c r="E8" s="58"/>
      <c r="F8" s="58"/>
      <c r="G8" s="14"/>
      <c r="H8" s="14"/>
      <c r="I8" s="14"/>
      <c r="J8" s="394">
        <f>D8*F5</f>
        <v>0.5</v>
      </c>
      <c r="K8" s="394">
        <f>D8*E5</f>
        <v>0.25</v>
      </c>
      <c r="L8" s="394" t="s">
        <v>139</v>
      </c>
    </row>
    <row r="9" spans="1:12" x14ac:dyDescent="0.25">
      <c r="A9" s="346"/>
      <c r="B9" s="347"/>
      <c r="C9" s="347"/>
      <c r="D9" s="393"/>
      <c r="E9" s="61"/>
      <c r="F9" s="54"/>
      <c r="G9" s="54"/>
      <c r="H9" s="54"/>
      <c r="I9" s="54"/>
      <c r="J9" s="394"/>
      <c r="K9" s="394"/>
      <c r="L9" s="394"/>
    </row>
    <row r="10" spans="1:12" x14ac:dyDescent="0.25">
      <c r="A10" s="344" t="s">
        <v>117</v>
      </c>
      <c r="B10" s="345"/>
      <c r="C10" s="345"/>
      <c r="D10" s="348">
        <v>0.3</v>
      </c>
      <c r="E10" s="58"/>
      <c r="F10" s="58"/>
      <c r="G10" s="14"/>
      <c r="H10" s="14"/>
      <c r="I10" s="14"/>
      <c r="J10" s="395">
        <f>D10*F5</f>
        <v>0.6</v>
      </c>
      <c r="K10" s="395">
        <f>D10*F5</f>
        <v>0.6</v>
      </c>
      <c r="L10" s="394" t="s">
        <v>168</v>
      </c>
    </row>
    <row r="11" spans="1:12" x14ac:dyDescent="0.25">
      <c r="A11" s="346"/>
      <c r="B11" s="347"/>
      <c r="C11" s="347"/>
      <c r="D11" s="349"/>
      <c r="E11" s="61"/>
      <c r="F11" s="61"/>
      <c r="G11" s="54"/>
      <c r="H11" s="54"/>
      <c r="I11" s="54"/>
      <c r="J11" s="395"/>
      <c r="K11" s="395"/>
      <c r="L11" s="394"/>
    </row>
    <row r="12" spans="1:12" x14ac:dyDescent="0.25">
      <c r="A12" s="344" t="s">
        <v>118</v>
      </c>
      <c r="B12" s="345"/>
      <c r="C12" s="345"/>
      <c r="D12" s="390">
        <v>0.2</v>
      </c>
      <c r="E12" s="58"/>
      <c r="F12" s="58"/>
      <c r="G12" s="58"/>
      <c r="H12" s="14"/>
      <c r="I12" s="14"/>
      <c r="J12" s="394">
        <f>D12*G5</f>
        <v>0.60000000000000009</v>
      </c>
      <c r="K12" s="394">
        <f>D12*F5</f>
        <v>0.4</v>
      </c>
      <c r="L12" s="394" t="s">
        <v>139</v>
      </c>
    </row>
    <row r="13" spans="1:12" x14ac:dyDescent="0.25">
      <c r="A13" s="346"/>
      <c r="B13" s="347"/>
      <c r="C13" s="347"/>
      <c r="D13" s="391"/>
      <c r="E13" s="61"/>
      <c r="F13" s="61"/>
      <c r="G13" s="54"/>
      <c r="H13" s="54"/>
      <c r="I13" s="54"/>
      <c r="J13" s="394"/>
      <c r="K13" s="394"/>
      <c r="L13" s="394"/>
    </row>
    <row r="14" spans="1:12" x14ac:dyDescent="0.25">
      <c r="A14" s="344" t="s">
        <v>119</v>
      </c>
      <c r="B14" s="345"/>
      <c r="C14" s="345"/>
      <c r="D14" s="392">
        <v>0.15</v>
      </c>
      <c r="E14" s="58"/>
      <c r="F14" s="58"/>
      <c r="G14" s="58"/>
      <c r="H14" s="14"/>
      <c r="I14" s="14"/>
      <c r="J14" s="394">
        <f>D14*G5</f>
        <v>0.44999999999999996</v>
      </c>
      <c r="K14" s="394">
        <f>D14*G5</f>
        <v>0.44999999999999996</v>
      </c>
      <c r="L14" s="394" t="s">
        <v>168</v>
      </c>
    </row>
    <row r="15" spans="1:12" x14ac:dyDescent="0.25">
      <c r="A15" s="346"/>
      <c r="B15" s="347"/>
      <c r="C15" s="347"/>
      <c r="D15" s="393"/>
      <c r="E15" s="61"/>
      <c r="F15" s="61"/>
      <c r="G15" s="61"/>
      <c r="H15" s="54"/>
      <c r="I15" s="54"/>
      <c r="J15" s="394"/>
      <c r="K15" s="394"/>
      <c r="L15" s="394"/>
    </row>
    <row r="16" spans="1:12" ht="15.75" thickBot="1" x14ac:dyDescent="0.3">
      <c r="D16" s="79">
        <f>SUM(D6:D15)</f>
        <v>0.99999999999999989</v>
      </c>
      <c r="J16" s="65">
        <f>SUM(J6:J15)</f>
        <v>2.5499999999999998</v>
      </c>
      <c r="K16" s="65">
        <f>SUM(K6:K15)</f>
        <v>2.2000000000000002</v>
      </c>
      <c r="L16" s="65" t="s">
        <v>139</v>
      </c>
    </row>
    <row r="17" spans="1:12" ht="15.75" thickTop="1" x14ac:dyDescent="0.25"/>
    <row r="18" spans="1:12" ht="65.25" customHeight="1" x14ac:dyDescent="0.25">
      <c r="A18" s="359" t="s">
        <v>120</v>
      </c>
      <c r="B18" s="360"/>
      <c r="C18" s="361"/>
      <c r="D18" s="381" t="s">
        <v>92</v>
      </c>
      <c r="E18" s="84" t="s">
        <v>93</v>
      </c>
      <c r="F18" s="84" t="s">
        <v>94</v>
      </c>
      <c r="G18" s="84" t="s">
        <v>29</v>
      </c>
      <c r="H18" s="84" t="s">
        <v>95</v>
      </c>
      <c r="I18" s="84" t="s">
        <v>96</v>
      </c>
      <c r="J18" s="84" t="s">
        <v>97</v>
      </c>
      <c r="K18" s="85" t="s">
        <v>98</v>
      </c>
      <c r="L18" s="366" t="s">
        <v>140</v>
      </c>
    </row>
    <row r="19" spans="1:12" x14ac:dyDescent="0.25">
      <c r="A19" s="362"/>
      <c r="B19" s="363"/>
      <c r="C19" s="364"/>
      <c r="D19" s="387"/>
      <c r="E19" s="71">
        <v>1</v>
      </c>
      <c r="F19" s="71">
        <v>2</v>
      </c>
      <c r="G19" s="71">
        <v>3</v>
      </c>
      <c r="H19" s="71">
        <v>4</v>
      </c>
      <c r="I19" s="71">
        <v>5</v>
      </c>
      <c r="J19" s="72"/>
      <c r="K19" s="92"/>
      <c r="L19" s="367"/>
    </row>
    <row r="20" spans="1:12" x14ac:dyDescent="0.25">
      <c r="A20" s="344" t="s">
        <v>121</v>
      </c>
      <c r="B20" s="345"/>
      <c r="C20" s="345"/>
      <c r="D20" s="349">
        <v>0.3</v>
      </c>
      <c r="E20" s="58"/>
      <c r="F20" s="58"/>
      <c r="G20" s="58"/>
      <c r="H20" s="14"/>
      <c r="I20" s="14"/>
      <c r="J20" s="348">
        <f>D20*G19</f>
        <v>0.89999999999999991</v>
      </c>
      <c r="K20" s="348">
        <f>D20*G19</f>
        <v>0.89999999999999991</v>
      </c>
      <c r="L20" s="348" t="s">
        <v>168</v>
      </c>
    </row>
    <row r="21" spans="1:12" x14ac:dyDescent="0.25">
      <c r="A21" s="346"/>
      <c r="B21" s="347"/>
      <c r="C21" s="347"/>
      <c r="D21" s="394"/>
      <c r="E21" s="61"/>
      <c r="F21" s="61"/>
      <c r="G21" s="61"/>
      <c r="H21" s="54"/>
      <c r="I21" s="54"/>
      <c r="J21" s="349"/>
      <c r="K21" s="349"/>
      <c r="L21" s="349"/>
    </row>
    <row r="22" spans="1:12" x14ac:dyDescent="0.25">
      <c r="A22" s="344" t="s">
        <v>606</v>
      </c>
      <c r="B22" s="345"/>
      <c r="C22" s="345"/>
      <c r="D22" s="388">
        <v>0.25</v>
      </c>
      <c r="E22" s="58"/>
      <c r="F22" s="58"/>
      <c r="G22" s="14"/>
      <c r="H22" s="14"/>
      <c r="I22" s="14"/>
      <c r="J22" s="348">
        <f>D22*F19</f>
        <v>0.5</v>
      </c>
      <c r="K22" s="348">
        <f>D22*E19</f>
        <v>0.25</v>
      </c>
      <c r="L22" s="348" t="s">
        <v>139</v>
      </c>
    </row>
    <row r="23" spans="1:12" x14ac:dyDescent="0.25">
      <c r="A23" s="346"/>
      <c r="B23" s="347"/>
      <c r="C23" s="347"/>
      <c r="D23" s="388"/>
      <c r="E23" s="61"/>
      <c r="F23" s="54"/>
      <c r="G23" s="54"/>
      <c r="H23" s="54"/>
      <c r="I23" s="54"/>
      <c r="J23" s="349"/>
      <c r="K23" s="349"/>
      <c r="L23" s="349"/>
    </row>
    <row r="24" spans="1:12" x14ac:dyDescent="0.25">
      <c r="A24" s="371" t="s">
        <v>122</v>
      </c>
      <c r="B24" s="372"/>
      <c r="C24" s="372"/>
      <c r="D24" s="394">
        <v>0.1</v>
      </c>
      <c r="E24" s="58"/>
      <c r="F24" s="58"/>
      <c r="G24" s="58"/>
      <c r="H24" s="58"/>
      <c r="I24" s="14"/>
      <c r="J24" s="348">
        <f>D24*H19</f>
        <v>0.4</v>
      </c>
      <c r="K24" s="348">
        <f>D24*H19</f>
        <v>0.4</v>
      </c>
      <c r="L24" s="348" t="s">
        <v>168</v>
      </c>
    </row>
    <row r="25" spans="1:12" x14ac:dyDescent="0.25">
      <c r="A25" s="373"/>
      <c r="B25" s="374"/>
      <c r="C25" s="374"/>
      <c r="D25" s="394"/>
      <c r="E25" s="61"/>
      <c r="F25" s="61"/>
      <c r="G25" s="61"/>
      <c r="H25" s="61"/>
      <c r="I25" s="54"/>
      <c r="J25" s="349"/>
      <c r="K25" s="349"/>
      <c r="L25" s="349"/>
    </row>
    <row r="26" spans="1:12" x14ac:dyDescent="0.25">
      <c r="A26" s="344" t="s">
        <v>169</v>
      </c>
      <c r="B26" s="345"/>
      <c r="C26" s="345"/>
      <c r="D26" s="388">
        <v>0.15</v>
      </c>
      <c r="E26" s="58"/>
      <c r="F26" s="58"/>
      <c r="G26" s="58"/>
      <c r="H26" s="14"/>
      <c r="I26" s="14"/>
      <c r="J26" s="348">
        <f>D26*G19</f>
        <v>0.44999999999999996</v>
      </c>
      <c r="K26" s="348">
        <f>D26*F19</f>
        <v>0.3</v>
      </c>
      <c r="L26" s="348" t="s">
        <v>139</v>
      </c>
    </row>
    <row r="27" spans="1:12" x14ac:dyDescent="0.25">
      <c r="A27" s="346"/>
      <c r="B27" s="347"/>
      <c r="C27" s="347"/>
      <c r="D27" s="388"/>
      <c r="E27" s="61"/>
      <c r="F27" s="61"/>
      <c r="G27" s="54"/>
      <c r="H27" s="54"/>
      <c r="I27" s="54"/>
      <c r="J27" s="349"/>
      <c r="K27" s="349"/>
      <c r="L27" s="349"/>
    </row>
    <row r="28" spans="1:12" x14ac:dyDescent="0.25">
      <c r="A28" s="344" t="s">
        <v>123</v>
      </c>
      <c r="B28" s="345"/>
      <c r="C28" s="345"/>
      <c r="D28" s="389">
        <v>0.2</v>
      </c>
      <c r="E28" s="58"/>
      <c r="F28" s="58"/>
      <c r="G28" s="58"/>
      <c r="H28" s="58"/>
      <c r="I28" s="58"/>
      <c r="J28" s="348">
        <f>D28*I19</f>
        <v>1</v>
      </c>
      <c r="K28" s="348">
        <f>D28*I19</f>
        <v>1</v>
      </c>
      <c r="L28" s="348" t="s">
        <v>168</v>
      </c>
    </row>
    <row r="29" spans="1:12" x14ac:dyDescent="0.25">
      <c r="A29" s="346"/>
      <c r="B29" s="347"/>
      <c r="C29" s="347"/>
      <c r="D29" s="389"/>
      <c r="E29" s="61"/>
      <c r="F29" s="61"/>
      <c r="G29" s="61"/>
      <c r="H29" s="61"/>
      <c r="I29" s="61"/>
      <c r="J29" s="349"/>
      <c r="K29" s="349"/>
      <c r="L29" s="349"/>
    </row>
    <row r="30" spans="1:12" ht="15.75" thickBot="1" x14ac:dyDescent="0.3">
      <c r="D30" s="79">
        <f>SUM(D20:D29)</f>
        <v>1</v>
      </c>
      <c r="J30" s="65">
        <f>SUM(J20:J29)</f>
        <v>3.25</v>
      </c>
      <c r="K30" s="65">
        <f>SUM(K20:K29)</f>
        <v>2.8499999999999996</v>
      </c>
      <c r="L30" s="65" t="s">
        <v>139</v>
      </c>
    </row>
    <row r="31" spans="1:12" ht="15.75" thickTop="1" x14ac:dyDescent="0.25"/>
    <row r="32" spans="1:12" ht="65.25" customHeight="1" x14ac:dyDescent="0.25">
      <c r="A32" s="359" t="s">
        <v>151</v>
      </c>
      <c r="B32" s="360"/>
      <c r="C32" s="361"/>
      <c r="D32" s="381" t="s">
        <v>92</v>
      </c>
      <c r="E32" s="84" t="s">
        <v>93</v>
      </c>
      <c r="F32" s="84" t="s">
        <v>94</v>
      </c>
      <c r="G32" s="84" t="s">
        <v>29</v>
      </c>
      <c r="H32" s="84" t="s">
        <v>95</v>
      </c>
      <c r="I32" s="84" t="s">
        <v>96</v>
      </c>
      <c r="J32" s="84" t="s">
        <v>97</v>
      </c>
      <c r="K32" s="84" t="s">
        <v>98</v>
      </c>
      <c r="L32" s="366" t="s">
        <v>140</v>
      </c>
    </row>
    <row r="33" spans="1:12" x14ac:dyDescent="0.25">
      <c r="A33" s="384"/>
      <c r="B33" s="385"/>
      <c r="C33" s="386"/>
      <c r="D33" s="382"/>
      <c r="E33" s="93">
        <v>1</v>
      </c>
      <c r="F33" s="93">
        <v>2</v>
      </c>
      <c r="G33" s="93">
        <v>3</v>
      </c>
      <c r="H33" s="93">
        <v>4</v>
      </c>
      <c r="I33" s="93">
        <v>5</v>
      </c>
      <c r="J33" s="94"/>
      <c r="K33" s="95"/>
      <c r="L33" s="383"/>
    </row>
    <row r="34" spans="1:12" x14ac:dyDescent="0.25">
      <c r="A34" s="344" t="s">
        <v>124</v>
      </c>
      <c r="B34" s="345"/>
      <c r="C34" s="345"/>
      <c r="D34" s="392">
        <v>0.15</v>
      </c>
      <c r="E34" s="266"/>
      <c r="F34" s="266"/>
      <c r="G34" s="266"/>
      <c r="H34" s="259"/>
      <c r="I34" s="259"/>
      <c r="J34" s="348">
        <f>D34*G33</f>
        <v>0.44999999999999996</v>
      </c>
      <c r="K34" s="348">
        <f>D34*H33</f>
        <v>0.6</v>
      </c>
      <c r="L34" s="348" t="s">
        <v>141</v>
      </c>
    </row>
    <row r="35" spans="1:12" x14ac:dyDescent="0.25">
      <c r="A35" s="346"/>
      <c r="B35" s="347"/>
      <c r="C35" s="347"/>
      <c r="D35" s="393"/>
      <c r="E35" s="268"/>
      <c r="F35" s="268"/>
      <c r="G35" s="268"/>
      <c r="H35" s="268"/>
      <c r="I35" s="262"/>
      <c r="J35" s="349"/>
      <c r="K35" s="349"/>
      <c r="L35" s="349"/>
    </row>
    <row r="36" spans="1:12" s="256" customFormat="1" x14ac:dyDescent="0.25">
      <c r="A36" s="271"/>
      <c r="B36" s="271"/>
      <c r="C36" s="271"/>
      <c r="D36" s="273"/>
      <c r="E36" s="264"/>
      <c r="F36" s="264"/>
      <c r="G36" s="264"/>
      <c r="H36" s="264"/>
      <c r="I36" s="260"/>
      <c r="J36" s="271"/>
      <c r="K36" s="271"/>
      <c r="L36" s="271"/>
    </row>
    <row r="37" spans="1:12" x14ac:dyDescent="0.25">
      <c r="A37" s="344" t="s">
        <v>125</v>
      </c>
      <c r="B37" s="345"/>
      <c r="C37" s="345"/>
      <c r="D37" s="392">
        <v>0.25</v>
      </c>
      <c r="E37" s="266"/>
      <c r="F37" s="266"/>
      <c r="G37" s="259"/>
      <c r="H37" s="259"/>
      <c r="I37" s="259"/>
      <c r="J37" s="348">
        <f>D37*F33</f>
        <v>0.5</v>
      </c>
      <c r="K37" s="348">
        <f>D37*F33</f>
        <v>0.5</v>
      </c>
      <c r="L37" s="348" t="s">
        <v>168</v>
      </c>
    </row>
    <row r="38" spans="1:12" x14ac:dyDescent="0.25">
      <c r="A38" s="346"/>
      <c r="B38" s="347"/>
      <c r="C38" s="347"/>
      <c r="D38" s="393"/>
      <c r="E38" s="268"/>
      <c r="F38" s="268"/>
      <c r="G38" s="262"/>
      <c r="H38" s="262"/>
      <c r="I38" s="262"/>
      <c r="J38" s="349"/>
      <c r="K38" s="349"/>
      <c r="L38" s="349"/>
    </row>
    <row r="39" spans="1:12" x14ac:dyDescent="0.25">
      <c r="A39" s="344" t="s">
        <v>126</v>
      </c>
      <c r="B39" s="345"/>
      <c r="C39" s="345"/>
      <c r="D39" s="348">
        <v>0.2</v>
      </c>
      <c r="E39" s="58"/>
      <c r="F39" s="58"/>
      <c r="G39" s="58"/>
      <c r="H39" s="14"/>
      <c r="I39" s="14"/>
      <c r="J39" s="348">
        <f>D39*G33</f>
        <v>0.60000000000000009</v>
      </c>
      <c r="K39" s="348">
        <f>D39*G33</f>
        <v>0.60000000000000009</v>
      </c>
      <c r="L39" s="348" t="s">
        <v>168</v>
      </c>
    </row>
    <row r="40" spans="1:12" x14ac:dyDescent="0.25">
      <c r="A40" s="346"/>
      <c r="B40" s="347"/>
      <c r="C40" s="347"/>
      <c r="D40" s="349"/>
      <c r="E40" s="61"/>
      <c r="F40" s="61"/>
      <c r="G40" s="61"/>
      <c r="H40" s="54"/>
      <c r="I40" s="54"/>
      <c r="J40" s="349"/>
      <c r="K40" s="349"/>
      <c r="L40" s="349"/>
    </row>
    <row r="41" spans="1:12" x14ac:dyDescent="0.25">
      <c r="A41" s="344" t="s">
        <v>127</v>
      </c>
      <c r="B41" s="345"/>
      <c r="C41" s="345"/>
      <c r="D41" s="348">
        <v>0.3</v>
      </c>
      <c r="E41" s="58"/>
      <c r="F41" s="58"/>
      <c r="G41" s="58"/>
      <c r="H41" s="14"/>
      <c r="I41" s="14"/>
      <c r="J41" s="348">
        <f>D41*G33</f>
        <v>0.89999999999999991</v>
      </c>
      <c r="K41" s="348">
        <f>D41*G33</f>
        <v>0.89999999999999991</v>
      </c>
      <c r="L41" s="348" t="s">
        <v>168</v>
      </c>
    </row>
    <row r="42" spans="1:12" x14ac:dyDescent="0.25">
      <c r="A42" s="346"/>
      <c r="B42" s="347"/>
      <c r="C42" s="347"/>
      <c r="D42" s="349"/>
      <c r="E42" s="61"/>
      <c r="F42" s="61"/>
      <c r="G42" s="61"/>
      <c r="H42" s="54"/>
      <c r="I42" s="54"/>
      <c r="J42" s="349"/>
      <c r="K42" s="349"/>
      <c r="L42" s="349"/>
    </row>
    <row r="43" spans="1:12" x14ac:dyDescent="0.25">
      <c r="A43" s="371" t="s">
        <v>152</v>
      </c>
      <c r="B43" s="372"/>
      <c r="C43" s="372"/>
      <c r="D43" s="348">
        <v>0.1</v>
      </c>
      <c r="E43" s="58"/>
      <c r="F43" s="58"/>
      <c r="G43" s="58"/>
      <c r="H43" s="58"/>
      <c r="I43" s="14"/>
      <c r="J43" s="348">
        <f>D43*H33</f>
        <v>0.4</v>
      </c>
      <c r="K43" s="348">
        <f>D43*G33</f>
        <v>0.30000000000000004</v>
      </c>
      <c r="L43" s="348" t="s">
        <v>139</v>
      </c>
    </row>
    <row r="44" spans="1:12" x14ac:dyDescent="0.25">
      <c r="A44" s="373"/>
      <c r="B44" s="374"/>
      <c r="C44" s="374"/>
      <c r="D44" s="349"/>
      <c r="E44" s="61"/>
      <c r="F44" s="61"/>
      <c r="G44" s="61"/>
      <c r="H44" s="54"/>
      <c r="I44" s="54"/>
      <c r="J44" s="349"/>
      <c r="K44" s="349"/>
      <c r="L44" s="349"/>
    </row>
    <row r="45" spans="1:12" ht="15.75" thickBot="1" x14ac:dyDescent="0.3">
      <c r="D45" s="79">
        <f>SUM(D34:D44)</f>
        <v>1.0000000000000002</v>
      </c>
      <c r="J45" s="65">
        <f>SUM(J34:J44)</f>
        <v>2.85</v>
      </c>
      <c r="K45" s="65">
        <f>SUM(K34:K44)</f>
        <v>2.9000000000000004</v>
      </c>
      <c r="L45" s="65" t="s">
        <v>141</v>
      </c>
    </row>
    <row r="46" spans="1:12" ht="15.75" thickTop="1" x14ac:dyDescent="0.25"/>
    <row r="47" spans="1:12" ht="65.25" customHeight="1" x14ac:dyDescent="0.25">
      <c r="A47" s="359" t="s">
        <v>128</v>
      </c>
      <c r="B47" s="360"/>
      <c r="C47" s="361"/>
      <c r="D47" s="381" t="s">
        <v>92</v>
      </c>
      <c r="E47" s="84" t="s">
        <v>93</v>
      </c>
      <c r="F47" s="84" t="s">
        <v>94</v>
      </c>
      <c r="G47" s="84" t="s">
        <v>29</v>
      </c>
      <c r="H47" s="84" t="s">
        <v>95</v>
      </c>
      <c r="I47" s="84" t="s">
        <v>96</v>
      </c>
      <c r="J47" s="84" t="s">
        <v>97</v>
      </c>
      <c r="K47" s="84" t="s">
        <v>98</v>
      </c>
      <c r="L47" s="366" t="s">
        <v>140</v>
      </c>
    </row>
    <row r="48" spans="1:12" x14ac:dyDescent="0.25">
      <c r="A48" s="362"/>
      <c r="B48" s="363"/>
      <c r="C48" s="364"/>
      <c r="D48" s="387"/>
      <c r="E48" s="71">
        <v>1</v>
      </c>
      <c r="F48" s="71">
        <v>2</v>
      </c>
      <c r="G48" s="71">
        <v>3</v>
      </c>
      <c r="H48" s="71">
        <v>4</v>
      </c>
      <c r="I48" s="71">
        <v>5</v>
      </c>
      <c r="J48" s="72"/>
      <c r="K48" s="73"/>
      <c r="L48" s="367"/>
    </row>
    <row r="49" spans="1:12" x14ac:dyDescent="0.25">
      <c r="A49" s="344" t="s">
        <v>167</v>
      </c>
      <c r="B49" s="345"/>
      <c r="C49" s="345"/>
      <c r="D49" s="348">
        <v>0.2</v>
      </c>
      <c r="E49" s="58"/>
      <c r="F49" s="58"/>
      <c r="G49" s="58"/>
      <c r="H49" s="14"/>
      <c r="I49" s="14"/>
      <c r="J49" s="394">
        <f>D49*G48</f>
        <v>0.60000000000000009</v>
      </c>
      <c r="K49" s="394">
        <f>D49*H48</f>
        <v>0.8</v>
      </c>
      <c r="L49" s="352" t="s">
        <v>141</v>
      </c>
    </row>
    <row r="50" spans="1:12" x14ac:dyDescent="0.25">
      <c r="A50" s="346"/>
      <c r="B50" s="347"/>
      <c r="C50" s="347"/>
      <c r="D50" s="349"/>
      <c r="E50" s="61"/>
      <c r="F50" s="61"/>
      <c r="G50" s="61"/>
      <c r="H50" s="61"/>
      <c r="I50" s="54"/>
      <c r="J50" s="394"/>
      <c r="K50" s="394"/>
      <c r="L50" s="353"/>
    </row>
    <row r="51" spans="1:12" x14ac:dyDescent="0.25">
      <c r="A51" s="344" t="s">
        <v>166</v>
      </c>
      <c r="B51" s="345"/>
      <c r="C51" s="345"/>
      <c r="D51" s="392">
        <v>0.15</v>
      </c>
      <c r="E51" s="58"/>
      <c r="F51" s="58"/>
      <c r="G51" s="58"/>
      <c r="H51" s="14"/>
      <c r="I51" s="14"/>
      <c r="J51" s="394">
        <f>D51*G48</f>
        <v>0.44999999999999996</v>
      </c>
      <c r="K51" s="394">
        <f>D51*H48</f>
        <v>0.6</v>
      </c>
      <c r="L51" s="352" t="s">
        <v>141</v>
      </c>
    </row>
    <row r="52" spans="1:12" x14ac:dyDescent="0.25">
      <c r="A52" s="346"/>
      <c r="B52" s="347"/>
      <c r="C52" s="347"/>
      <c r="D52" s="393"/>
      <c r="E52" s="61"/>
      <c r="F52" s="61"/>
      <c r="G52" s="61"/>
      <c r="H52" s="61"/>
      <c r="I52" s="54"/>
      <c r="J52" s="394"/>
      <c r="K52" s="394"/>
      <c r="L52" s="353"/>
    </row>
    <row r="53" spans="1:12" x14ac:dyDescent="0.25">
      <c r="A53" s="344" t="s">
        <v>129</v>
      </c>
      <c r="B53" s="345"/>
      <c r="C53" s="345"/>
      <c r="D53" s="348">
        <v>0.3</v>
      </c>
      <c r="E53" s="58"/>
      <c r="F53" s="58"/>
      <c r="G53" s="58"/>
      <c r="H53" s="14"/>
      <c r="I53" s="14"/>
      <c r="J53" s="394">
        <f>D53*G48</f>
        <v>0.89999999999999991</v>
      </c>
      <c r="K53" s="394">
        <f>D53*F48</f>
        <v>0.6</v>
      </c>
      <c r="L53" s="352" t="s">
        <v>139</v>
      </c>
    </row>
    <row r="54" spans="1:12" x14ac:dyDescent="0.25">
      <c r="A54" s="346"/>
      <c r="B54" s="347"/>
      <c r="C54" s="347"/>
      <c r="D54" s="349"/>
      <c r="E54" s="61"/>
      <c r="F54" s="61"/>
      <c r="G54" s="54"/>
      <c r="H54" s="54"/>
      <c r="I54" s="54"/>
      <c r="J54" s="394"/>
      <c r="K54" s="394"/>
      <c r="L54" s="353"/>
    </row>
    <row r="55" spans="1:12" x14ac:dyDescent="0.25">
      <c r="A55" s="344" t="s">
        <v>130</v>
      </c>
      <c r="B55" s="345"/>
      <c r="C55" s="345"/>
      <c r="D55" s="392">
        <v>0.25</v>
      </c>
      <c r="E55" s="58"/>
      <c r="F55" s="58"/>
      <c r="G55" s="58"/>
      <c r="H55" s="14"/>
      <c r="I55" s="14"/>
      <c r="J55" s="394">
        <f>D55*G48</f>
        <v>0.75</v>
      </c>
      <c r="K55" s="394">
        <f>D55*G48</f>
        <v>0.75</v>
      </c>
      <c r="L55" s="352" t="s">
        <v>168</v>
      </c>
    </row>
    <row r="56" spans="1:12" x14ac:dyDescent="0.25">
      <c r="A56" s="346"/>
      <c r="B56" s="347"/>
      <c r="C56" s="347"/>
      <c r="D56" s="393"/>
      <c r="E56" s="61"/>
      <c r="F56" s="61"/>
      <c r="G56" s="61"/>
      <c r="H56" s="54"/>
      <c r="I56" s="54"/>
      <c r="J56" s="394"/>
      <c r="K56" s="394"/>
      <c r="L56" s="353"/>
    </row>
    <row r="57" spans="1:12" x14ac:dyDescent="0.25">
      <c r="A57" s="344" t="s">
        <v>131</v>
      </c>
      <c r="B57" s="345"/>
      <c r="C57" s="345"/>
      <c r="D57" s="348">
        <v>0.1</v>
      </c>
      <c r="E57" s="58"/>
      <c r="F57" s="58"/>
      <c r="G57" s="58"/>
      <c r="H57" s="14"/>
      <c r="I57" s="14"/>
      <c r="J57" s="394">
        <f>D57*G48</f>
        <v>0.30000000000000004</v>
      </c>
      <c r="K57" s="394">
        <f>D57*G48</f>
        <v>0.30000000000000004</v>
      </c>
      <c r="L57" s="352" t="s">
        <v>168</v>
      </c>
    </row>
    <row r="58" spans="1:12" x14ac:dyDescent="0.25">
      <c r="A58" s="346"/>
      <c r="B58" s="347"/>
      <c r="C58" s="347"/>
      <c r="D58" s="349"/>
      <c r="E58" s="61"/>
      <c r="F58" s="61"/>
      <c r="G58" s="61"/>
      <c r="H58" s="54"/>
      <c r="I58" s="54"/>
      <c r="J58" s="394"/>
      <c r="K58" s="394"/>
      <c r="L58" s="353"/>
    </row>
    <row r="59" spans="1:12" ht="15.75" thickBot="1" x14ac:dyDescent="0.3">
      <c r="D59" s="79">
        <f>SUM(D49:D58)</f>
        <v>0.99999999999999989</v>
      </c>
      <c r="J59" s="65">
        <f>SUM(J49:J58)</f>
        <v>3</v>
      </c>
      <c r="K59" s="65">
        <f>SUM(K49:K58)</f>
        <v>3.05</v>
      </c>
      <c r="L59" s="65" t="s">
        <v>141</v>
      </c>
    </row>
    <row r="60" spans="1:12" ht="15.75" thickTop="1" x14ac:dyDescent="0.25"/>
    <row r="61" spans="1:12" ht="65.25" customHeight="1" x14ac:dyDescent="0.25">
      <c r="A61" s="359" t="s">
        <v>150</v>
      </c>
      <c r="B61" s="360"/>
      <c r="C61" s="360"/>
      <c r="D61" s="381" t="s">
        <v>92</v>
      </c>
      <c r="E61" s="84" t="s">
        <v>93</v>
      </c>
      <c r="F61" s="84" t="s">
        <v>94</v>
      </c>
      <c r="G61" s="84" t="s">
        <v>29</v>
      </c>
      <c r="H61" s="84" t="s">
        <v>95</v>
      </c>
      <c r="I61" s="84" t="s">
        <v>96</v>
      </c>
      <c r="J61" s="84" t="s">
        <v>97</v>
      </c>
      <c r="K61" s="84" t="s">
        <v>98</v>
      </c>
      <c r="L61" s="366" t="s">
        <v>140</v>
      </c>
    </row>
    <row r="62" spans="1:12" x14ac:dyDescent="0.25">
      <c r="A62" s="362"/>
      <c r="B62" s="363"/>
      <c r="C62" s="363"/>
      <c r="D62" s="387"/>
      <c r="E62" s="71">
        <v>1</v>
      </c>
      <c r="F62" s="71">
        <v>2</v>
      </c>
      <c r="G62" s="71">
        <v>3</v>
      </c>
      <c r="H62" s="71">
        <v>4</v>
      </c>
      <c r="I62" s="71">
        <v>5</v>
      </c>
      <c r="J62" s="72"/>
      <c r="K62" s="73"/>
      <c r="L62" s="367"/>
    </row>
    <row r="63" spans="1:12" x14ac:dyDescent="0.25">
      <c r="A63" s="344" t="s">
        <v>132</v>
      </c>
      <c r="B63" s="345"/>
      <c r="C63" s="345"/>
      <c r="D63" s="392">
        <v>0.25</v>
      </c>
      <c r="E63" s="58"/>
      <c r="F63" s="58"/>
      <c r="G63" s="58"/>
      <c r="H63" s="14"/>
      <c r="I63" s="14"/>
      <c r="J63" s="394">
        <f>D63*G62</f>
        <v>0.75</v>
      </c>
      <c r="K63" s="394">
        <f>D63*H62</f>
        <v>1</v>
      </c>
      <c r="L63" s="394" t="s">
        <v>141</v>
      </c>
    </row>
    <row r="64" spans="1:12" x14ac:dyDescent="0.25">
      <c r="A64" s="346"/>
      <c r="B64" s="347"/>
      <c r="C64" s="347"/>
      <c r="D64" s="393"/>
      <c r="E64" s="61"/>
      <c r="F64" s="61"/>
      <c r="G64" s="61"/>
      <c r="H64" s="61"/>
      <c r="I64" s="54"/>
      <c r="J64" s="394"/>
      <c r="K64" s="394"/>
      <c r="L64" s="394"/>
    </row>
    <row r="65" spans="1:12" x14ac:dyDescent="0.25">
      <c r="A65" s="344" t="s">
        <v>133</v>
      </c>
      <c r="B65" s="345"/>
      <c r="C65" s="345"/>
      <c r="D65" s="348">
        <v>0.1</v>
      </c>
      <c r="E65" s="96"/>
      <c r="F65" s="96"/>
      <c r="G65" s="96"/>
      <c r="H65" s="96"/>
      <c r="I65" s="14"/>
      <c r="J65" s="394">
        <f>D65*H62</f>
        <v>0.4</v>
      </c>
      <c r="K65" s="394">
        <f>D65*H62</f>
        <v>0.4</v>
      </c>
      <c r="L65" s="394" t="s">
        <v>168</v>
      </c>
    </row>
    <row r="66" spans="1:12" x14ac:dyDescent="0.25">
      <c r="A66" s="346"/>
      <c r="B66" s="347"/>
      <c r="C66" s="347"/>
      <c r="D66" s="349"/>
      <c r="E66" s="61"/>
      <c r="F66" s="61"/>
      <c r="G66" s="61"/>
      <c r="H66" s="61"/>
      <c r="I66" s="54"/>
      <c r="J66" s="394"/>
      <c r="K66" s="394"/>
      <c r="L66" s="394"/>
    </row>
    <row r="67" spans="1:12" x14ac:dyDescent="0.25">
      <c r="A67" s="344" t="s">
        <v>149</v>
      </c>
      <c r="B67" s="345"/>
      <c r="C67" s="345"/>
      <c r="D67" s="392">
        <v>0.15</v>
      </c>
      <c r="E67" s="58"/>
      <c r="F67" s="58"/>
      <c r="G67" s="14"/>
      <c r="H67" s="14"/>
      <c r="I67" s="14"/>
      <c r="J67" s="394">
        <f>D67*F62</f>
        <v>0.3</v>
      </c>
      <c r="K67" s="394">
        <f>D67*G62</f>
        <v>0.44999999999999996</v>
      </c>
      <c r="L67" s="394" t="s">
        <v>141</v>
      </c>
    </row>
    <row r="68" spans="1:12" x14ac:dyDescent="0.25">
      <c r="A68" s="346"/>
      <c r="B68" s="347"/>
      <c r="C68" s="347"/>
      <c r="D68" s="393"/>
      <c r="E68" s="61"/>
      <c r="F68" s="61"/>
      <c r="G68" s="61"/>
      <c r="H68" s="54"/>
      <c r="I68" s="54"/>
      <c r="J68" s="394"/>
      <c r="K68" s="394"/>
      <c r="L68" s="394"/>
    </row>
    <row r="69" spans="1:12" x14ac:dyDescent="0.25">
      <c r="A69" s="344" t="s">
        <v>134</v>
      </c>
      <c r="B69" s="345"/>
      <c r="C69" s="345"/>
      <c r="D69" s="348">
        <v>0.3</v>
      </c>
      <c r="E69" s="58"/>
      <c r="F69" s="58"/>
      <c r="G69" s="58"/>
      <c r="H69" s="58"/>
      <c r="I69" s="58"/>
      <c r="J69" s="394">
        <f>D69*I62</f>
        <v>1.5</v>
      </c>
      <c r="K69" s="394">
        <f>D69*H62</f>
        <v>1.2</v>
      </c>
      <c r="L69" s="394" t="s">
        <v>139</v>
      </c>
    </row>
    <row r="70" spans="1:12" x14ac:dyDescent="0.25">
      <c r="A70" s="346"/>
      <c r="B70" s="347"/>
      <c r="C70" s="347"/>
      <c r="D70" s="349"/>
      <c r="E70" s="61"/>
      <c r="F70" s="61"/>
      <c r="G70" s="61"/>
      <c r="H70" s="61"/>
      <c r="I70" s="54"/>
      <c r="J70" s="394"/>
      <c r="K70" s="394"/>
      <c r="L70" s="394"/>
    </row>
    <row r="71" spans="1:12" x14ac:dyDescent="0.25">
      <c r="A71" s="344" t="s">
        <v>135</v>
      </c>
      <c r="B71" s="345"/>
      <c r="C71" s="345"/>
      <c r="D71" s="348">
        <v>0.2</v>
      </c>
      <c r="E71" s="58"/>
      <c r="F71" s="58"/>
      <c r="G71" s="80"/>
      <c r="H71" s="14"/>
      <c r="I71" s="14"/>
      <c r="J71" s="394">
        <f>D71*F62</f>
        <v>0.4</v>
      </c>
      <c r="K71" s="394">
        <f>D71*F62</f>
        <v>0.4</v>
      </c>
      <c r="L71" s="394" t="s">
        <v>168</v>
      </c>
    </row>
    <row r="72" spans="1:12" x14ac:dyDescent="0.25">
      <c r="A72" s="346"/>
      <c r="B72" s="347"/>
      <c r="C72" s="347"/>
      <c r="D72" s="349"/>
      <c r="E72" s="61"/>
      <c r="F72" s="61"/>
      <c r="G72" s="81"/>
      <c r="H72" s="54"/>
      <c r="I72" s="54"/>
      <c r="J72" s="394"/>
      <c r="K72" s="394"/>
      <c r="L72" s="394"/>
    </row>
    <row r="73" spans="1:12" ht="15.75" thickBot="1" x14ac:dyDescent="0.3">
      <c r="D73" s="79">
        <f>SUM(D63:D72)</f>
        <v>1</v>
      </c>
      <c r="J73" s="65">
        <f>SUM(J63:J72)</f>
        <v>3.35</v>
      </c>
      <c r="K73" s="65">
        <f>SUM(K63:K72)</f>
        <v>3.4499999999999997</v>
      </c>
      <c r="L73" s="65" t="s">
        <v>141</v>
      </c>
    </row>
    <row r="74" spans="1:12" ht="15.75" thickTop="1" x14ac:dyDescent="0.25"/>
    <row r="75" spans="1:12" s="256" customFormat="1" x14ac:dyDescent="0.25"/>
    <row r="77" spans="1:12" x14ac:dyDescent="0.25">
      <c r="A77" s="343" t="s">
        <v>153</v>
      </c>
      <c r="B77" s="343"/>
      <c r="C77" s="343"/>
      <c r="D77" s="343" t="s">
        <v>140</v>
      </c>
      <c r="E77" s="343"/>
      <c r="F77" s="343"/>
      <c r="G77" s="343"/>
      <c r="H77" s="343"/>
      <c r="I77" s="343" t="s">
        <v>144</v>
      </c>
      <c r="J77" s="343"/>
      <c r="K77" s="343"/>
      <c r="L77" s="343"/>
    </row>
    <row r="78" spans="1:12" s="51" customFormat="1" x14ac:dyDescent="0.25">
      <c r="A78" s="343"/>
      <c r="B78" s="343"/>
      <c r="C78" s="343"/>
      <c r="D78" s="343"/>
      <c r="E78" s="343"/>
      <c r="F78" s="343"/>
      <c r="G78" s="343"/>
      <c r="H78" s="343"/>
      <c r="I78" s="343"/>
      <c r="J78" s="343"/>
      <c r="K78" s="343"/>
      <c r="L78" s="343"/>
    </row>
    <row r="79" spans="1:12" ht="15.75" thickBot="1" x14ac:dyDescent="0.3">
      <c r="A79" s="52" t="s">
        <v>114</v>
      </c>
      <c r="B79" s="52"/>
      <c r="C79" s="52"/>
      <c r="D79" s="52"/>
      <c r="E79" s="52"/>
      <c r="F79" s="52"/>
      <c r="G79" s="52"/>
      <c r="H79" s="52"/>
      <c r="I79" s="52"/>
      <c r="J79" s="52"/>
      <c r="K79" s="52"/>
      <c r="L79" s="52"/>
    </row>
    <row r="80" spans="1:12" x14ac:dyDescent="0.25">
      <c r="A80" s="341" t="s">
        <v>133</v>
      </c>
      <c r="B80" s="341"/>
      <c r="C80" s="341"/>
      <c r="E80" s="341" t="s">
        <v>141</v>
      </c>
      <c r="F80" s="341"/>
      <c r="G80" s="341"/>
      <c r="H80" s="341"/>
      <c r="I80" s="341" t="s">
        <v>179</v>
      </c>
      <c r="J80" s="341"/>
      <c r="K80" s="341"/>
      <c r="L80" s="341"/>
    </row>
    <row r="81" spans="1:12" x14ac:dyDescent="0.25">
      <c r="A81" s="301"/>
      <c r="B81" s="301"/>
      <c r="C81" s="301"/>
      <c r="E81" s="301"/>
      <c r="F81" s="301"/>
      <c r="G81" s="301"/>
      <c r="H81" s="301"/>
      <c r="I81" s="301"/>
      <c r="J81" s="301"/>
      <c r="K81" s="301"/>
      <c r="L81" s="301"/>
    </row>
    <row r="82" spans="1:12" x14ac:dyDescent="0.25">
      <c r="A82" s="301" t="s">
        <v>116</v>
      </c>
      <c r="B82" s="301"/>
      <c r="C82" s="301"/>
      <c r="E82" s="301" t="s">
        <v>139</v>
      </c>
      <c r="F82" s="301"/>
      <c r="G82" s="301"/>
      <c r="H82" s="301"/>
      <c r="I82" s="301" t="s">
        <v>180</v>
      </c>
      <c r="J82" s="301"/>
      <c r="K82" s="301"/>
      <c r="L82" s="301"/>
    </row>
    <row r="83" spans="1:12" x14ac:dyDescent="0.25">
      <c r="A83" s="301"/>
      <c r="B83" s="301"/>
      <c r="C83" s="301"/>
      <c r="E83" s="301"/>
      <c r="F83" s="301"/>
      <c r="G83" s="301"/>
      <c r="H83" s="301"/>
      <c r="I83" s="301"/>
      <c r="J83" s="301"/>
      <c r="K83" s="301"/>
      <c r="L83" s="301"/>
    </row>
    <row r="84" spans="1:12" x14ac:dyDescent="0.25">
      <c r="A84" s="301" t="s">
        <v>118</v>
      </c>
      <c r="B84" s="301"/>
      <c r="C84" s="301"/>
      <c r="E84" s="301" t="s">
        <v>139</v>
      </c>
      <c r="F84" s="301"/>
      <c r="G84" s="301"/>
      <c r="H84" s="301"/>
      <c r="I84" s="301" t="s">
        <v>170</v>
      </c>
      <c r="J84" s="301"/>
      <c r="K84" s="301"/>
      <c r="L84" s="301"/>
    </row>
    <row r="85" spans="1:12" x14ac:dyDescent="0.25">
      <c r="A85" s="301"/>
      <c r="B85" s="301"/>
      <c r="C85" s="301"/>
      <c r="E85" s="301"/>
      <c r="F85" s="301"/>
      <c r="G85" s="301"/>
      <c r="H85" s="301"/>
      <c r="I85" s="301"/>
      <c r="J85" s="301"/>
      <c r="K85" s="301"/>
      <c r="L85" s="301"/>
    </row>
    <row r="86" spans="1:12" x14ac:dyDescent="0.25">
      <c r="A86" s="340" t="s">
        <v>142</v>
      </c>
      <c r="B86" s="340"/>
      <c r="C86" s="340"/>
      <c r="E86" s="340" t="s">
        <v>139</v>
      </c>
      <c r="F86" s="340"/>
      <c r="G86" s="340"/>
      <c r="H86" s="340"/>
      <c r="I86" s="340" t="s">
        <v>185</v>
      </c>
      <c r="J86" s="340"/>
      <c r="K86" s="340"/>
      <c r="L86" s="340"/>
    </row>
    <row r="87" spans="1:12" x14ac:dyDescent="0.25">
      <c r="A87" s="340"/>
      <c r="B87" s="340"/>
      <c r="C87" s="340"/>
      <c r="E87" s="340"/>
      <c r="F87" s="340"/>
      <c r="G87" s="340"/>
      <c r="H87" s="340"/>
      <c r="I87" s="340"/>
      <c r="J87" s="340"/>
      <c r="K87" s="340"/>
      <c r="L87" s="340"/>
    </row>
    <row r="88" spans="1:12" s="90" customFormat="1" x14ac:dyDescent="0.25">
      <c r="A88" s="89"/>
      <c r="B88" s="89"/>
      <c r="C88" s="89"/>
      <c r="E88" s="89"/>
      <c r="F88" s="89"/>
      <c r="G88" s="89"/>
      <c r="H88" s="89"/>
      <c r="I88" s="89"/>
      <c r="J88" s="89"/>
      <c r="K88" s="89"/>
      <c r="L88" s="89"/>
    </row>
    <row r="89" spans="1:12" ht="15.75" thickBot="1" x14ac:dyDescent="0.3">
      <c r="A89" s="52" t="s">
        <v>120</v>
      </c>
      <c r="B89" s="52"/>
      <c r="C89" s="52"/>
      <c r="D89" s="52"/>
      <c r="E89" s="52"/>
      <c r="F89" s="52"/>
      <c r="G89" s="52"/>
      <c r="H89" s="52"/>
      <c r="I89" s="52"/>
      <c r="J89" s="52"/>
      <c r="K89" s="52"/>
      <c r="L89" s="52"/>
    </row>
    <row r="90" spans="1:12" x14ac:dyDescent="0.25">
      <c r="A90" s="341" t="s">
        <v>606</v>
      </c>
      <c r="B90" s="341"/>
      <c r="C90" s="341"/>
      <c r="E90" s="341" t="s">
        <v>139</v>
      </c>
      <c r="F90" s="341"/>
      <c r="G90" s="341"/>
      <c r="H90" s="341"/>
      <c r="I90" s="341" t="s">
        <v>171</v>
      </c>
      <c r="J90" s="341"/>
      <c r="K90" s="341"/>
      <c r="L90" s="341"/>
    </row>
    <row r="91" spans="1:12" x14ac:dyDescent="0.25">
      <c r="A91" s="301"/>
      <c r="B91" s="301"/>
      <c r="C91" s="301"/>
      <c r="E91" s="301"/>
      <c r="F91" s="301"/>
      <c r="G91" s="301"/>
      <c r="H91" s="301"/>
      <c r="I91" s="301"/>
      <c r="J91" s="301"/>
      <c r="K91" s="301"/>
      <c r="L91" s="301"/>
    </row>
    <row r="92" spans="1:12" x14ac:dyDescent="0.25">
      <c r="A92" s="301" t="s">
        <v>169</v>
      </c>
      <c r="B92" s="301"/>
      <c r="C92" s="301"/>
      <c r="E92" s="301" t="s">
        <v>139</v>
      </c>
      <c r="F92" s="301"/>
      <c r="G92" s="301"/>
      <c r="H92" s="301"/>
      <c r="I92" s="301" t="s">
        <v>178</v>
      </c>
      <c r="J92" s="301"/>
      <c r="K92" s="301"/>
      <c r="L92" s="301"/>
    </row>
    <row r="93" spans="1:12" x14ac:dyDescent="0.25">
      <c r="A93" s="301"/>
      <c r="B93" s="301"/>
      <c r="C93" s="301"/>
      <c r="E93" s="301"/>
      <c r="F93" s="301"/>
      <c r="G93" s="301"/>
      <c r="H93" s="301"/>
      <c r="I93" s="301"/>
      <c r="J93" s="301"/>
      <c r="K93" s="301"/>
      <c r="L93" s="301"/>
    </row>
    <row r="94" spans="1:12" x14ac:dyDescent="0.25">
      <c r="A94" s="340" t="s">
        <v>142</v>
      </c>
      <c r="B94" s="340"/>
      <c r="C94" s="340"/>
      <c r="E94" s="340" t="s">
        <v>139</v>
      </c>
      <c r="F94" s="340"/>
      <c r="G94" s="340"/>
      <c r="H94" s="340"/>
      <c r="I94" s="340" t="s">
        <v>177</v>
      </c>
      <c r="J94" s="340"/>
      <c r="K94" s="340"/>
      <c r="L94" s="340"/>
    </row>
    <row r="95" spans="1:12" x14ac:dyDescent="0.25">
      <c r="A95" s="340"/>
      <c r="B95" s="340"/>
      <c r="C95" s="340"/>
      <c r="E95" s="340"/>
      <c r="F95" s="340"/>
      <c r="G95" s="340"/>
      <c r="H95" s="340"/>
      <c r="I95" s="340"/>
      <c r="J95" s="340"/>
      <c r="K95" s="340"/>
      <c r="L95" s="340"/>
    </row>
    <row r="96" spans="1:12" s="90" customFormat="1" x14ac:dyDescent="0.25">
      <c r="A96" s="89"/>
      <c r="B96" s="89"/>
      <c r="C96" s="89"/>
      <c r="E96" s="89"/>
      <c r="F96" s="89"/>
      <c r="G96" s="89"/>
      <c r="H96" s="89"/>
      <c r="I96" s="89"/>
      <c r="J96" s="89"/>
      <c r="K96" s="89"/>
      <c r="L96" s="89"/>
    </row>
    <row r="97" spans="1:12" ht="15.75" thickBot="1" x14ac:dyDescent="0.3">
      <c r="A97" s="52" t="s">
        <v>151</v>
      </c>
      <c r="B97" s="52"/>
      <c r="C97" s="52"/>
      <c r="D97" s="52"/>
      <c r="E97" s="52"/>
      <c r="F97" s="52"/>
      <c r="G97" s="52"/>
      <c r="H97" s="52"/>
      <c r="I97" s="52"/>
      <c r="J97" s="52"/>
      <c r="K97" s="52"/>
      <c r="L97" s="52"/>
    </row>
    <row r="98" spans="1:12" x14ac:dyDescent="0.25">
      <c r="A98" s="341" t="s">
        <v>124</v>
      </c>
      <c r="B98" s="341"/>
      <c r="C98" s="341"/>
      <c r="E98" s="341" t="s">
        <v>141</v>
      </c>
      <c r="F98" s="341"/>
      <c r="G98" s="341"/>
      <c r="H98" s="341"/>
      <c r="I98" s="341" t="s">
        <v>172</v>
      </c>
      <c r="J98" s="341"/>
      <c r="K98" s="341"/>
      <c r="L98" s="341"/>
    </row>
    <row r="99" spans="1:12" x14ac:dyDescent="0.25">
      <c r="A99" s="301"/>
      <c r="B99" s="301"/>
      <c r="C99" s="301"/>
      <c r="E99" s="351"/>
      <c r="F99" s="351"/>
      <c r="G99" s="351"/>
      <c r="H99" s="351"/>
      <c r="I99" s="301"/>
      <c r="J99" s="301"/>
      <c r="K99" s="301"/>
      <c r="L99" s="301"/>
    </row>
    <row r="100" spans="1:12" x14ac:dyDescent="0.25">
      <c r="A100" s="301" t="s">
        <v>152</v>
      </c>
      <c r="B100" s="301"/>
      <c r="C100" s="301"/>
      <c r="E100" s="301" t="s">
        <v>139</v>
      </c>
      <c r="F100" s="301"/>
      <c r="G100" s="301"/>
      <c r="H100" s="301"/>
      <c r="I100" s="301" t="s">
        <v>182</v>
      </c>
      <c r="J100" s="301"/>
      <c r="K100" s="301"/>
      <c r="L100" s="301"/>
    </row>
    <row r="101" spans="1:12" x14ac:dyDescent="0.25">
      <c r="A101" s="301"/>
      <c r="B101" s="301"/>
      <c r="C101" s="301"/>
      <c r="E101" s="301"/>
      <c r="F101" s="301"/>
      <c r="G101" s="301"/>
      <c r="H101" s="301"/>
      <c r="I101" s="301"/>
      <c r="J101" s="301"/>
      <c r="K101" s="301"/>
      <c r="L101" s="301"/>
    </row>
    <row r="102" spans="1:12" x14ac:dyDescent="0.25">
      <c r="A102" s="340" t="s">
        <v>142</v>
      </c>
      <c r="B102" s="340"/>
      <c r="C102" s="340"/>
      <c r="E102" s="340" t="s">
        <v>141</v>
      </c>
      <c r="F102" s="340"/>
      <c r="G102" s="340"/>
      <c r="H102" s="340"/>
      <c r="I102" s="340" t="s">
        <v>181</v>
      </c>
      <c r="J102" s="340"/>
      <c r="K102" s="340"/>
      <c r="L102" s="340"/>
    </row>
    <row r="103" spans="1:12" x14ac:dyDescent="0.25">
      <c r="A103" s="340"/>
      <c r="B103" s="340"/>
      <c r="C103" s="340"/>
      <c r="E103" s="340"/>
      <c r="F103" s="340"/>
      <c r="G103" s="340"/>
      <c r="H103" s="340"/>
      <c r="I103" s="340"/>
      <c r="J103" s="340"/>
      <c r="K103" s="340"/>
      <c r="L103" s="340"/>
    </row>
    <row r="104" spans="1:12" s="90" customFormat="1" x14ac:dyDescent="0.25">
      <c r="A104" s="89"/>
      <c r="B104" s="89"/>
      <c r="C104" s="89"/>
      <c r="E104" s="89"/>
      <c r="F104" s="89"/>
      <c r="G104" s="89"/>
      <c r="H104" s="89"/>
      <c r="I104" s="89"/>
      <c r="J104" s="89"/>
      <c r="K104" s="89"/>
      <c r="L104" s="89"/>
    </row>
    <row r="105" spans="1:12" ht="15.75" thickBot="1" x14ac:dyDescent="0.3">
      <c r="A105" s="52" t="s">
        <v>154</v>
      </c>
      <c r="B105" s="52"/>
      <c r="C105" s="52"/>
      <c r="D105" s="52"/>
      <c r="E105" s="52"/>
      <c r="F105" s="52"/>
      <c r="G105" s="52"/>
      <c r="H105" s="52"/>
      <c r="I105" s="52"/>
      <c r="J105" s="52"/>
      <c r="K105" s="52"/>
      <c r="L105" s="52"/>
    </row>
    <row r="106" spans="1:12" x14ac:dyDescent="0.25">
      <c r="A106" s="341" t="s">
        <v>167</v>
      </c>
      <c r="B106" s="341"/>
      <c r="C106" s="341"/>
      <c r="E106" s="341" t="s">
        <v>141</v>
      </c>
      <c r="F106" s="341"/>
      <c r="G106" s="341"/>
      <c r="H106" s="341"/>
      <c r="I106" s="341" t="s">
        <v>175</v>
      </c>
      <c r="J106" s="341"/>
      <c r="K106" s="341"/>
      <c r="L106" s="341"/>
    </row>
    <row r="107" spans="1:12" x14ac:dyDescent="0.25">
      <c r="A107" s="301"/>
      <c r="B107" s="301"/>
      <c r="C107" s="301"/>
      <c r="E107" s="301"/>
      <c r="F107" s="301"/>
      <c r="G107" s="301"/>
      <c r="H107" s="301"/>
      <c r="I107" s="301"/>
      <c r="J107" s="301"/>
      <c r="K107" s="301"/>
      <c r="L107" s="301"/>
    </row>
    <row r="108" spans="1:12" x14ac:dyDescent="0.25">
      <c r="A108" s="301" t="s">
        <v>166</v>
      </c>
      <c r="B108" s="301"/>
      <c r="C108" s="301"/>
      <c r="E108" s="301" t="s">
        <v>141</v>
      </c>
      <c r="F108" s="301"/>
      <c r="G108" s="301"/>
      <c r="H108" s="301"/>
      <c r="I108" s="301" t="s">
        <v>174</v>
      </c>
      <c r="J108" s="301"/>
      <c r="K108" s="301"/>
      <c r="L108" s="301"/>
    </row>
    <row r="109" spans="1:12" x14ac:dyDescent="0.25">
      <c r="A109" s="301"/>
      <c r="B109" s="301"/>
      <c r="C109" s="301"/>
      <c r="E109" s="301"/>
      <c r="F109" s="301"/>
      <c r="G109" s="301"/>
      <c r="H109" s="301"/>
      <c r="I109" s="301"/>
      <c r="J109" s="301"/>
      <c r="K109" s="301"/>
      <c r="L109" s="301"/>
    </row>
    <row r="110" spans="1:12" x14ac:dyDescent="0.25">
      <c r="A110" s="301" t="s">
        <v>129</v>
      </c>
      <c r="B110" s="301"/>
      <c r="C110" s="301"/>
      <c r="E110" s="301" t="s">
        <v>139</v>
      </c>
      <c r="F110" s="301"/>
      <c r="G110" s="301"/>
      <c r="H110" s="301"/>
      <c r="I110" s="301" t="s">
        <v>173</v>
      </c>
      <c r="J110" s="301"/>
      <c r="K110" s="301"/>
      <c r="L110" s="301"/>
    </row>
    <row r="111" spans="1:12" x14ac:dyDescent="0.25">
      <c r="A111" s="301"/>
      <c r="B111" s="301"/>
      <c r="C111" s="301"/>
      <c r="E111" s="301"/>
      <c r="F111" s="301"/>
      <c r="G111" s="301"/>
      <c r="H111" s="301"/>
      <c r="I111" s="301"/>
      <c r="J111" s="301"/>
      <c r="K111" s="301"/>
      <c r="L111" s="301"/>
    </row>
    <row r="112" spans="1:12" x14ac:dyDescent="0.25">
      <c r="A112" s="340" t="s">
        <v>142</v>
      </c>
      <c r="B112" s="340"/>
      <c r="C112" s="340"/>
      <c r="E112" s="340" t="s">
        <v>141</v>
      </c>
      <c r="F112" s="340"/>
      <c r="G112" s="340"/>
      <c r="H112" s="340"/>
      <c r="I112" s="340" t="s">
        <v>176</v>
      </c>
      <c r="J112" s="340"/>
      <c r="K112" s="340"/>
      <c r="L112" s="340"/>
    </row>
    <row r="113" spans="1:12" x14ac:dyDescent="0.25">
      <c r="A113" s="340"/>
      <c r="B113" s="340"/>
      <c r="C113" s="340"/>
      <c r="E113" s="340"/>
      <c r="F113" s="340"/>
      <c r="G113" s="340"/>
      <c r="H113" s="340"/>
      <c r="I113" s="340"/>
      <c r="J113" s="340"/>
      <c r="K113" s="340"/>
      <c r="L113" s="340"/>
    </row>
    <row r="114" spans="1:12" s="90" customFormat="1" x14ac:dyDescent="0.25">
      <c r="A114" s="89"/>
      <c r="B114" s="89"/>
      <c r="C114" s="89"/>
      <c r="E114" s="89"/>
      <c r="F114" s="89"/>
      <c r="G114" s="89"/>
      <c r="H114" s="89"/>
      <c r="I114" s="89"/>
      <c r="J114" s="89"/>
      <c r="K114" s="89"/>
      <c r="L114" s="89"/>
    </row>
    <row r="115" spans="1:12" ht="15.75" thickBot="1" x14ac:dyDescent="0.3">
      <c r="A115" s="52" t="s">
        <v>155</v>
      </c>
      <c r="B115" s="52"/>
      <c r="C115" s="52"/>
      <c r="D115" s="52"/>
      <c r="E115" s="52"/>
      <c r="F115" s="52"/>
      <c r="G115" s="52"/>
      <c r="H115" s="52"/>
      <c r="I115" s="52"/>
      <c r="J115" s="52"/>
      <c r="K115" s="52"/>
      <c r="L115" s="52"/>
    </row>
    <row r="116" spans="1:12" x14ac:dyDescent="0.25">
      <c r="A116" s="341" t="s">
        <v>132</v>
      </c>
      <c r="B116" s="341"/>
      <c r="C116" s="341"/>
      <c r="E116" s="341" t="s">
        <v>141</v>
      </c>
      <c r="F116" s="341"/>
      <c r="G116" s="341"/>
      <c r="H116" s="341"/>
      <c r="I116" s="341" t="s">
        <v>184</v>
      </c>
      <c r="J116" s="341"/>
      <c r="K116" s="341"/>
      <c r="L116" s="341"/>
    </row>
    <row r="117" spans="1:12" x14ac:dyDescent="0.25">
      <c r="A117" s="301"/>
      <c r="B117" s="301"/>
      <c r="C117" s="301"/>
      <c r="E117" s="301"/>
      <c r="F117" s="301"/>
      <c r="G117" s="301"/>
      <c r="H117" s="301"/>
      <c r="I117" s="301"/>
      <c r="J117" s="301"/>
      <c r="K117" s="301"/>
      <c r="L117" s="301"/>
    </row>
    <row r="118" spans="1:12" x14ac:dyDescent="0.25">
      <c r="A118" s="301" t="s">
        <v>149</v>
      </c>
      <c r="B118" s="301"/>
      <c r="C118" s="301"/>
      <c r="E118" s="301" t="s">
        <v>141</v>
      </c>
      <c r="F118" s="301"/>
      <c r="G118" s="301"/>
      <c r="H118" s="301"/>
      <c r="I118" s="301" t="s">
        <v>607</v>
      </c>
      <c r="J118" s="301"/>
      <c r="K118" s="301"/>
      <c r="L118" s="301"/>
    </row>
    <row r="119" spans="1:12" x14ac:dyDescent="0.25">
      <c r="A119" s="301"/>
      <c r="B119" s="301"/>
      <c r="C119" s="301"/>
      <c r="E119" s="301"/>
      <c r="F119" s="301"/>
      <c r="G119" s="301"/>
      <c r="H119" s="301"/>
      <c r="I119" s="301"/>
      <c r="J119" s="301"/>
      <c r="K119" s="301"/>
      <c r="L119" s="301"/>
    </row>
    <row r="120" spans="1:12" x14ac:dyDescent="0.25">
      <c r="A120" s="301" t="s">
        <v>134</v>
      </c>
      <c r="B120" s="301"/>
      <c r="C120" s="301"/>
      <c r="E120" s="301" t="s">
        <v>139</v>
      </c>
      <c r="F120" s="301"/>
      <c r="G120" s="301"/>
      <c r="H120" s="301"/>
      <c r="I120" s="301" t="s">
        <v>183</v>
      </c>
      <c r="J120" s="301"/>
      <c r="K120" s="301"/>
      <c r="L120" s="301"/>
    </row>
    <row r="121" spans="1:12" x14ac:dyDescent="0.25">
      <c r="A121" s="301"/>
      <c r="B121" s="301"/>
      <c r="C121" s="301"/>
      <c r="E121" s="301"/>
      <c r="F121" s="301"/>
      <c r="G121" s="301"/>
      <c r="H121" s="301"/>
      <c r="I121" s="301"/>
      <c r="J121" s="301"/>
      <c r="K121" s="301"/>
      <c r="L121" s="301"/>
    </row>
    <row r="122" spans="1:12" s="223" customFormat="1" x14ac:dyDescent="0.25">
      <c r="A122" s="222"/>
      <c r="B122" s="222"/>
      <c r="C122" s="222"/>
      <c r="E122" s="222"/>
      <c r="F122" s="222"/>
      <c r="G122" s="222"/>
      <c r="H122" s="222"/>
      <c r="I122" s="222"/>
      <c r="J122" s="222"/>
      <c r="K122" s="222"/>
      <c r="L122" s="222"/>
    </row>
    <row r="123" spans="1:12" x14ac:dyDescent="0.25">
      <c r="A123" s="340" t="s">
        <v>142</v>
      </c>
      <c r="B123" s="340"/>
      <c r="C123" s="340"/>
      <c r="E123" s="340" t="s">
        <v>141</v>
      </c>
      <c r="F123" s="340"/>
      <c r="G123" s="340"/>
      <c r="H123" s="340"/>
      <c r="I123" s="340" t="s">
        <v>462</v>
      </c>
      <c r="J123" s="340"/>
      <c r="K123" s="340"/>
      <c r="L123" s="340"/>
    </row>
    <row r="124" spans="1:12" x14ac:dyDescent="0.25">
      <c r="A124" s="340"/>
      <c r="B124" s="340"/>
      <c r="C124" s="340"/>
      <c r="E124" s="340"/>
      <c r="F124" s="340"/>
      <c r="G124" s="340"/>
      <c r="H124" s="340"/>
      <c r="I124" s="340"/>
      <c r="J124" s="340"/>
      <c r="K124" s="340"/>
      <c r="L124" s="340"/>
    </row>
    <row r="167" spans="1:8" x14ac:dyDescent="0.25">
      <c r="A167" s="54"/>
      <c r="B167" s="54"/>
      <c r="C167" s="54"/>
      <c r="D167" s="54"/>
    </row>
    <row r="168" spans="1:8" ht="17.25" x14ac:dyDescent="0.25">
      <c r="A168" s="379" t="s">
        <v>236</v>
      </c>
      <c r="B168" s="379"/>
      <c r="C168" s="379"/>
      <c r="D168" s="379"/>
      <c r="E168" s="379"/>
      <c r="F168" s="379"/>
      <c r="G168" s="379"/>
      <c r="H168" s="379"/>
    </row>
  </sheetData>
  <mergeCells count="200">
    <mergeCell ref="I82:L83"/>
    <mergeCell ref="I120:L121"/>
    <mergeCell ref="I118:L119"/>
    <mergeCell ref="I116:L117"/>
    <mergeCell ref="I123:L124"/>
    <mergeCell ref="I86:L87"/>
    <mergeCell ref="I100:L101"/>
    <mergeCell ref="I98:L99"/>
    <mergeCell ref="I110:L111"/>
    <mergeCell ref="I108:L109"/>
    <mergeCell ref="I106:L107"/>
    <mergeCell ref="I112:L113"/>
    <mergeCell ref="I94:L95"/>
    <mergeCell ref="I102:L103"/>
    <mergeCell ref="K63:K64"/>
    <mergeCell ref="J69:J70"/>
    <mergeCell ref="K69:K70"/>
    <mergeCell ref="A90:C91"/>
    <mergeCell ref="E90:H91"/>
    <mergeCell ref="A92:C93"/>
    <mergeCell ref="E92:H93"/>
    <mergeCell ref="I80:L81"/>
    <mergeCell ref="A80:C81"/>
    <mergeCell ref="E80:H81"/>
    <mergeCell ref="A82:C83"/>
    <mergeCell ref="E82:H83"/>
    <mergeCell ref="I84:L85"/>
    <mergeCell ref="A77:C78"/>
    <mergeCell ref="D77:H78"/>
    <mergeCell ref="I77:L78"/>
    <mergeCell ref="A65:C66"/>
    <mergeCell ref="A67:C68"/>
    <mergeCell ref="L69:L70"/>
    <mergeCell ref="J71:J72"/>
    <mergeCell ref="K71:K72"/>
    <mergeCell ref="L71:L72"/>
    <mergeCell ref="A69:C70"/>
    <mergeCell ref="A71:C72"/>
    <mergeCell ref="D37:D38"/>
    <mergeCell ref="D34:D35"/>
    <mergeCell ref="J43:J44"/>
    <mergeCell ref="K43:K44"/>
    <mergeCell ref="L43:L44"/>
    <mergeCell ref="K55:K56"/>
    <mergeCell ref="L55:L56"/>
    <mergeCell ref="I92:L93"/>
    <mergeCell ref="I90:L91"/>
    <mergeCell ref="D69:D70"/>
    <mergeCell ref="D71:D72"/>
    <mergeCell ref="D63:D64"/>
    <mergeCell ref="D65:D66"/>
    <mergeCell ref="D67:D68"/>
    <mergeCell ref="J57:J58"/>
    <mergeCell ref="K57:K58"/>
    <mergeCell ref="L57:L58"/>
    <mergeCell ref="J65:J66"/>
    <mergeCell ref="K65:K66"/>
    <mergeCell ref="L65:L66"/>
    <mergeCell ref="J67:J68"/>
    <mergeCell ref="K67:K68"/>
    <mergeCell ref="L67:L68"/>
    <mergeCell ref="J63:J64"/>
    <mergeCell ref="D49:D50"/>
    <mergeCell ref="D51:D52"/>
    <mergeCell ref="D53:D54"/>
    <mergeCell ref="D55:D56"/>
    <mergeCell ref="D57:D58"/>
    <mergeCell ref="A53:C54"/>
    <mergeCell ref="A55:C56"/>
    <mergeCell ref="A57:C58"/>
    <mergeCell ref="D39:D40"/>
    <mergeCell ref="J26:J27"/>
    <mergeCell ref="K26:K27"/>
    <mergeCell ref="L63:L64"/>
    <mergeCell ref="J39:J40"/>
    <mergeCell ref="K39:K40"/>
    <mergeCell ref="L39:L40"/>
    <mergeCell ref="J41:J42"/>
    <mergeCell ref="K41:K42"/>
    <mergeCell ref="L41:L42"/>
    <mergeCell ref="J49:J50"/>
    <mergeCell ref="K49:K50"/>
    <mergeCell ref="L49:L50"/>
    <mergeCell ref="J51:J52"/>
    <mergeCell ref="K51:K52"/>
    <mergeCell ref="L51:L52"/>
    <mergeCell ref="J53:J54"/>
    <mergeCell ref="K53:K54"/>
    <mergeCell ref="L53:L54"/>
    <mergeCell ref="J55:J56"/>
    <mergeCell ref="J28:J29"/>
    <mergeCell ref="L26:L27"/>
    <mergeCell ref="K28:K29"/>
    <mergeCell ref="L37:L38"/>
    <mergeCell ref="L28:L29"/>
    <mergeCell ref="J12:J13"/>
    <mergeCell ref="K12:K13"/>
    <mergeCell ref="L12:L13"/>
    <mergeCell ref="J14:J15"/>
    <mergeCell ref="K14:K15"/>
    <mergeCell ref="L14:L15"/>
    <mergeCell ref="J24:J25"/>
    <mergeCell ref="K24:K25"/>
    <mergeCell ref="L24:L25"/>
    <mergeCell ref="L18:L19"/>
    <mergeCell ref="J22:J23"/>
    <mergeCell ref="K22:K23"/>
    <mergeCell ref="L22:L23"/>
    <mergeCell ref="J20:J21"/>
    <mergeCell ref="K20:K21"/>
    <mergeCell ref="L20:L21"/>
    <mergeCell ref="A1:L1"/>
    <mergeCell ref="A6:C7"/>
    <mergeCell ref="A8:C9"/>
    <mergeCell ref="A10:C11"/>
    <mergeCell ref="D6:D7"/>
    <mergeCell ref="D8:D9"/>
    <mergeCell ref="D10:D11"/>
    <mergeCell ref="J6:J7"/>
    <mergeCell ref="K6:K7"/>
    <mergeCell ref="J8:J9"/>
    <mergeCell ref="K8:K9"/>
    <mergeCell ref="L6:L7"/>
    <mergeCell ref="L8:L9"/>
    <mergeCell ref="J10:J11"/>
    <mergeCell ref="K10:K11"/>
    <mergeCell ref="A2:L2"/>
    <mergeCell ref="D4:D5"/>
    <mergeCell ref="L4:L5"/>
    <mergeCell ref="A4:C5"/>
    <mergeCell ref="L10:L11"/>
    <mergeCell ref="A26:C27"/>
    <mergeCell ref="A12:C13"/>
    <mergeCell ref="A14:C15"/>
    <mergeCell ref="A34:C35"/>
    <mergeCell ref="A37:C38"/>
    <mergeCell ref="D26:D27"/>
    <mergeCell ref="D28:D29"/>
    <mergeCell ref="A120:C121"/>
    <mergeCell ref="E120:H121"/>
    <mergeCell ref="D12:D13"/>
    <mergeCell ref="D14:D15"/>
    <mergeCell ref="D20:D21"/>
    <mergeCell ref="D22:D23"/>
    <mergeCell ref="D24:D25"/>
    <mergeCell ref="D18:D19"/>
    <mergeCell ref="A20:C21"/>
    <mergeCell ref="A22:C23"/>
    <mergeCell ref="A24:C25"/>
    <mergeCell ref="A63:C64"/>
    <mergeCell ref="A106:C107"/>
    <mergeCell ref="E106:H107"/>
    <mergeCell ref="A108:C109"/>
    <mergeCell ref="A39:C40"/>
    <mergeCell ref="A28:C29"/>
    <mergeCell ref="A123:C124"/>
    <mergeCell ref="E123:H124"/>
    <mergeCell ref="A84:C85"/>
    <mergeCell ref="E84:H85"/>
    <mergeCell ref="A86:C87"/>
    <mergeCell ref="E86:H87"/>
    <mergeCell ref="A98:C99"/>
    <mergeCell ref="A100:C101"/>
    <mergeCell ref="A102:C103"/>
    <mergeCell ref="E98:H99"/>
    <mergeCell ref="E100:H101"/>
    <mergeCell ref="E102:H103"/>
    <mergeCell ref="A112:C113"/>
    <mergeCell ref="E112:H113"/>
    <mergeCell ref="A116:C117"/>
    <mergeCell ref="E116:H117"/>
    <mergeCell ref="A118:C119"/>
    <mergeCell ref="E118:H119"/>
    <mergeCell ref="A94:C95"/>
    <mergeCell ref="E94:H95"/>
    <mergeCell ref="E108:H109"/>
    <mergeCell ref="A168:H168"/>
    <mergeCell ref="A110:C111"/>
    <mergeCell ref="E110:H111"/>
    <mergeCell ref="A18:C19"/>
    <mergeCell ref="D32:D33"/>
    <mergeCell ref="L32:L33"/>
    <mergeCell ref="A32:C33"/>
    <mergeCell ref="L47:L48"/>
    <mergeCell ref="A47:C48"/>
    <mergeCell ref="D47:D48"/>
    <mergeCell ref="A61:C62"/>
    <mergeCell ref="D61:D62"/>
    <mergeCell ref="L61:L62"/>
    <mergeCell ref="A41:C42"/>
    <mergeCell ref="A43:C44"/>
    <mergeCell ref="A49:C50"/>
    <mergeCell ref="A51:C52"/>
    <mergeCell ref="D43:D44"/>
    <mergeCell ref="D41:D42"/>
    <mergeCell ref="J34:J35"/>
    <mergeCell ref="K34:K35"/>
    <mergeCell ref="L34:L35"/>
    <mergeCell ref="J37:J38"/>
    <mergeCell ref="K37:K38"/>
  </mergeCells>
  <hyperlinks>
    <hyperlink ref="A168" r:id="rId1" display="https://www.sec.gov/Archives/edgar/data/34088/000003408817000017/xom10k2016.htm"/>
  </hyperlinks>
  <pageMargins left="0.7" right="0.7" top="0.75" bottom="0.75" header="0.3" footer="0.3"/>
  <pageSetup orientation="portrait" r:id="rId2"/>
  <headerFooter>
    <oddFooter>&amp;CPrepared by: Jordan Stidham&amp;R&amp;P</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4"/>
  <sheetViews>
    <sheetView view="pageLayout" topLeftCell="A23" zoomScaleNormal="100" workbookViewId="0">
      <selection activeCell="A23" sqref="A23:I25"/>
    </sheetView>
  </sheetViews>
  <sheetFormatPr defaultRowHeight="15" x14ac:dyDescent="0.25"/>
  <cols>
    <col min="5" max="5" width="9.140625" customWidth="1"/>
  </cols>
  <sheetData>
    <row r="1" spans="1:9" ht="23.25" x14ac:dyDescent="0.35">
      <c r="A1" s="283" t="s">
        <v>417</v>
      </c>
      <c r="B1" s="283"/>
      <c r="C1" s="283"/>
      <c r="D1" s="283"/>
      <c r="E1" s="283"/>
      <c r="F1" s="283"/>
      <c r="G1" s="283"/>
      <c r="H1" s="283"/>
      <c r="I1" s="283"/>
    </row>
    <row r="2" spans="1:9" x14ac:dyDescent="0.25">
      <c r="A2" s="313" t="s">
        <v>464</v>
      </c>
      <c r="B2" s="313"/>
      <c r="C2" s="313"/>
      <c r="D2" s="313"/>
      <c r="E2" s="313"/>
      <c r="F2" s="313"/>
      <c r="G2" s="313"/>
      <c r="H2" s="313"/>
      <c r="I2" s="313"/>
    </row>
    <row r="3" spans="1:9" x14ac:dyDescent="0.25">
      <c r="A3" s="313"/>
      <c r="B3" s="313"/>
      <c r="C3" s="313"/>
      <c r="D3" s="313"/>
      <c r="E3" s="313"/>
      <c r="F3" s="313"/>
      <c r="G3" s="313"/>
      <c r="H3" s="313"/>
      <c r="I3" s="313"/>
    </row>
    <row r="4" spans="1:9" s="209" customFormat="1" x14ac:dyDescent="0.25">
      <c r="A4" s="208"/>
      <c r="B4" s="208"/>
      <c r="C4" s="208"/>
      <c r="D4" s="208"/>
      <c r="E4" s="208"/>
      <c r="F4" s="208"/>
      <c r="G4" s="208"/>
      <c r="H4" s="208"/>
      <c r="I4" s="208"/>
    </row>
    <row r="5" spans="1:9" ht="17.25" x14ac:dyDescent="0.25">
      <c r="B5" s="113" t="s">
        <v>463</v>
      </c>
      <c r="C5" s="228"/>
    </row>
    <row r="6" spans="1:9" x14ac:dyDescent="0.25">
      <c r="B6" s="205" t="s">
        <v>524</v>
      </c>
      <c r="D6" s="205"/>
      <c r="G6" s="217">
        <v>0.3</v>
      </c>
      <c r="I6" s="218"/>
    </row>
    <row r="7" spans="1:9" x14ac:dyDescent="0.25">
      <c r="B7" s="205" t="s">
        <v>522</v>
      </c>
      <c r="D7" s="205"/>
      <c r="G7" s="217">
        <v>0.25</v>
      </c>
    </row>
    <row r="8" spans="1:9" x14ac:dyDescent="0.25">
      <c r="B8" s="205" t="s">
        <v>521</v>
      </c>
      <c r="D8" s="205"/>
      <c r="G8" s="217">
        <v>0.2</v>
      </c>
      <c r="I8" s="219"/>
    </row>
    <row r="9" spans="1:9" x14ac:dyDescent="0.25">
      <c r="B9" s="205" t="s">
        <v>528</v>
      </c>
      <c r="G9" s="217">
        <v>0.15</v>
      </c>
    </row>
    <row r="10" spans="1:9" x14ac:dyDescent="0.25">
      <c r="B10" s="205" t="s">
        <v>527</v>
      </c>
      <c r="G10" s="217">
        <v>0.1</v>
      </c>
    </row>
    <row r="12" spans="1:9" x14ac:dyDescent="0.25">
      <c r="A12" s="290" t="s">
        <v>421</v>
      </c>
      <c r="B12" s="290"/>
      <c r="C12" s="290"/>
      <c r="D12" s="204" t="s">
        <v>92</v>
      </c>
      <c r="E12" s="204" t="s">
        <v>425</v>
      </c>
      <c r="F12" s="204" t="s">
        <v>426</v>
      </c>
      <c r="G12" s="204" t="s">
        <v>427</v>
      </c>
      <c r="H12" s="204" t="s">
        <v>428</v>
      </c>
      <c r="I12" s="204" t="s">
        <v>217</v>
      </c>
    </row>
    <row r="13" spans="1:9" ht="15" customHeight="1" x14ac:dyDescent="0.25">
      <c r="A13" s="396" t="s">
        <v>523</v>
      </c>
      <c r="B13" s="396"/>
      <c r="C13" s="396"/>
      <c r="D13" s="207">
        <v>0.3</v>
      </c>
      <c r="E13" s="220">
        <v>5</v>
      </c>
      <c r="F13" s="220">
        <v>4</v>
      </c>
      <c r="G13" s="220">
        <v>2</v>
      </c>
      <c r="H13" s="220">
        <v>1</v>
      </c>
      <c r="I13" s="220">
        <v>3</v>
      </c>
    </row>
    <row r="14" spans="1:9" x14ac:dyDescent="0.25">
      <c r="A14" s="397" t="s">
        <v>520</v>
      </c>
      <c r="B14" s="397"/>
      <c r="C14" s="397"/>
      <c r="D14" s="206">
        <v>0.25</v>
      </c>
      <c r="E14" s="221">
        <v>4</v>
      </c>
      <c r="F14" s="221">
        <v>5</v>
      </c>
      <c r="G14" s="221">
        <v>3</v>
      </c>
      <c r="H14" s="221">
        <v>2</v>
      </c>
      <c r="I14" s="221">
        <v>1</v>
      </c>
    </row>
    <row r="15" spans="1:9" x14ac:dyDescent="0.25">
      <c r="A15" s="398" t="s">
        <v>525</v>
      </c>
      <c r="B15" s="398"/>
      <c r="C15" s="398"/>
      <c r="D15" s="207">
        <v>0.15</v>
      </c>
      <c r="E15" s="220">
        <v>2</v>
      </c>
      <c r="F15" s="220">
        <v>1</v>
      </c>
      <c r="G15" s="220">
        <v>5</v>
      </c>
      <c r="H15" s="220">
        <v>3</v>
      </c>
      <c r="I15" s="220">
        <v>4</v>
      </c>
    </row>
    <row r="16" spans="1:9" x14ac:dyDescent="0.25">
      <c r="A16" s="397" t="s">
        <v>424</v>
      </c>
      <c r="B16" s="397"/>
      <c r="C16" s="397"/>
      <c r="D16" s="206">
        <v>0.2</v>
      </c>
      <c r="E16" s="221">
        <v>3</v>
      </c>
      <c r="F16" s="221">
        <v>2</v>
      </c>
      <c r="G16" s="221">
        <v>1</v>
      </c>
      <c r="H16" s="221">
        <v>4</v>
      </c>
      <c r="I16" s="221">
        <v>5</v>
      </c>
    </row>
    <row r="17" spans="1:9" x14ac:dyDescent="0.25">
      <c r="A17" s="398" t="s">
        <v>526</v>
      </c>
      <c r="B17" s="398"/>
      <c r="C17" s="398"/>
      <c r="D17" s="216">
        <v>0.1</v>
      </c>
      <c r="E17" s="220">
        <v>1</v>
      </c>
      <c r="F17" s="220">
        <v>3</v>
      </c>
      <c r="G17" s="220">
        <v>4</v>
      </c>
      <c r="H17" s="220">
        <v>5</v>
      </c>
      <c r="I17" s="220">
        <v>2</v>
      </c>
    </row>
    <row r="18" spans="1:9" ht="15.75" thickBot="1" x14ac:dyDescent="0.3">
      <c r="D18" s="224">
        <f>SUM(D13:D17)</f>
        <v>1.0000000000000002</v>
      </c>
      <c r="E18" s="224">
        <f>((D13*E13)+(D14*E14)+(D15*E15)+(D16*E16)+(D17*E17))</f>
        <v>3.5</v>
      </c>
      <c r="F18" s="224">
        <f>((D13*F13)+(D14*F14)+(D15*F15)+(D16+F16)+(D17*F17))</f>
        <v>5.1000000000000005</v>
      </c>
      <c r="G18" s="224">
        <f>((D13*G13)+(D14*G14)+(D15*G15)+(D16*G16)+(D17*G17))</f>
        <v>2.7</v>
      </c>
      <c r="H18" s="224">
        <f>((D13*H13)+(D14*H14)+(D15*H15)+(D16*H16)+(D17*H17))</f>
        <v>2.5499999999999998</v>
      </c>
      <c r="I18" s="79">
        <f>((D13*I13)+(D14*I14)+(D15*I15)+(D16*I16)+(D17*I17))</f>
        <v>2.95</v>
      </c>
    </row>
    <row r="19" spans="1:9" ht="15.75" thickTop="1" x14ac:dyDescent="0.25">
      <c r="A19" s="231" t="s">
        <v>111</v>
      </c>
      <c r="B19" s="231"/>
      <c r="C19" s="231"/>
      <c r="D19" s="231"/>
      <c r="E19" s="231"/>
      <c r="F19" s="231"/>
      <c r="G19" s="231"/>
    </row>
    <row r="20" spans="1:9" ht="12" customHeight="1" x14ac:dyDescent="0.25">
      <c r="A20" s="231" t="s">
        <v>438</v>
      </c>
      <c r="B20" s="231"/>
      <c r="C20" s="231"/>
      <c r="D20" s="231"/>
      <c r="E20" s="231"/>
      <c r="F20" s="231"/>
      <c r="G20" s="231"/>
    </row>
    <row r="21" spans="1:9" s="233" customFormat="1" ht="12" customHeight="1" x14ac:dyDescent="0.25">
      <c r="A21" s="231"/>
      <c r="B21" s="231"/>
      <c r="C21" s="231"/>
      <c r="D21" s="231"/>
      <c r="E21" s="231"/>
      <c r="F21" s="231"/>
      <c r="G21" s="231"/>
    </row>
    <row r="22" spans="1:9" ht="15.75" thickBot="1" x14ac:dyDescent="0.3">
      <c r="A22" s="225" t="s">
        <v>529</v>
      </c>
      <c r="B22" s="225"/>
      <c r="C22" s="225"/>
      <c r="D22" s="225"/>
      <c r="E22" s="225"/>
      <c r="F22" s="225"/>
      <c r="G22" s="225"/>
      <c r="H22" s="225"/>
      <c r="I22" s="225"/>
    </row>
    <row r="23" spans="1:9" ht="15" customHeight="1" x14ac:dyDescent="0.25">
      <c r="A23" s="399" t="s">
        <v>605</v>
      </c>
      <c r="B23" s="400"/>
      <c r="C23" s="400"/>
      <c r="D23" s="400"/>
      <c r="E23" s="400"/>
      <c r="F23" s="400"/>
      <c r="G23" s="400"/>
      <c r="H23" s="400"/>
      <c r="I23" s="400"/>
    </row>
    <row r="24" spans="1:9" s="233" customFormat="1" ht="15" customHeight="1" x14ac:dyDescent="0.25">
      <c r="A24" s="405"/>
      <c r="B24" s="401"/>
      <c r="C24" s="401"/>
      <c r="D24" s="401"/>
      <c r="E24" s="401"/>
      <c r="F24" s="401"/>
      <c r="G24" s="401"/>
      <c r="H24" s="401"/>
      <c r="I24" s="401"/>
    </row>
    <row r="25" spans="1:9" s="226" customFormat="1" x14ac:dyDescent="0.25">
      <c r="A25" s="401"/>
      <c r="B25" s="401"/>
      <c r="C25" s="401"/>
      <c r="D25" s="401"/>
      <c r="E25" s="401"/>
      <c r="F25" s="401"/>
      <c r="G25" s="401"/>
      <c r="H25" s="401"/>
      <c r="I25" s="401"/>
    </row>
    <row r="27" spans="1:9" ht="15.75" thickBot="1" x14ac:dyDescent="0.3">
      <c r="A27" s="225" t="s">
        <v>530</v>
      </c>
      <c r="B27" s="225"/>
      <c r="C27" s="225"/>
      <c r="D27" s="225"/>
      <c r="E27" s="225"/>
      <c r="F27" s="225"/>
      <c r="G27" s="225"/>
      <c r="H27" s="225"/>
      <c r="I27" s="225"/>
    </row>
    <row r="28" spans="1:9" ht="15" customHeight="1" x14ac:dyDescent="0.25">
      <c r="A28" s="399" t="s">
        <v>531</v>
      </c>
      <c r="B28" s="400"/>
      <c r="C28" s="400"/>
      <c r="D28" s="400"/>
      <c r="E28" s="400"/>
      <c r="F28" s="400"/>
      <c r="G28" s="400"/>
      <c r="H28" s="400"/>
      <c r="I28" s="400"/>
    </row>
    <row r="29" spans="1:9" s="226" customFormat="1" x14ac:dyDescent="0.25">
      <c r="A29" s="401"/>
      <c r="B29" s="401"/>
      <c r="C29" s="401"/>
      <c r="D29" s="401"/>
      <c r="E29" s="401"/>
      <c r="F29" s="401"/>
      <c r="G29" s="401"/>
      <c r="H29" s="401"/>
      <c r="I29" s="401"/>
    </row>
    <row r="31" spans="1:9" ht="15.75" thickBot="1" x14ac:dyDescent="0.3">
      <c r="A31" s="225" t="s">
        <v>532</v>
      </c>
      <c r="B31" s="225"/>
      <c r="C31" s="225"/>
      <c r="D31" s="225"/>
      <c r="E31" s="225"/>
      <c r="F31" s="225"/>
      <c r="G31" s="225"/>
      <c r="H31" s="225"/>
      <c r="I31" s="225"/>
    </row>
    <row r="32" spans="1:9" x14ac:dyDescent="0.25">
      <c r="A32" s="402" t="s">
        <v>540</v>
      </c>
      <c r="B32" s="403"/>
      <c r="C32" s="403"/>
      <c r="D32" s="403"/>
      <c r="E32" s="403"/>
      <c r="F32" s="403"/>
      <c r="G32" s="403"/>
      <c r="H32" s="403"/>
      <c r="I32" s="403"/>
    </row>
    <row r="34" spans="1:9" ht="15.75" thickBot="1" x14ac:dyDescent="0.3">
      <c r="A34" s="225" t="s">
        <v>602</v>
      </c>
      <c r="B34" s="225"/>
      <c r="C34" s="225"/>
      <c r="D34" s="225"/>
      <c r="E34" s="225"/>
      <c r="F34" s="225"/>
      <c r="G34" s="225"/>
      <c r="H34" s="225"/>
      <c r="I34" s="225"/>
    </row>
    <row r="35" spans="1:9" x14ac:dyDescent="0.25">
      <c r="A35" s="399" t="s">
        <v>603</v>
      </c>
      <c r="B35" s="400"/>
      <c r="C35" s="400"/>
      <c r="D35" s="400"/>
      <c r="E35" s="400"/>
      <c r="F35" s="400"/>
      <c r="G35" s="400"/>
      <c r="H35" s="400"/>
      <c r="I35" s="400"/>
    </row>
    <row r="36" spans="1:9" s="226" customFormat="1" x14ac:dyDescent="0.25">
      <c r="A36" s="401"/>
      <c r="B36" s="401"/>
      <c r="C36" s="401"/>
      <c r="D36" s="401"/>
      <c r="E36" s="401"/>
      <c r="F36" s="401"/>
      <c r="G36" s="401"/>
      <c r="H36" s="401"/>
      <c r="I36" s="401"/>
    </row>
    <row r="37" spans="1:9" s="226" customFormat="1" x14ac:dyDescent="0.25">
      <c r="A37" s="401"/>
      <c r="B37" s="401"/>
      <c r="C37" s="401"/>
      <c r="D37" s="401"/>
      <c r="E37" s="401"/>
      <c r="F37" s="401"/>
      <c r="G37" s="401"/>
      <c r="H37" s="401"/>
      <c r="I37" s="401"/>
    </row>
    <row r="38" spans="1:9" s="226" customFormat="1" x14ac:dyDescent="0.25">
      <c r="A38" s="401"/>
      <c r="B38" s="401"/>
      <c r="C38" s="401"/>
      <c r="D38" s="401"/>
      <c r="E38" s="401"/>
      <c r="F38" s="401"/>
      <c r="G38" s="401"/>
      <c r="H38" s="401"/>
      <c r="I38" s="401"/>
    </row>
    <row r="40" spans="1:9" ht="15.75" thickBot="1" x14ac:dyDescent="0.3">
      <c r="A40" s="225" t="s">
        <v>533</v>
      </c>
      <c r="B40" s="225"/>
      <c r="C40" s="225"/>
      <c r="D40" s="225"/>
      <c r="E40" s="225"/>
      <c r="F40" s="225"/>
      <c r="G40" s="225"/>
      <c r="H40" s="225"/>
      <c r="I40" s="225"/>
    </row>
    <row r="41" spans="1:9" x14ac:dyDescent="0.25">
      <c r="A41" s="399" t="s">
        <v>604</v>
      </c>
      <c r="B41" s="400"/>
      <c r="C41" s="400"/>
      <c r="D41" s="400"/>
      <c r="E41" s="400"/>
      <c r="F41" s="400"/>
      <c r="G41" s="400"/>
      <c r="H41" s="400"/>
      <c r="I41" s="400"/>
    </row>
    <row r="42" spans="1:9" x14ac:dyDescent="0.25">
      <c r="A42" s="404"/>
      <c r="B42" s="404"/>
      <c r="C42" s="404"/>
      <c r="D42" s="404"/>
      <c r="E42" s="404"/>
      <c r="F42" s="404"/>
      <c r="G42" s="404"/>
      <c r="H42" s="404"/>
      <c r="I42" s="404"/>
    </row>
    <row r="43" spans="1:9" ht="11.25" customHeight="1" x14ac:dyDescent="0.25">
      <c r="A43" s="226"/>
    </row>
    <row r="44" spans="1:9" ht="17.25" x14ac:dyDescent="0.25">
      <c r="A44" s="378" t="s">
        <v>437</v>
      </c>
      <c r="B44" s="378"/>
      <c r="C44" s="378"/>
      <c r="D44" s="378"/>
    </row>
  </sheetData>
  <mergeCells count="14">
    <mergeCell ref="A1:I1"/>
    <mergeCell ref="A2:I3"/>
    <mergeCell ref="A12:C12"/>
    <mergeCell ref="A44:D44"/>
    <mergeCell ref="A13:C13"/>
    <mergeCell ref="A14:C14"/>
    <mergeCell ref="A15:C15"/>
    <mergeCell ref="A16:C16"/>
    <mergeCell ref="A17:C17"/>
    <mergeCell ref="A35:I38"/>
    <mergeCell ref="A32:I32"/>
    <mergeCell ref="A41:I42"/>
    <mergeCell ref="A23:I25"/>
    <mergeCell ref="A28:I29"/>
  </mergeCells>
  <hyperlinks>
    <hyperlink ref="A44" location="'Tool 4.C'!A1" display="Tool 4.C"/>
  </hyperlinks>
  <pageMargins left="1" right="1" top="1" bottom="1" header="0.5" footer="0.5"/>
  <pageSetup orientation="portrait" r:id="rId1"/>
  <headerFooter>
    <oddFooter>&amp;CPrepared by: Jordan Stidham&amp;R&amp;P</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29"/>
  <sheetViews>
    <sheetView view="pageLayout" topLeftCell="A7" zoomScaleNormal="100" workbookViewId="0">
      <selection activeCell="A16" sqref="A16:I22"/>
    </sheetView>
  </sheetViews>
  <sheetFormatPr defaultRowHeight="15" x14ac:dyDescent="0.25"/>
  <sheetData>
    <row r="1" spans="1:9" ht="23.25" x14ac:dyDescent="0.35">
      <c r="A1" s="283" t="s">
        <v>80</v>
      </c>
      <c r="B1" s="283"/>
      <c r="C1" s="283"/>
      <c r="D1" s="283"/>
      <c r="E1" s="283"/>
      <c r="F1" s="283"/>
      <c r="G1" s="283"/>
      <c r="H1" s="283"/>
      <c r="I1" s="283"/>
    </row>
    <row r="3" spans="1:9" ht="15.75" thickBot="1" x14ac:dyDescent="0.3">
      <c r="A3" s="282" t="s">
        <v>326</v>
      </c>
      <c r="B3" s="282"/>
      <c r="C3" s="282"/>
      <c r="D3" s="282"/>
      <c r="E3" s="282"/>
      <c r="F3" s="282"/>
      <c r="G3" s="282"/>
      <c r="H3" s="282"/>
      <c r="I3" s="282"/>
    </row>
    <row r="4" spans="1:9" ht="15" customHeight="1" x14ac:dyDescent="0.25">
      <c r="A4" s="284" t="s">
        <v>564</v>
      </c>
      <c r="B4" s="285"/>
      <c r="C4" s="285"/>
      <c r="D4" s="285"/>
      <c r="E4" s="285"/>
      <c r="F4" s="285"/>
      <c r="G4" s="285"/>
      <c r="H4" s="285"/>
      <c r="I4" s="285"/>
    </row>
    <row r="5" spans="1:9" x14ac:dyDescent="0.25">
      <c r="A5" s="286"/>
      <c r="B5" s="286"/>
      <c r="C5" s="286"/>
      <c r="D5" s="286"/>
      <c r="E5" s="286"/>
      <c r="F5" s="286"/>
      <c r="G5" s="286"/>
      <c r="H5" s="286"/>
      <c r="I5" s="286"/>
    </row>
    <row r="6" spans="1:9" x14ac:dyDescent="0.25">
      <c r="A6" s="286"/>
      <c r="B6" s="286"/>
      <c r="C6" s="286"/>
      <c r="D6" s="286"/>
      <c r="E6" s="286"/>
      <c r="F6" s="286"/>
      <c r="G6" s="286"/>
      <c r="H6" s="286"/>
      <c r="I6" s="286"/>
    </row>
    <row r="7" spans="1:9" s="205" customFormat="1" x14ac:dyDescent="0.25">
      <c r="A7" s="286"/>
      <c r="B7" s="286"/>
      <c r="C7" s="286"/>
      <c r="D7" s="286"/>
      <c r="E7" s="286"/>
      <c r="F7" s="286"/>
      <c r="G7" s="286"/>
      <c r="H7" s="286"/>
      <c r="I7" s="286"/>
    </row>
    <row r="8" spans="1:9" s="205" customFormat="1" x14ac:dyDescent="0.25">
      <c r="A8" s="286"/>
      <c r="B8" s="286"/>
      <c r="C8" s="286"/>
      <c r="D8" s="286"/>
      <c r="E8" s="286"/>
      <c r="F8" s="286"/>
      <c r="G8" s="286"/>
      <c r="H8" s="286"/>
      <c r="I8" s="286"/>
    </row>
    <row r="9" spans="1:9" s="205" customFormat="1" x14ac:dyDescent="0.25">
      <c r="A9" s="286"/>
      <c r="B9" s="286"/>
      <c r="C9" s="286"/>
      <c r="D9" s="286"/>
      <c r="E9" s="286"/>
      <c r="F9" s="286"/>
      <c r="G9" s="286"/>
      <c r="H9" s="286"/>
      <c r="I9" s="286"/>
    </row>
    <row r="10" spans="1:9" s="205" customFormat="1" x14ac:dyDescent="0.25">
      <c r="A10" s="286"/>
      <c r="B10" s="286"/>
      <c r="C10" s="286"/>
      <c r="D10" s="286"/>
      <c r="E10" s="286"/>
      <c r="F10" s="286"/>
      <c r="G10" s="286"/>
      <c r="H10" s="286"/>
      <c r="I10" s="286"/>
    </row>
    <row r="11" spans="1:9" s="205" customFormat="1" x14ac:dyDescent="0.25">
      <c r="A11" s="286"/>
      <c r="B11" s="286"/>
      <c r="C11" s="286"/>
      <c r="D11" s="286"/>
      <c r="E11" s="286"/>
      <c r="F11" s="286"/>
      <c r="G11" s="286"/>
      <c r="H11" s="286"/>
      <c r="I11" s="286"/>
    </row>
    <row r="12" spans="1:9" s="205" customFormat="1" x14ac:dyDescent="0.25">
      <c r="A12" s="286"/>
      <c r="B12" s="286"/>
      <c r="C12" s="286"/>
      <c r="D12" s="286"/>
      <c r="E12" s="286"/>
      <c r="F12" s="286"/>
      <c r="G12" s="286"/>
      <c r="H12" s="286"/>
      <c r="I12" s="286"/>
    </row>
    <row r="13" spans="1:9" s="205" customFormat="1" x14ac:dyDescent="0.25">
      <c r="A13" s="286"/>
      <c r="B13" s="286"/>
      <c r="C13" s="286"/>
      <c r="D13" s="286"/>
      <c r="E13" s="286"/>
      <c r="F13" s="286"/>
      <c r="G13" s="286"/>
      <c r="H13" s="286"/>
      <c r="I13" s="286"/>
    </row>
    <row r="15" spans="1:9" ht="15.75" thickBot="1" x14ac:dyDescent="0.3">
      <c r="A15" s="282" t="s">
        <v>327</v>
      </c>
      <c r="B15" s="282"/>
      <c r="C15" s="282"/>
      <c r="D15" s="282"/>
      <c r="E15" s="282"/>
      <c r="F15" s="282"/>
      <c r="G15" s="282"/>
      <c r="H15" s="282"/>
      <c r="I15" s="282"/>
    </row>
    <row r="16" spans="1:9" x14ac:dyDescent="0.25">
      <c r="A16" s="279" t="s">
        <v>565</v>
      </c>
      <c r="B16" s="280"/>
      <c r="C16" s="280"/>
      <c r="D16" s="280"/>
      <c r="E16" s="280"/>
      <c r="F16" s="280"/>
      <c r="G16" s="280"/>
      <c r="H16" s="280"/>
      <c r="I16" s="280"/>
    </row>
    <row r="17" spans="1:9" x14ac:dyDescent="0.25">
      <c r="A17" s="281"/>
      <c r="B17" s="281"/>
      <c r="C17" s="281"/>
      <c r="D17" s="281"/>
      <c r="E17" s="281"/>
      <c r="F17" s="281"/>
      <c r="G17" s="281"/>
      <c r="H17" s="281"/>
      <c r="I17" s="281"/>
    </row>
    <row r="18" spans="1:9" s="205" customFormat="1" x14ac:dyDescent="0.25">
      <c r="A18" s="281"/>
      <c r="B18" s="281"/>
      <c r="C18" s="281"/>
      <c r="D18" s="281"/>
      <c r="E18" s="281"/>
      <c r="F18" s="281"/>
      <c r="G18" s="281"/>
      <c r="H18" s="281"/>
      <c r="I18" s="281"/>
    </row>
    <row r="19" spans="1:9" s="205" customFormat="1" x14ac:dyDescent="0.25">
      <c r="A19" s="281"/>
      <c r="B19" s="281"/>
      <c r="C19" s="281"/>
      <c r="D19" s="281"/>
      <c r="E19" s="281"/>
      <c r="F19" s="281"/>
      <c r="G19" s="281"/>
      <c r="H19" s="281"/>
      <c r="I19" s="281"/>
    </row>
    <row r="20" spans="1:9" s="205" customFormat="1" x14ac:dyDescent="0.25">
      <c r="A20" s="281"/>
      <c r="B20" s="281"/>
      <c r="C20" s="281"/>
      <c r="D20" s="281"/>
      <c r="E20" s="281"/>
      <c r="F20" s="281"/>
      <c r="G20" s="281"/>
      <c r="H20" s="281"/>
      <c r="I20" s="281"/>
    </row>
    <row r="21" spans="1:9" s="205" customFormat="1" x14ac:dyDescent="0.25">
      <c r="A21" s="281"/>
      <c r="B21" s="281"/>
      <c r="C21" s="281"/>
      <c r="D21" s="281"/>
      <c r="E21" s="281"/>
      <c r="F21" s="281"/>
      <c r="G21" s="281"/>
      <c r="H21" s="281"/>
      <c r="I21" s="281"/>
    </row>
    <row r="22" spans="1:9" s="205" customFormat="1" x14ac:dyDescent="0.25">
      <c r="A22" s="281"/>
      <c r="B22" s="281"/>
      <c r="C22" s="281"/>
      <c r="D22" s="281"/>
      <c r="E22" s="281"/>
      <c r="F22" s="281"/>
      <c r="G22" s="281"/>
      <c r="H22" s="281"/>
      <c r="I22" s="281"/>
    </row>
    <row r="24" spans="1:9" ht="15.75" thickBot="1" x14ac:dyDescent="0.3">
      <c r="A24" s="282" t="s">
        <v>328</v>
      </c>
      <c r="B24" s="282"/>
      <c r="C24" s="282"/>
      <c r="D24" s="282"/>
      <c r="E24" s="282"/>
      <c r="F24" s="282"/>
      <c r="G24" s="282"/>
      <c r="H24" s="282"/>
      <c r="I24" s="282"/>
    </row>
    <row r="25" spans="1:9" x14ac:dyDescent="0.25">
      <c r="A25" s="279" t="s">
        <v>566</v>
      </c>
      <c r="B25" s="280"/>
      <c r="C25" s="280"/>
      <c r="D25" s="280"/>
      <c r="E25" s="280"/>
      <c r="F25" s="280"/>
      <c r="G25" s="280"/>
      <c r="H25" s="280"/>
      <c r="I25" s="280"/>
    </row>
    <row r="26" spans="1:9" x14ac:dyDescent="0.25">
      <c r="A26" s="281"/>
      <c r="B26" s="281"/>
      <c r="C26" s="281"/>
      <c r="D26" s="281"/>
      <c r="E26" s="281"/>
      <c r="F26" s="281"/>
      <c r="G26" s="281"/>
      <c r="H26" s="281"/>
      <c r="I26" s="281"/>
    </row>
    <row r="27" spans="1:9" x14ac:dyDescent="0.25">
      <c r="A27" s="281"/>
      <c r="B27" s="281"/>
      <c r="C27" s="281"/>
      <c r="D27" s="281"/>
      <c r="E27" s="281"/>
      <c r="F27" s="281"/>
      <c r="G27" s="281"/>
      <c r="H27" s="281"/>
      <c r="I27" s="281"/>
    </row>
    <row r="28" spans="1:9" x14ac:dyDescent="0.25">
      <c r="A28" s="281"/>
      <c r="B28" s="281"/>
      <c r="C28" s="281"/>
      <c r="D28" s="281"/>
      <c r="E28" s="281"/>
      <c r="F28" s="281"/>
      <c r="G28" s="281"/>
      <c r="H28" s="281"/>
      <c r="I28" s="281"/>
    </row>
    <row r="29" spans="1:9" x14ac:dyDescent="0.25">
      <c r="A29" s="281"/>
      <c r="B29" s="281"/>
      <c r="C29" s="281"/>
      <c r="D29" s="281"/>
      <c r="E29" s="281"/>
      <c r="F29" s="281"/>
      <c r="G29" s="281"/>
      <c r="H29" s="281"/>
      <c r="I29" s="281"/>
    </row>
  </sheetData>
  <mergeCells count="7">
    <mergeCell ref="A25:I29"/>
    <mergeCell ref="A15:I15"/>
    <mergeCell ref="A16:I22"/>
    <mergeCell ref="A24:I24"/>
    <mergeCell ref="A1:I1"/>
    <mergeCell ref="A4:I13"/>
    <mergeCell ref="A3:I3"/>
  </mergeCells>
  <pageMargins left="1" right="1" top="1" bottom="1" header="0.5" footer="0.5"/>
  <pageSetup orientation="portrait" r:id="rId1"/>
  <headerFooter>
    <oddFooter>&amp;CPrepared by: Jordan Stidham&amp;R&amp;P</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76"/>
  <sheetViews>
    <sheetView view="pageLayout" zoomScaleNormal="100" workbookViewId="0">
      <selection activeCell="A3" sqref="A3:XFD3"/>
    </sheetView>
  </sheetViews>
  <sheetFormatPr defaultRowHeight="15" x14ac:dyDescent="0.25"/>
  <cols>
    <col min="1" max="1" width="17.85546875" customWidth="1"/>
    <col min="2" max="2" width="12.7109375" customWidth="1"/>
    <col min="3" max="3" width="1.85546875" customWidth="1"/>
    <col min="4" max="8" width="2.5703125" customWidth="1"/>
    <col min="9" max="9" width="4.7109375" customWidth="1"/>
    <col min="12" max="12" width="22.140625" customWidth="1"/>
  </cols>
  <sheetData>
    <row r="1" spans="1:12" ht="23.25" x14ac:dyDescent="0.35">
      <c r="A1" s="283" t="s">
        <v>364</v>
      </c>
      <c r="B1" s="283"/>
      <c r="C1" s="283"/>
      <c r="D1" s="283"/>
      <c r="E1" s="283"/>
      <c r="F1" s="283"/>
      <c r="G1" s="283"/>
      <c r="H1" s="283"/>
      <c r="I1" s="283"/>
      <c r="J1" s="283"/>
      <c r="K1" s="283"/>
      <c r="L1" s="283"/>
    </row>
    <row r="2" spans="1:12" ht="15" customHeight="1" x14ac:dyDescent="0.25">
      <c r="A2" s="291" t="s">
        <v>468</v>
      </c>
      <c r="B2" s="291"/>
      <c r="C2" s="291"/>
      <c r="D2" s="291"/>
      <c r="E2" s="291"/>
      <c r="F2" s="291"/>
      <c r="G2" s="291"/>
      <c r="H2" s="291"/>
      <c r="I2" s="291"/>
      <c r="J2" s="291"/>
      <c r="K2" s="291"/>
      <c r="L2" s="291"/>
    </row>
    <row r="3" spans="1:12" x14ac:dyDescent="0.25">
      <c r="A3" s="188"/>
      <c r="B3" s="188"/>
      <c r="C3" s="188"/>
      <c r="D3" s="188"/>
      <c r="E3" s="188"/>
      <c r="F3" s="188"/>
      <c r="G3" s="188"/>
      <c r="H3" s="188"/>
      <c r="I3" s="188"/>
    </row>
    <row r="4" spans="1:12" s="189" customFormat="1" ht="15.75" thickBot="1" x14ac:dyDescent="0.3">
      <c r="A4" s="187"/>
      <c r="B4" s="187"/>
      <c r="C4" s="187"/>
      <c r="D4" s="187"/>
      <c r="E4" s="187"/>
      <c r="F4" s="187"/>
      <c r="G4" s="187"/>
      <c r="H4" s="187"/>
      <c r="I4" s="187"/>
    </row>
    <row r="5" spans="1:12" ht="16.5" customHeight="1" thickBot="1" x14ac:dyDescent="0.3">
      <c r="A5" s="412" t="s">
        <v>365</v>
      </c>
      <c r="B5" s="413"/>
      <c r="C5" s="414"/>
      <c r="D5" s="418" t="s">
        <v>452</v>
      </c>
      <c r="E5" s="419"/>
      <c r="F5" s="419"/>
      <c r="G5" s="419"/>
      <c r="H5" s="419"/>
      <c r="I5" s="420"/>
      <c r="J5" s="412" t="s">
        <v>144</v>
      </c>
      <c r="K5" s="413"/>
      <c r="L5" s="414"/>
    </row>
    <row r="6" spans="1:12" ht="16.5" customHeight="1" thickBot="1" x14ac:dyDescent="0.3">
      <c r="A6" s="415"/>
      <c r="B6" s="416"/>
      <c r="C6" s="417"/>
      <c r="D6" s="193">
        <v>1</v>
      </c>
      <c r="E6" s="193">
        <v>2</v>
      </c>
      <c r="F6" s="193">
        <v>3</v>
      </c>
      <c r="G6" s="193">
        <v>4</v>
      </c>
      <c r="H6" s="193">
        <v>5</v>
      </c>
      <c r="I6" s="193" t="s">
        <v>366</v>
      </c>
      <c r="J6" s="415"/>
      <c r="K6" s="416"/>
      <c r="L6" s="417"/>
    </row>
    <row r="7" spans="1:12" ht="16.5" thickBot="1" x14ac:dyDescent="0.3">
      <c r="A7" s="406" t="s">
        <v>367</v>
      </c>
      <c r="B7" s="407"/>
      <c r="C7" s="408"/>
      <c r="D7" s="194"/>
      <c r="E7" s="194"/>
      <c r="F7" s="194"/>
      <c r="G7" s="194">
        <v>4</v>
      </c>
      <c r="H7" s="194"/>
      <c r="I7" s="194" t="s">
        <v>439</v>
      </c>
      <c r="J7" s="409" t="s">
        <v>442</v>
      </c>
      <c r="K7" s="410"/>
      <c r="L7" s="411"/>
    </row>
    <row r="8" spans="1:12" s="209" customFormat="1" ht="16.5" hidden="1" thickBot="1" x14ac:dyDescent="0.3">
      <c r="A8" s="210" t="s">
        <v>368</v>
      </c>
      <c r="B8" s="211"/>
      <c r="C8" s="212"/>
      <c r="D8" s="194"/>
      <c r="E8" s="194"/>
      <c r="F8" s="194"/>
      <c r="G8" s="194"/>
      <c r="H8" s="194"/>
      <c r="I8" s="194"/>
      <c r="J8" s="213"/>
      <c r="K8" s="214"/>
      <c r="L8" s="215"/>
    </row>
    <row r="9" spans="1:12" ht="16.5" thickBot="1" x14ac:dyDescent="0.3">
      <c r="A9" s="406" t="s">
        <v>369</v>
      </c>
      <c r="B9" s="407"/>
      <c r="C9" s="408"/>
      <c r="D9" s="194"/>
      <c r="E9" s="194"/>
      <c r="F9" s="194"/>
      <c r="G9" s="194">
        <v>4</v>
      </c>
      <c r="H9" s="194"/>
      <c r="I9" s="194" t="s">
        <v>439</v>
      </c>
      <c r="J9" s="409" t="s">
        <v>441</v>
      </c>
      <c r="K9" s="410"/>
      <c r="L9" s="411"/>
    </row>
    <row r="10" spans="1:12" ht="16.5" thickBot="1" x14ac:dyDescent="0.3">
      <c r="A10" s="406" t="s">
        <v>370</v>
      </c>
      <c r="B10" s="407"/>
      <c r="C10" s="408"/>
      <c r="D10" s="194"/>
      <c r="E10" s="194"/>
      <c r="F10" s="194"/>
      <c r="G10" s="194"/>
      <c r="H10" s="194">
        <v>5</v>
      </c>
      <c r="I10" s="194" t="s">
        <v>439</v>
      </c>
      <c r="J10" s="409" t="s">
        <v>440</v>
      </c>
      <c r="K10" s="410"/>
      <c r="L10" s="411"/>
    </row>
    <row r="11" spans="1:12" ht="16.5" thickBot="1" x14ac:dyDescent="0.3">
      <c r="A11" s="406" t="s">
        <v>371</v>
      </c>
      <c r="B11" s="407"/>
      <c r="C11" s="408"/>
      <c r="D11" s="194"/>
      <c r="E11" s="194"/>
      <c r="F11" s="194"/>
      <c r="G11" s="194">
        <v>4</v>
      </c>
      <c r="H11" s="194"/>
      <c r="I11" s="194" t="s">
        <v>439</v>
      </c>
      <c r="J11" s="409" t="s">
        <v>444</v>
      </c>
      <c r="K11" s="410"/>
      <c r="L11" s="411"/>
    </row>
    <row r="12" spans="1:12" ht="16.5" thickBot="1" x14ac:dyDescent="0.3">
      <c r="A12" s="406" t="s">
        <v>372</v>
      </c>
      <c r="B12" s="407"/>
      <c r="C12" s="408"/>
      <c r="D12" s="194"/>
      <c r="E12" s="194"/>
      <c r="F12" s="194">
        <v>3</v>
      </c>
      <c r="G12" s="194"/>
      <c r="H12" s="194"/>
      <c r="I12" s="194" t="s">
        <v>443</v>
      </c>
      <c r="J12" s="409" t="s">
        <v>445</v>
      </c>
      <c r="K12" s="410"/>
      <c r="L12" s="411"/>
    </row>
    <row r="13" spans="1:12" ht="16.5" hidden="1" thickBot="1" x14ac:dyDescent="0.3">
      <c r="A13" s="406" t="s">
        <v>373</v>
      </c>
      <c r="B13" s="407"/>
      <c r="C13" s="408"/>
      <c r="D13" s="194"/>
      <c r="E13" s="194"/>
      <c r="F13" s="194"/>
      <c r="G13" s="194"/>
      <c r="H13" s="194"/>
      <c r="I13" s="194"/>
      <c r="J13" s="409"/>
      <c r="K13" s="410"/>
      <c r="L13" s="411"/>
    </row>
    <row r="14" spans="1:12" ht="16.5" thickBot="1" x14ac:dyDescent="0.3">
      <c r="A14" s="406" t="s">
        <v>374</v>
      </c>
      <c r="B14" s="407"/>
      <c r="C14" s="408"/>
      <c r="D14" s="194"/>
      <c r="E14" s="194">
        <v>2</v>
      </c>
      <c r="F14" s="194"/>
      <c r="G14" s="194"/>
      <c r="H14" s="194"/>
      <c r="I14" s="194" t="s">
        <v>443</v>
      </c>
      <c r="J14" s="409" t="s">
        <v>446</v>
      </c>
      <c r="K14" s="410"/>
      <c r="L14" s="411"/>
    </row>
    <row r="15" spans="1:12" ht="16.5" thickBot="1" x14ac:dyDescent="0.3">
      <c r="A15" s="406" t="s">
        <v>375</v>
      </c>
      <c r="B15" s="407"/>
      <c r="C15" s="408"/>
      <c r="D15" s="194"/>
      <c r="E15" s="194"/>
      <c r="F15" s="194"/>
      <c r="G15" s="194">
        <v>4</v>
      </c>
      <c r="H15" s="194"/>
      <c r="I15" s="194" t="s">
        <v>439</v>
      </c>
      <c r="J15" s="409" t="s">
        <v>451</v>
      </c>
      <c r="K15" s="410"/>
      <c r="L15" s="411"/>
    </row>
    <row r="16" spans="1:12" ht="16.5" thickBot="1" x14ac:dyDescent="0.3">
      <c r="A16" s="406" t="s">
        <v>487</v>
      </c>
      <c r="B16" s="407"/>
      <c r="C16" s="408"/>
      <c r="D16" s="194"/>
      <c r="E16" s="194"/>
      <c r="F16" s="194">
        <v>3</v>
      </c>
      <c r="G16" s="194"/>
      <c r="H16" s="194"/>
      <c r="I16" s="194" t="s">
        <v>443</v>
      </c>
      <c r="J16" s="409" t="s">
        <v>447</v>
      </c>
      <c r="K16" s="410"/>
      <c r="L16" s="411"/>
    </row>
    <row r="17" spans="1:12" ht="16.5" thickBot="1" x14ac:dyDescent="0.3">
      <c r="A17" s="406" t="s">
        <v>376</v>
      </c>
      <c r="B17" s="407"/>
      <c r="C17" s="408"/>
      <c r="D17" s="194"/>
      <c r="E17" s="194"/>
      <c r="F17" s="194"/>
      <c r="G17" s="194">
        <v>4</v>
      </c>
      <c r="H17" s="194"/>
      <c r="I17" s="194" t="s">
        <v>439</v>
      </c>
      <c r="J17" s="409" t="s">
        <v>448</v>
      </c>
      <c r="K17" s="410"/>
      <c r="L17" s="411"/>
    </row>
    <row r="18" spans="1:12" ht="16.5" hidden="1" thickBot="1" x14ac:dyDescent="0.3">
      <c r="A18" s="406" t="s">
        <v>377</v>
      </c>
      <c r="B18" s="407"/>
      <c r="C18" s="408"/>
      <c r="D18" s="194"/>
      <c r="E18" s="194"/>
      <c r="F18" s="194"/>
      <c r="G18" s="194"/>
      <c r="H18" s="194"/>
      <c r="I18" s="194"/>
      <c r="J18" s="409"/>
      <c r="K18" s="410"/>
      <c r="L18" s="411"/>
    </row>
    <row r="19" spans="1:12" ht="16.5" thickBot="1" x14ac:dyDescent="0.3">
      <c r="A19" s="406" t="s">
        <v>378</v>
      </c>
      <c r="B19" s="407"/>
      <c r="C19" s="408"/>
      <c r="D19" s="194"/>
      <c r="E19" s="194"/>
      <c r="F19" s="194"/>
      <c r="G19" s="194"/>
      <c r="H19" s="194">
        <v>5</v>
      </c>
      <c r="I19" s="194" t="s">
        <v>439</v>
      </c>
      <c r="J19" s="409" t="s">
        <v>450</v>
      </c>
      <c r="K19" s="410"/>
      <c r="L19" s="411"/>
    </row>
    <row r="20" spans="1:12" ht="16.5" thickBot="1" x14ac:dyDescent="0.3">
      <c r="A20" s="406" t="s">
        <v>379</v>
      </c>
      <c r="B20" s="407"/>
      <c r="C20" s="408"/>
      <c r="D20" s="194"/>
      <c r="E20" s="194"/>
      <c r="F20" s="194"/>
      <c r="G20" s="194">
        <v>4</v>
      </c>
      <c r="H20" s="194"/>
      <c r="I20" s="194" t="s">
        <v>439</v>
      </c>
      <c r="J20" s="409" t="s">
        <v>449</v>
      </c>
      <c r="K20" s="410"/>
      <c r="L20" s="411"/>
    </row>
    <row r="21" spans="1:12" ht="16.5" hidden="1" thickBot="1" x14ac:dyDescent="0.3">
      <c r="A21" s="406" t="s">
        <v>380</v>
      </c>
      <c r="B21" s="407"/>
      <c r="C21" s="408"/>
      <c r="D21" s="194"/>
      <c r="E21" s="194"/>
      <c r="F21" s="194"/>
      <c r="G21" s="194"/>
      <c r="H21" s="194"/>
      <c r="I21" s="194"/>
      <c r="J21" s="409"/>
      <c r="K21" s="410"/>
      <c r="L21" s="411"/>
    </row>
    <row r="22" spans="1:12" ht="15.75" x14ac:dyDescent="0.25">
      <c r="A22" s="195"/>
      <c r="B22" s="195"/>
      <c r="C22" s="195"/>
      <c r="D22" s="196"/>
      <c r="E22" s="196"/>
      <c r="F22" s="196"/>
      <c r="G22" s="196"/>
      <c r="H22" s="196"/>
      <c r="I22" s="196"/>
      <c r="J22" s="196"/>
      <c r="K22" s="196"/>
      <c r="L22" s="196"/>
    </row>
    <row r="23" spans="1:12" s="226" customFormat="1" ht="15.75" x14ac:dyDescent="0.25">
      <c r="A23" s="195"/>
      <c r="B23" s="195"/>
      <c r="C23" s="195"/>
      <c r="D23" s="196"/>
      <c r="E23" s="196"/>
      <c r="F23" s="196"/>
      <c r="G23" s="196"/>
      <c r="H23" s="196"/>
      <c r="I23" s="196"/>
      <c r="J23" s="196"/>
      <c r="K23" s="196"/>
      <c r="L23" s="196"/>
    </row>
    <row r="24" spans="1:12" ht="16.5" thickBot="1" x14ac:dyDescent="0.3">
      <c r="A24" s="195"/>
      <c r="B24" s="195"/>
      <c r="C24" s="195"/>
      <c r="D24" s="196"/>
      <c r="E24" s="196"/>
      <c r="F24" s="196"/>
      <c r="G24" s="196"/>
      <c r="H24" s="196"/>
      <c r="I24" s="196"/>
      <c r="J24" s="196"/>
      <c r="K24" s="196"/>
      <c r="L24" s="196"/>
    </row>
    <row r="25" spans="1:12" ht="16.5" thickBot="1" x14ac:dyDescent="0.3">
      <c r="A25" s="412" t="s">
        <v>381</v>
      </c>
      <c r="B25" s="413"/>
      <c r="C25" s="414"/>
      <c r="D25" s="418" t="s">
        <v>452</v>
      </c>
      <c r="E25" s="419"/>
      <c r="F25" s="419"/>
      <c r="G25" s="419"/>
      <c r="H25" s="419"/>
      <c r="I25" s="420"/>
      <c r="J25" s="412" t="s">
        <v>144</v>
      </c>
      <c r="K25" s="413"/>
      <c r="L25" s="414"/>
    </row>
    <row r="26" spans="1:12" ht="16.5" thickBot="1" x14ac:dyDescent="0.3">
      <c r="A26" s="415"/>
      <c r="B26" s="416"/>
      <c r="C26" s="417"/>
      <c r="D26" s="193">
        <v>1</v>
      </c>
      <c r="E26" s="193">
        <v>2</v>
      </c>
      <c r="F26" s="193">
        <v>3</v>
      </c>
      <c r="G26" s="193">
        <v>4</v>
      </c>
      <c r="H26" s="193">
        <v>5</v>
      </c>
      <c r="I26" s="193" t="s">
        <v>366</v>
      </c>
      <c r="J26" s="415"/>
      <c r="K26" s="416"/>
      <c r="L26" s="417"/>
    </row>
    <row r="27" spans="1:12" ht="16.5" thickBot="1" x14ac:dyDescent="0.3">
      <c r="A27" s="406" t="s">
        <v>382</v>
      </c>
      <c r="B27" s="407"/>
      <c r="C27" s="408"/>
      <c r="D27" s="194"/>
      <c r="E27" s="194"/>
      <c r="F27" s="194"/>
      <c r="G27" s="194">
        <v>4</v>
      </c>
      <c r="H27" s="194"/>
      <c r="I27" s="194" t="s">
        <v>439</v>
      </c>
      <c r="J27" s="421" t="s">
        <v>467</v>
      </c>
      <c r="K27" s="422"/>
      <c r="L27" s="423"/>
    </row>
    <row r="28" spans="1:12" ht="16.5" thickBot="1" x14ac:dyDescent="0.3">
      <c r="A28" s="406" t="s">
        <v>383</v>
      </c>
      <c r="B28" s="407"/>
      <c r="C28" s="408"/>
      <c r="D28" s="194"/>
      <c r="E28" s="194"/>
      <c r="F28" s="194">
        <v>3</v>
      </c>
      <c r="G28" s="194"/>
      <c r="H28" s="194"/>
      <c r="I28" s="194" t="s">
        <v>443</v>
      </c>
      <c r="J28" s="421" t="s">
        <v>453</v>
      </c>
      <c r="K28" s="422"/>
      <c r="L28" s="423"/>
    </row>
    <row r="29" spans="1:12" ht="16.5" thickBot="1" x14ac:dyDescent="0.3">
      <c r="A29" s="406" t="s">
        <v>384</v>
      </c>
      <c r="B29" s="407"/>
      <c r="C29" s="408"/>
      <c r="D29" s="194"/>
      <c r="E29" s="194">
        <v>2</v>
      </c>
      <c r="F29" s="194"/>
      <c r="G29" s="194"/>
      <c r="H29" s="194"/>
      <c r="I29" s="194" t="s">
        <v>443</v>
      </c>
      <c r="J29" s="421" t="s">
        <v>470</v>
      </c>
      <c r="K29" s="422"/>
      <c r="L29" s="423"/>
    </row>
    <row r="30" spans="1:12" ht="16.5" thickBot="1" x14ac:dyDescent="0.3">
      <c r="A30" s="406" t="s">
        <v>385</v>
      </c>
      <c r="B30" s="407"/>
      <c r="C30" s="408"/>
      <c r="D30" s="194"/>
      <c r="E30" s="194"/>
      <c r="F30" s="194">
        <v>3</v>
      </c>
      <c r="G30" s="194"/>
      <c r="H30" s="194"/>
      <c r="I30" s="194" t="s">
        <v>443</v>
      </c>
      <c r="J30" s="421" t="s">
        <v>454</v>
      </c>
      <c r="K30" s="422"/>
      <c r="L30" s="423"/>
    </row>
    <row r="31" spans="1:12" ht="16.5" thickBot="1" x14ac:dyDescent="0.3">
      <c r="A31" s="406" t="s">
        <v>386</v>
      </c>
      <c r="B31" s="407"/>
      <c r="C31" s="408"/>
      <c r="D31" s="194"/>
      <c r="E31" s="194"/>
      <c r="F31" s="194"/>
      <c r="G31" s="194"/>
      <c r="H31" s="194">
        <v>5</v>
      </c>
      <c r="I31" s="194" t="s">
        <v>439</v>
      </c>
      <c r="J31" s="421" t="s">
        <v>455</v>
      </c>
      <c r="K31" s="422"/>
      <c r="L31" s="423"/>
    </row>
    <row r="32" spans="1:12" ht="16.5" thickBot="1" x14ac:dyDescent="0.3">
      <c r="A32" s="406" t="s">
        <v>387</v>
      </c>
      <c r="B32" s="407"/>
      <c r="C32" s="408"/>
      <c r="D32" s="194"/>
      <c r="E32" s="194"/>
      <c r="F32" s="194"/>
      <c r="G32" s="194">
        <v>4</v>
      </c>
      <c r="H32" s="194"/>
      <c r="I32" s="194" t="s">
        <v>439</v>
      </c>
      <c r="J32" s="421" t="s">
        <v>456</v>
      </c>
      <c r="K32" s="422"/>
      <c r="L32" s="423"/>
    </row>
    <row r="33" spans="1:12" ht="16.5" thickBot="1" x14ac:dyDescent="0.3">
      <c r="A33" s="406" t="s">
        <v>388</v>
      </c>
      <c r="B33" s="407"/>
      <c r="C33" s="408"/>
      <c r="D33" s="194"/>
      <c r="E33" s="194"/>
      <c r="F33" s="194"/>
      <c r="G33" s="194">
        <v>4</v>
      </c>
      <c r="H33" s="194"/>
      <c r="I33" s="194" t="s">
        <v>439</v>
      </c>
      <c r="J33" s="421" t="s">
        <v>457</v>
      </c>
      <c r="K33" s="422"/>
      <c r="L33" s="423"/>
    </row>
    <row r="34" spans="1:12" ht="16.5" thickBot="1" x14ac:dyDescent="0.3">
      <c r="A34" s="406" t="s">
        <v>389</v>
      </c>
      <c r="B34" s="407"/>
      <c r="C34" s="408"/>
      <c r="D34" s="194"/>
      <c r="E34" s="194"/>
      <c r="F34" s="194"/>
      <c r="G34" s="194">
        <v>4</v>
      </c>
      <c r="H34" s="194"/>
      <c r="I34" s="194" t="s">
        <v>439</v>
      </c>
      <c r="J34" s="421" t="s">
        <v>458</v>
      </c>
      <c r="K34" s="422"/>
      <c r="L34" s="423"/>
    </row>
    <row r="35" spans="1:12" ht="16.5" thickBot="1" x14ac:dyDescent="0.3">
      <c r="A35" s="197" t="s">
        <v>390</v>
      </c>
      <c r="B35" s="198"/>
      <c r="C35" s="199"/>
      <c r="D35" s="194"/>
      <c r="E35" s="194"/>
      <c r="F35" s="194"/>
      <c r="G35" s="194">
        <v>4</v>
      </c>
      <c r="H35" s="194"/>
      <c r="I35" s="194" t="s">
        <v>439</v>
      </c>
      <c r="J35" s="421" t="s">
        <v>459</v>
      </c>
      <c r="K35" s="422"/>
      <c r="L35" s="423"/>
    </row>
    <row r="36" spans="1:12" ht="16.5" thickBot="1" x14ac:dyDescent="0.3">
      <c r="A36" s="197" t="s">
        <v>482</v>
      </c>
      <c r="B36" s="198"/>
      <c r="C36" s="199"/>
      <c r="D36" s="194"/>
      <c r="E36" s="194"/>
      <c r="F36" s="194">
        <v>3</v>
      </c>
      <c r="G36" s="194"/>
      <c r="H36" s="194"/>
      <c r="I36" s="194" t="s">
        <v>443</v>
      </c>
      <c r="J36" s="421" t="s">
        <v>460</v>
      </c>
      <c r="K36" s="422"/>
      <c r="L36" s="423"/>
    </row>
    <row r="37" spans="1:12" ht="16.5" hidden="1" thickBot="1" x14ac:dyDescent="0.3">
      <c r="A37" s="406" t="s">
        <v>391</v>
      </c>
      <c r="B37" s="407"/>
      <c r="C37" s="408"/>
      <c r="D37" s="194"/>
      <c r="E37" s="194"/>
      <c r="F37" s="194"/>
      <c r="G37" s="194">
        <v>4</v>
      </c>
      <c r="H37" s="194"/>
      <c r="I37" s="194" t="s">
        <v>439</v>
      </c>
      <c r="J37" s="421"/>
      <c r="K37" s="422"/>
      <c r="L37" s="423"/>
    </row>
    <row r="38" spans="1:12" ht="15.75" x14ac:dyDescent="0.25">
      <c r="A38" s="195"/>
      <c r="B38" s="195"/>
      <c r="C38" s="195"/>
      <c r="D38" s="196"/>
      <c r="E38" s="196"/>
      <c r="F38" s="196"/>
      <c r="G38" s="196"/>
      <c r="H38" s="196"/>
      <c r="I38" s="196"/>
      <c r="J38" s="196"/>
      <c r="K38" s="196"/>
      <c r="L38" s="196"/>
    </row>
    <row r="39" spans="1:12" s="226" customFormat="1" ht="15.75" x14ac:dyDescent="0.25">
      <c r="A39" s="195"/>
      <c r="B39" s="195"/>
      <c r="C39" s="195"/>
      <c r="D39" s="196"/>
      <c r="E39" s="196"/>
      <c r="F39" s="196"/>
      <c r="G39" s="196"/>
      <c r="H39" s="196"/>
      <c r="I39" s="196"/>
      <c r="J39" s="196"/>
      <c r="K39" s="196"/>
      <c r="L39" s="196"/>
    </row>
    <row r="40" spans="1:12" ht="16.5" thickBot="1" x14ac:dyDescent="0.3">
      <c r="A40" s="195"/>
      <c r="B40" s="195"/>
      <c r="C40" s="195"/>
      <c r="D40" s="196"/>
      <c r="E40" s="196"/>
      <c r="F40" s="196"/>
      <c r="G40" s="196"/>
      <c r="H40" s="196"/>
      <c r="I40" s="196"/>
      <c r="J40" s="196"/>
      <c r="K40" s="196"/>
      <c r="L40" s="196"/>
    </row>
    <row r="41" spans="1:12" ht="16.5" thickBot="1" x14ac:dyDescent="0.3">
      <c r="A41" s="412" t="s">
        <v>392</v>
      </c>
      <c r="B41" s="413"/>
      <c r="C41" s="414"/>
      <c r="D41" s="418" t="s">
        <v>452</v>
      </c>
      <c r="E41" s="419"/>
      <c r="F41" s="419"/>
      <c r="G41" s="419"/>
      <c r="H41" s="419"/>
      <c r="I41" s="420"/>
      <c r="J41" s="412" t="s">
        <v>144</v>
      </c>
      <c r="K41" s="413"/>
      <c r="L41" s="414"/>
    </row>
    <row r="42" spans="1:12" ht="16.5" thickBot="1" x14ac:dyDescent="0.3">
      <c r="A42" s="415"/>
      <c r="B42" s="416"/>
      <c r="C42" s="417"/>
      <c r="D42" s="193">
        <v>1</v>
      </c>
      <c r="E42" s="193">
        <v>2</v>
      </c>
      <c r="F42" s="193">
        <v>3</v>
      </c>
      <c r="G42" s="193">
        <v>4</v>
      </c>
      <c r="H42" s="193">
        <v>5</v>
      </c>
      <c r="I42" s="193" t="s">
        <v>366</v>
      </c>
      <c r="J42" s="415"/>
      <c r="K42" s="416"/>
      <c r="L42" s="417"/>
    </row>
    <row r="43" spans="1:12" ht="16.5" thickBot="1" x14ac:dyDescent="0.3">
      <c r="A43" s="406" t="s">
        <v>393</v>
      </c>
      <c r="B43" s="407"/>
      <c r="C43" s="408"/>
      <c r="D43" s="194"/>
      <c r="E43" s="194"/>
      <c r="F43" s="194"/>
      <c r="G43" s="194">
        <v>4</v>
      </c>
      <c r="H43" s="194"/>
      <c r="I43" s="194" t="s">
        <v>439</v>
      </c>
      <c r="J43" s="421" t="s">
        <v>461</v>
      </c>
      <c r="K43" s="422"/>
      <c r="L43" s="423"/>
    </row>
    <row r="44" spans="1:12" ht="16.5" thickBot="1" x14ac:dyDescent="0.3">
      <c r="A44" s="406" t="s">
        <v>394</v>
      </c>
      <c r="B44" s="407"/>
      <c r="C44" s="408"/>
      <c r="D44" s="194"/>
      <c r="E44" s="194"/>
      <c r="F44" s="194">
        <v>3</v>
      </c>
      <c r="G44" s="194"/>
      <c r="H44" s="194"/>
      <c r="I44" s="194" t="s">
        <v>443</v>
      </c>
      <c r="J44" s="421" t="s">
        <v>466</v>
      </c>
      <c r="K44" s="422"/>
      <c r="L44" s="423"/>
    </row>
    <row r="45" spans="1:12" ht="16.5" thickBot="1" x14ac:dyDescent="0.3">
      <c r="A45" s="406" t="s">
        <v>395</v>
      </c>
      <c r="B45" s="407"/>
      <c r="C45" s="408"/>
      <c r="D45" s="194"/>
      <c r="E45" s="194"/>
      <c r="F45" s="194"/>
      <c r="G45" s="194">
        <v>4</v>
      </c>
      <c r="H45" s="194"/>
      <c r="I45" s="194" t="s">
        <v>439</v>
      </c>
      <c r="J45" s="421" t="s">
        <v>465</v>
      </c>
      <c r="K45" s="422"/>
      <c r="L45" s="423"/>
    </row>
    <row r="46" spans="1:12" ht="15.75" x14ac:dyDescent="0.25">
      <c r="A46" s="195"/>
      <c r="B46" s="195"/>
      <c r="C46" s="195"/>
      <c r="D46" s="196"/>
      <c r="E46" s="196"/>
      <c r="F46" s="196"/>
      <c r="G46" s="196"/>
      <c r="H46" s="196"/>
      <c r="I46" s="196"/>
      <c r="J46" s="196"/>
      <c r="K46" s="196"/>
      <c r="L46" s="196"/>
    </row>
    <row r="47" spans="1:12" s="226" customFormat="1" ht="15.75" x14ac:dyDescent="0.25">
      <c r="A47" s="195"/>
      <c r="B47" s="195"/>
      <c r="C47" s="195"/>
      <c r="D47" s="196"/>
      <c r="E47" s="196"/>
      <c r="F47" s="196"/>
      <c r="G47" s="196"/>
      <c r="H47" s="196"/>
      <c r="I47" s="196"/>
      <c r="J47" s="196"/>
      <c r="K47" s="196"/>
      <c r="L47" s="196"/>
    </row>
    <row r="48" spans="1:12" ht="15.75" x14ac:dyDescent="0.25">
      <c r="A48" s="195"/>
      <c r="B48" s="195"/>
      <c r="C48" s="195"/>
      <c r="D48" s="196"/>
      <c r="E48" s="196"/>
      <c r="F48" s="196"/>
      <c r="G48" s="196"/>
      <c r="H48" s="196"/>
      <c r="I48" s="196"/>
      <c r="J48" s="196"/>
      <c r="K48" s="196"/>
      <c r="L48" s="196"/>
    </row>
    <row r="49" spans="1:12" ht="16.5" thickBot="1" x14ac:dyDescent="0.3">
      <c r="A49" s="195"/>
      <c r="B49" s="195"/>
      <c r="C49" s="195"/>
      <c r="D49" s="196"/>
      <c r="E49" s="196"/>
      <c r="F49" s="196"/>
      <c r="G49" s="196"/>
      <c r="H49" s="196"/>
      <c r="I49" s="196"/>
      <c r="J49" s="196"/>
      <c r="K49" s="196"/>
      <c r="L49" s="196"/>
    </row>
    <row r="50" spans="1:12" ht="16.5" thickBot="1" x14ac:dyDescent="0.3">
      <c r="A50" s="412" t="s">
        <v>396</v>
      </c>
      <c r="B50" s="413"/>
      <c r="C50" s="414"/>
      <c r="D50" s="418" t="s">
        <v>452</v>
      </c>
      <c r="E50" s="419"/>
      <c r="F50" s="419"/>
      <c r="G50" s="419"/>
      <c r="H50" s="419"/>
      <c r="I50" s="420"/>
      <c r="J50" s="412" t="s">
        <v>144</v>
      </c>
      <c r="K50" s="413"/>
      <c r="L50" s="414"/>
    </row>
    <row r="51" spans="1:12" ht="16.5" thickBot="1" x14ac:dyDescent="0.3">
      <c r="A51" s="415"/>
      <c r="B51" s="416"/>
      <c r="C51" s="417"/>
      <c r="D51" s="193">
        <v>1</v>
      </c>
      <c r="E51" s="193">
        <v>2</v>
      </c>
      <c r="F51" s="193">
        <v>3</v>
      </c>
      <c r="G51" s="193">
        <v>4</v>
      </c>
      <c r="H51" s="193">
        <v>5</v>
      </c>
      <c r="I51" s="193" t="s">
        <v>366</v>
      </c>
      <c r="J51" s="415"/>
      <c r="K51" s="416"/>
      <c r="L51" s="417"/>
    </row>
    <row r="52" spans="1:12" ht="16.5" thickBot="1" x14ac:dyDescent="0.3">
      <c r="A52" s="406" t="s">
        <v>397</v>
      </c>
      <c r="B52" s="407"/>
      <c r="C52" s="408"/>
      <c r="D52" s="194"/>
      <c r="E52" s="194"/>
      <c r="F52" s="194"/>
      <c r="G52" s="194">
        <v>4</v>
      </c>
      <c r="H52" s="194"/>
      <c r="I52" s="194" t="s">
        <v>439</v>
      </c>
      <c r="J52" s="421" t="s">
        <v>474</v>
      </c>
      <c r="K52" s="422"/>
      <c r="L52" s="423"/>
    </row>
    <row r="53" spans="1:12" ht="16.5" thickBot="1" x14ac:dyDescent="0.3">
      <c r="A53" s="406" t="s">
        <v>398</v>
      </c>
      <c r="B53" s="407"/>
      <c r="C53" s="408"/>
      <c r="D53" s="194"/>
      <c r="E53" s="194"/>
      <c r="F53" s="194"/>
      <c r="G53" s="194"/>
      <c r="H53" s="194">
        <v>5</v>
      </c>
      <c r="I53" s="194" t="s">
        <v>439</v>
      </c>
      <c r="J53" s="421" t="s">
        <v>469</v>
      </c>
      <c r="K53" s="422"/>
      <c r="L53" s="423"/>
    </row>
    <row r="54" spans="1:12" ht="16.5" thickBot="1" x14ac:dyDescent="0.3">
      <c r="A54" s="406" t="s">
        <v>399</v>
      </c>
      <c r="B54" s="407"/>
      <c r="C54" s="408"/>
      <c r="D54" s="194"/>
      <c r="E54" s="194"/>
      <c r="F54" s="194">
        <v>3</v>
      </c>
      <c r="G54" s="194"/>
      <c r="H54" s="194"/>
      <c r="I54" s="194" t="s">
        <v>443</v>
      </c>
      <c r="J54" s="421" t="s">
        <v>480</v>
      </c>
      <c r="K54" s="422"/>
      <c r="L54" s="423"/>
    </row>
    <row r="55" spans="1:12" ht="16.5" thickBot="1" x14ac:dyDescent="0.3">
      <c r="A55" s="406" t="s">
        <v>400</v>
      </c>
      <c r="B55" s="407"/>
      <c r="C55" s="408"/>
      <c r="D55" s="194"/>
      <c r="E55" s="194"/>
      <c r="F55" s="194"/>
      <c r="G55" s="194">
        <v>4</v>
      </c>
      <c r="H55" s="194"/>
      <c r="I55" s="194" t="s">
        <v>439</v>
      </c>
      <c r="J55" s="421" t="s">
        <v>471</v>
      </c>
      <c r="K55" s="422"/>
      <c r="L55" s="423"/>
    </row>
    <row r="56" spans="1:12" ht="16.5" thickBot="1" x14ac:dyDescent="0.3">
      <c r="A56" s="406" t="s">
        <v>401</v>
      </c>
      <c r="B56" s="407"/>
      <c r="C56" s="408"/>
      <c r="D56" s="194"/>
      <c r="E56" s="194"/>
      <c r="F56" s="194"/>
      <c r="G56" s="194"/>
      <c r="H56" s="194">
        <v>5</v>
      </c>
      <c r="I56" s="194" t="s">
        <v>439</v>
      </c>
      <c r="J56" s="421" t="s">
        <v>472</v>
      </c>
      <c r="K56" s="422"/>
      <c r="L56" s="423"/>
    </row>
    <row r="57" spans="1:12" ht="16.5" thickBot="1" x14ac:dyDescent="0.3">
      <c r="A57" s="406" t="s">
        <v>402</v>
      </c>
      <c r="B57" s="407"/>
      <c r="C57" s="408"/>
      <c r="D57" s="194"/>
      <c r="E57" s="194"/>
      <c r="F57" s="194">
        <v>3</v>
      </c>
      <c r="G57" s="194"/>
      <c r="H57" s="194"/>
      <c r="I57" s="194" t="s">
        <v>443</v>
      </c>
      <c r="J57" s="421" t="s">
        <v>473</v>
      </c>
      <c r="K57" s="422"/>
      <c r="L57" s="423"/>
    </row>
    <row r="58" spans="1:12" ht="16.5" thickBot="1" x14ac:dyDescent="0.3">
      <c r="A58" s="406" t="s">
        <v>403</v>
      </c>
      <c r="B58" s="407"/>
      <c r="C58" s="408"/>
      <c r="D58" s="194"/>
      <c r="E58" s="194"/>
      <c r="F58" s="194">
        <v>3</v>
      </c>
      <c r="G58" s="194"/>
      <c r="H58" s="194"/>
      <c r="I58" s="194" t="s">
        <v>443</v>
      </c>
      <c r="J58" s="421" t="s">
        <v>475</v>
      </c>
      <c r="K58" s="422"/>
      <c r="L58" s="423"/>
    </row>
    <row r="59" spans="1:12" ht="15.75" x14ac:dyDescent="0.25">
      <c r="A59" s="195"/>
      <c r="B59" s="195"/>
      <c r="C59" s="195"/>
      <c r="D59" s="196"/>
      <c r="E59" s="196"/>
      <c r="F59" s="196"/>
      <c r="G59" s="196"/>
      <c r="H59" s="196"/>
      <c r="I59" s="196"/>
      <c r="J59" s="196"/>
      <c r="K59" s="196"/>
      <c r="L59" s="196"/>
    </row>
    <row r="60" spans="1:12" s="226" customFormat="1" ht="15.75" x14ac:dyDescent="0.25">
      <c r="A60" s="195"/>
      <c r="B60" s="195"/>
      <c r="C60" s="195"/>
      <c r="D60" s="196"/>
      <c r="E60" s="196"/>
      <c r="F60" s="196"/>
      <c r="G60" s="196"/>
      <c r="H60" s="196"/>
      <c r="I60" s="196"/>
      <c r="J60" s="196"/>
      <c r="K60" s="196"/>
      <c r="L60" s="196"/>
    </row>
    <row r="61" spans="1:12" ht="16.5" thickBot="1" x14ac:dyDescent="0.3">
      <c r="A61" s="195"/>
      <c r="B61" s="195"/>
      <c r="C61" s="195"/>
      <c r="D61" s="196"/>
      <c r="E61" s="196"/>
      <c r="F61" s="196"/>
      <c r="G61" s="196"/>
      <c r="H61" s="196"/>
      <c r="I61" s="196"/>
      <c r="J61" s="196"/>
      <c r="K61" s="196"/>
      <c r="L61" s="196"/>
    </row>
    <row r="62" spans="1:12" ht="16.5" thickBot="1" x14ac:dyDescent="0.3">
      <c r="A62" s="412" t="s">
        <v>404</v>
      </c>
      <c r="B62" s="413"/>
      <c r="C62" s="414"/>
      <c r="D62" s="418" t="s">
        <v>452</v>
      </c>
      <c r="E62" s="419"/>
      <c r="F62" s="419"/>
      <c r="G62" s="419"/>
      <c r="H62" s="419"/>
      <c r="I62" s="420"/>
      <c r="J62" s="412" t="s">
        <v>144</v>
      </c>
      <c r="K62" s="413"/>
      <c r="L62" s="414"/>
    </row>
    <row r="63" spans="1:12" ht="16.5" thickBot="1" x14ac:dyDescent="0.3">
      <c r="A63" s="415"/>
      <c r="B63" s="416"/>
      <c r="C63" s="417"/>
      <c r="D63" s="193">
        <v>1</v>
      </c>
      <c r="E63" s="193">
        <v>2</v>
      </c>
      <c r="F63" s="193">
        <v>3</v>
      </c>
      <c r="G63" s="193">
        <v>4</v>
      </c>
      <c r="H63" s="193">
        <v>5</v>
      </c>
      <c r="I63" s="193" t="s">
        <v>366</v>
      </c>
      <c r="J63" s="415"/>
      <c r="K63" s="416"/>
      <c r="L63" s="417"/>
    </row>
    <row r="64" spans="1:12" ht="16.5" thickBot="1" x14ac:dyDescent="0.3">
      <c r="A64" s="406" t="s">
        <v>405</v>
      </c>
      <c r="B64" s="407"/>
      <c r="C64" s="408"/>
      <c r="D64" s="194"/>
      <c r="E64" s="194"/>
      <c r="F64" s="194"/>
      <c r="G64" s="194">
        <v>4</v>
      </c>
      <c r="H64" s="194"/>
      <c r="I64" s="194" t="s">
        <v>439</v>
      </c>
      <c r="J64" s="421" t="s">
        <v>476</v>
      </c>
      <c r="K64" s="422"/>
      <c r="L64" s="423"/>
    </row>
    <row r="65" spans="1:12" ht="16.5" thickBot="1" x14ac:dyDescent="0.3">
      <c r="A65" s="406" t="s">
        <v>406</v>
      </c>
      <c r="B65" s="407"/>
      <c r="C65" s="408"/>
      <c r="D65" s="194"/>
      <c r="E65" s="194"/>
      <c r="F65" s="194"/>
      <c r="G65" s="194"/>
      <c r="H65" s="194">
        <v>5</v>
      </c>
      <c r="I65" s="194" t="s">
        <v>439</v>
      </c>
      <c r="J65" s="421" t="s">
        <v>477</v>
      </c>
      <c r="K65" s="422"/>
      <c r="L65" s="423"/>
    </row>
    <row r="66" spans="1:12" ht="16.5" thickBot="1" x14ac:dyDescent="0.3">
      <c r="A66" s="406" t="s">
        <v>407</v>
      </c>
      <c r="B66" s="407"/>
      <c r="C66" s="408"/>
      <c r="D66" s="194"/>
      <c r="E66" s="194"/>
      <c r="F66" s="194"/>
      <c r="G66" s="194"/>
      <c r="H66" s="194">
        <v>5</v>
      </c>
      <c r="I66" s="194" t="s">
        <v>439</v>
      </c>
      <c r="J66" s="421" t="s">
        <v>481</v>
      </c>
      <c r="K66" s="422"/>
      <c r="L66" s="423"/>
    </row>
    <row r="67" spans="1:12" ht="16.5" thickBot="1" x14ac:dyDescent="0.3">
      <c r="A67" s="406" t="s">
        <v>408</v>
      </c>
      <c r="B67" s="407"/>
      <c r="C67" s="408"/>
      <c r="D67" s="194"/>
      <c r="E67" s="194"/>
      <c r="F67" s="194"/>
      <c r="G67" s="194">
        <v>4</v>
      </c>
      <c r="H67" s="194"/>
      <c r="I67" s="194" t="s">
        <v>439</v>
      </c>
      <c r="J67" s="421" t="s">
        <v>479</v>
      </c>
      <c r="K67" s="422"/>
      <c r="L67" s="423"/>
    </row>
    <row r="68" spans="1:12" ht="16.5" thickBot="1" x14ac:dyDescent="0.3">
      <c r="A68" s="406" t="s">
        <v>409</v>
      </c>
      <c r="B68" s="407"/>
      <c r="C68" s="408"/>
      <c r="D68" s="194"/>
      <c r="E68" s="194"/>
      <c r="F68" s="194">
        <v>3</v>
      </c>
      <c r="G68" s="194"/>
      <c r="H68" s="194"/>
      <c r="I68" s="194" t="s">
        <v>443</v>
      </c>
      <c r="J68" s="421" t="s">
        <v>478</v>
      </c>
      <c r="K68" s="422"/>
      <c r="L68" s="423"/>
    </row>
    <row r="69" spans="1:12" ht="16.5" thickBot="1" x14ac:dyDescent="0.3">
      <c r="A69" s="406" t="s">
        <v>410</v>
      </c>
      <c r="B69" s="407"/>
      <c r="C69" s="408"/>
      <c r="D69" s="194"/>
      <c r="E69" s="194"/>
      <c r="F69" s="194"/>
      <c r="G69" s="194">
        <v>4</v>
      </c>
      <c r="H69" s="194"/>
      <c r="I69" s="194" t="s">
        <v>439</v>
      </c>
      <c r="J69" s="421" t="s">
        <v>486</v>
      </c>
      <c r="K69" s="422"/>
      <c r="L69" s="423"/>
    </row>
    <row r="70" spans="1:12" ht="16.5" thickBot="1" x14ac:dyDescent="0.3">
      <c r="A70" s="406" t="s">
        <v>266</v>
      </c>
      <c r="B70" s="407"/>
      <c r="C70" s="408"/>
      <c r="D70" s="194"/>
      <c r="E70" s="194"/>
      <c r="F70" s="194">
        <v>3</v>
      </c>
      <c r="G70" s="194"/>
      <c r="H70" s="194"/>
      <c r="I70" s="194" t="s">
        <v>443</v>
      </c>
      <c r="J70" s="421" t="s">
        <v>484</v>
      </c>
      <c r="K70" s="422"/>
      <c r="L70" s="423"/>
    </row>
    <row r="71" spans="1:12" ht="16.5" thickBot="1" x14ac:dyDescent="0.3">
      <c r="A71" s="406" t="s">
        <v>411</v>
      </c>
      <c r="B71" s="407"/>
      <c r="C71" s="408"/>
      <c r="D71" s="194"/>
      <c r="E71" s="194"/>
      <c r="F71" s="194"/>
      <c r="G71" s="194">
        <v>4</v>
      </c>
      <c r="H71" s="194"/>
      <c r="I71" s="193" t="s">
        <v>439</v>
      </c>
      <c r="J71" s="421" t="s">
        <v>485</v>
      </c>
      <c r="K71" s="422"/>
      <c r="L71" s="423"/>
    </row>
    <row r="72" spans="1:12" ht="16.5" thickBot="1" x14ac:dyDescent="0.3">
      <c r="A72" s="406" t="s">
        <v>412</v>
      </c>
      <c r="B72" s="407"/>
      <c r="C72" s="408"/>
      <c r="D72" s="194"/>
      <c r="E72" s="194"/>
      <c r="F72" s="194"/>
      <c r="G72" s="194"/>
      <c r="H72" s="194">
        <v>5</v>
      </c>
      <c r="I72" s="194" t="s">
        <v>439</v>
      </c>
      <c r="J72" s="421" t="s">
        <v>483</v>
      </c>
      <c r="K72" s="422"/>
      <c r="L72" s="423"/>
    </row>
    <row r="73" spans="1:12" ht="15" customHeight="1" x14ac:dyDescent="0.25"/>
    <row r="75" spans="1:12" ht="16.5" customHeight="1" x14ac:dyDescent="0.25"/>
    <row r="76" spans="1:12" ht="16.5" customHeight="1" x14ac:dyDescent="0.25"/>
  </sheetData>
  <mergeCells count="103">
    <mergeCell ref="A62:C63"/>
    <mergeCell ref="D62:I62"/>
    <mergeCell ref="J62:L63"/>
    <mergeCell ref="A64:C64"/>
    <mergeCell ref="J64:L64"/>
    <mergeCell ref="A65:C65"/>
    <mergeCell ref="J65:L65"/>
    <mergeCell ref="A72:C72"/>
    <mergeCell ref="J72:L72"/>
    <mergeCell ref="A69:C69"/>
    <mergeCell ref="J69:L69"/>
    <mergeCell ref="A70:C70"/>
    <mergeCell ref="J70:L70"/>
    <mergeCell ref="A71:C71"/>
    <mergeCell ref="J71:L71"/>
    <mergeCell ref="A66:C66"/>
    <mergeCell ref="J66:L66"/>
    <mergeCell ref="A67:C67"/>
    <mergeCell ref="J67:L67"/>
    <mergeCell ref="A68:C68"/>
    <mergeCell ref="J68:L68"/>
    <mergeCell ref="A57:C57"/>
    <mergeCell ref="J57:L57"/>
    <mergeCell ref="A58:C58"/>
    <mergeCell ref="J58:L58"/>
    <mergeCell ref="A55:C55"/>
    <mergeCell ref="J55:L55"/>
    <mergeCell ref="A56:C56"/>
    <mergeCell ref="J56:L56"/>
    <mergeCell ref="A52:C52"/>
    <mergeCell ref="J52:L52"/>
    <mergeCell ref="A53:C53"/>
    <mergeCell ref="J53:L53"/>
    <mergeCell ref="A54:C54"/>
    <mergeCell ref="J54:L54"/>
    <mergeCell ref="A45:C45"/>
    <mergeCell ref="J45:L45"/>
    <mergeCell ref="A50:C51"/>
    <mergeCell ref="D50:I50"/>
    <mergeCell ref="J50:L51"/>
    <mergeCell ref="A37:C37"/>
    <mergeCell ref="J37:L37"/>
    <mergeCell ref="A41:C42"/>
    <mergeCell ref="D41:I41"/>
    <mergeCell ref="J41:L42"/>
    <mergeCell ref="A43:C43"/>
    <mergeCell ref="J43:L43"/>
    <mergeCell ref="J35:L35"/>
    <mergeCell ref="J36:L36"/>
    <mergeCell ref="A30:C30"/>
    <mergeCell ref="J30:L30"/>
    <mergeCell ref="A31:C31"/>
    <mergeCell ref="J31:L31"/>
    <mergeCell ref="A32:C32"/>
    <mergeCell ref="J32:L32"/>
    <mergeCell ref="A44:C44"/>
    <mergeCell ref="J44:L44"/>
    <mergeCell ref="A17:C17"/>
    <mergeCell ref="J17:L17"/>
    <mergeCell ref="A18:C18"/>
    <mergeCell ref="J18:L18"/>
    <mergeCell ref="A19:C19"/>
    <mergeCell ref="A33:C33"/>
    <mergeCell ref="J33:L33"/>
    <mergeCell ref="A34:C34"/>
    <mergeCell ref="J34:L34"/>
    <mergeCell ref="A29:C29"/>
    <mergeCell ref="J29:L29"/>
    <mergeCell ref="A20:C20"/>
    <mergeCell ref="J20:L20"/>
    <mergeCell ref="A21:C21"/>
    <mergeCell ref="J21:L21"/>
    <mergeCell ref="A25:C26"/>
    <mergeCell ref="D25:I25"/>
    <mergeCell ref="J25:L26"/>
    <mergeCell ref="A27:C27"/>
    <mergeCell ref="J27:L27"/>
    <mergeCell ref="A28:C28"/>
    <mergeCell ref="J28:L28"/>
    <mergeCell ref="J19:L19"/>
    <mergeCell ref="A1:L1"/>
    <mergeCell ref="A2:L2"/>
    <mergeCell ref="A14:C14"/>
    <mergeCell ref="J14:L14"/>
    <mergeCell ref="A15:C15"/>
    <mergeCell ref="J15:L15"/>
    <mergeCell ref="A16:C16"/>
    <mergeCell ref="J16:L16"/>
    <mergeCell ref="A11:C11"/>
    <mergeCell ref="J11:L11"/>
    <mergeCell ref="A12:C12"/>
    <mergeCell ref="J12:L12"/>
    <mergeCell ref="A13:C13"/>
    <mergeCell ref="J13:L13"/>
    <mergeCell ref="A9:C9"/>
    <mergeCell ref="J9:L9"/>
    <mergeCell ref="A10:C10"/>
    <mergeCell ref="J10:L10"/>
    <mergeCell ref="A5:C6"/>
    <mergeCell ref="D5:I5"/>
    <mergeCell ref="J5:L6"/>
    <mergeCell ref="A7:C7"/>
    <mergeCell ref="J7:L7"/>
  </mergeCells>
  <pageMargins left="0.7" right="0.7" top="0.75" bottom="0.75" header="0.3" footer="0.3"/>
  <pageSetup orientation="portrait" r:id="rId1"/>
  <headerFooter>
    <oddFooter>&amp;CPrepared by: Jordan Stidham&amp;R&amp;P</oddFooter>
  </headerFooter>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K46"/>
  <sheetViews>
    <sheetView view="pageLayout" topLeftCell="A2" zoomScale="112" zoomScaleNormal="100" zoomScalePageLayoutView="112" workbookViewId="0">
      <selection activeCell="U8" sqref="U8"/>
    </sheetView>
  </sheetViews>
  <sheetFormatPr defaultRowHeight="15" x14ac:dyDescent="0.25"/>
  <cols>
    <col min="3" max="3" width="10" customWidth="1"/>
    <col min="4" max="8" width="5.5703125" bestFit="1" customWidth="1"/>
    <col min="9" max="9" width="7.42578125" customWidth="1"/>
    <col min="10" max="10" width="12.5703125" customWidth="1"/>
    <col min="11" max="11" width="14.28515625" customWidth="1"/>
  </cols>
  <sheetData>
    <row r="1" spans="1:11" ht="23.25" x14ac:dyDescent="0.35">
      <c r="A1" s="283" t="s">
        <v>238</v>
      </c>
      <c r="B1" s="283"/>
      <c r="C1" s="283"/>
      <c r="D1" s="283"/>
      <c r="E1" s="283"/>
      <c r="F1" s="283"/>
      <c r="G1" s="283"/>
      <c r="H1" s="283"/>
      <c r="I1" s="283"/>
      <c r="J1" s="283"/>
      <c r="K1" s="283"/>
    </row>
    <row r="2" spans="1:11" ht="15" customHeight="1" x14ac:dyDescent="0.25">
      <c r="A2" s="291" t="s">
        <v>277</v>
      </c>
      <c r="B2" s="291"/>
      <c r="C2" s="291"/>
      <c r="D2" s="291"/>
      <c r="E2" s="291"/>
      <c r="F2" s="291"/>
      <c r="G2" s="291"/>
      <c r="H2" s="291"/>
      <c r="I2" s="291"/>
      <c r="J2" s="291"/>
      <c r="K2" s="291"/>
    </row>
    <row r="3" spans="1:11" s="118" customFormat="1" x14ac:dyDescent="0.25">
      <c r="A3" s="291"/>
      <c r="B3" s="291"/>
      <c r="C3" s="291"/>
      <c r="D3" s="291"/>
      <c r="E3" s="291"/>
      <c r="F3" s="291"/>
      <c r="G3" s="291"/>
      <c r="H3" s="291"/>
      <c r="I3" s="291"/>
      <c r="J3" s="291"/>
      <c r="K3" s="291"/>
    </row>
    <row r="4" spans="1:11" s="118" customFormat="1" x14ac:dyDescent="0.25">
      <c r="A4" s="291"/>
      <c r="B4" s="291"/>
      <c r="C4" s="291"/>
      <c r="D4" s="291"/>
      <c r="E4" s="291"/>
      <c r="F4" s="291"/>
      <c r="G4" s="291"/>
      <c r="H4" s="291"/>
      <c r="I4" s="291"/>
      <c r="J4" s="291"/>
      <c r="K4" s="291"/>
    </row>
    <row r="6" spans="1:11" x14ac:dyDescent="0.25">
      <c r="A6" s="436" t="s">
        <v>271</v>
      </c>
      <c r="B6" s="437"/>
      <c r="C6" s="437"/>
      <c r="D6" s="437"/>
      <c r="E6" s="437"/>
      <c r="F6" s="437"/>
      <c r="G6" s="437"/>
      <c r="H6" s="437"/>
      <c r="I6" s="437"/>
      <c r="J6" s="437"/>
      <c r="K6" s="438"/>
    </row>
    <row r="7" spans="1:11" x14ac:dyDescent="0.25">
      <c r="A7" s="200"/>
      <c r="B7" s="201"/>
      <c r="C7" s="201"/>
      <c r="D7" s="203">
        <v>2012</v>
      </c>
      <c r="E7" s="202">
        <v>2013</v>
      </c>
      <c r="F7" s="202">
        <v>2014</v>
      </c>
      <c r="G7" s="202">
        <v>2015</v>
      </c>
      <c r="H7" s="202">
        <v>2016</v>
      </c>
      <c r="I7" s="202" t="s">
        <v>269</v>
      </c>
      <c r="J7" s="439" t="s">
        <v>218</v>
      </c>
      <c r="K7" s="440"/>
    </row>
    <row r="8" spans="1:11" x14ac:dyDescent="0.25">
      <c r="A8" s="426" t="s">
        <v>256</v>
      </c>
      <c r="B8" s="427"/>
      <c r="C8" s="427"/>
      <c r="D8" s="186"/>
      <c r="E8" s="186"/>
      <c r="F8" s="186"/>
      <c r="G8" s="186"/>
      <c r="H8" s="186"/>
      <c r="I8" s="186"/>
      <c r="J8" s="441"/>
      <c r="K8" s="442"/>
    </row>
    <row r="9" spans="1:11" x14ac:dyDescent="0.25">
      <c r="A9" s="428" t="s">
        <v>257</v>
      </c>
      <c r="B9" s="428"/>
      <c r="C9" s="428"/>
      <c r="D9" s="182">
        <v>0.83</v>
      </c>
      <c r="E9" s="182">
        <v>0.82</v>
      </c>
      <c r="F9" s="182">
        <v>0.79</v>
      </c>
      <c r="G9" s="182">
        <v>0.87</v>
      </c>
      <c r="H9" s="182">
        <v>0.81499999999999995</v>
      </c>
      <c r="I9" s="182" t="s">
        <v>321</v>
      </c>
      <c r="J9" s="443">
        <v>1.0289999999999999</v>
      </c>
      <c r="K9" s="444"/>
    </row>
    <row r="10" spans="1:11" x14ac:dyDescent="0.25">
      <c r="A10" s="429" t="s">
        <v>258</v>
      </c>
      <c r="B10" s="429"/>
      <c r="C10" s="429"/>
      <c r="D10" s="179">
        <v>0.53</v>
      </c>
      <c r="E10" s="179">
        <v>0.56000000000000005</v>
      </c>
      <c r="F10" s="179">
        <v>0.49</v>
      </c>
      <c r="G10" s="179">
        <v>0.55000000000000004</v>
      </c>
      <c r="H10" s="179">
        <v>0.52100000000000002</v>
      </c>
      <c r="I10" s="179" t="s">
        <v>321</v>
      </c>
      <c r="J10" s="445">
        <v>0.82799999999999996</v>
      </c>
      <c r="K10" s="446"/>
    </row>
    <row r="11" spans="1:11" x14ac:dyDescent="0.25">
      <c r="A11" s="430"/>
      <c r="B11" s="431"/>
      <c r="C11" s="431"/>
      <c r="D11" s="181"/>
      <c r="E11" s="181"/>
      <c r="F11" s="181"/>
      <c r="G11" s="181"/>
      <c r="H11" s="181"/>
      <c r="I11" s="180"/>
      <c r="J11" s="447"/>
      <c r="K11" s="448"/>
    </row>
    <row r="12" spans="1:11" x14ac:dyDescent="0.25">
      <c r="A12" s="424" t="s">
        <v>259</v>
      </c>
      <c r="B12" s="425"/>
      <c r="C12" s="425"/>
      <c r="D12" s="185"/>
      <c r="E12" s="185"/>
      <c r="F12" s="185"/>
      <c r="G12" s="185"/>
      <c r="H12" s="185"/>
      <c r="I12" s="184"/>
      <c r="J12" s="449"/>
      <c r="K12" s="446"/>
    </row>
    <row r="13" spans="1:11" x14ac:dyDescent="0.25">
      <c r="A13" s="428" t="s">
        <v>260</v>
      </c>
      <c r="B13" s="428"/>
      <c r="C13" s="428"/>
      <c r="D13" s="182">
        <v>0.12</v>
      </c>
      <c r="E13" s="182">
        <v>0.14000000000000001</v>
      </c>
      <c r="F13" s="182">
        <v>0.18</v>
      </c>
      <c r="G13" s="182">
        <v>0.2</v>
      </c>
      <c r="H13" s="182">
        <v>0.18</v>
      </c>
      <c r="I13" s="183" t="s">
        <v>323</v>
      </c>
      <c r="J13" s="434">
        <v>0.21</v>
      </c>
      <c r="K13" s="434"/>
    </row>
    <row r="14" spans="1:11" x14ac:dyDescent="0.25">
      <c r="A14" s="429" t="s">
        <v>261</v>
      </c>
      <c r="B14" s="429"/>
      <c r="C14" s="429"/>
      <c r="D14" s="179">
        <v>0.13</v>
      </c>
      <c r="E14" s="179">
        <v>0.17</v>
      </c>
      <c r="F14" s="179">
        <v>0.23</v>
      </c>
      <c r="G14" s="179">
        <v>0.26</v>
      </c>
      <c r="H14" s="179">
        <v>0.23</v>
      </c>
      <c r="I14" s="179" t="s">
        <v>323</v>
      </c>
      <c r="J14" s="435">
        <v>0.26</v>
      </c>
      <c r="K14" s="435"/>
    </row>
    <row r="15" spans="1:11" x14ac:dyDescent="0.25">
      <c r="A15" s="430"/>
      <c r="B15" s="431"/>
      <c r="C15" s="431"/>
      <c r="D15" s="181"/>
      <c r="E15" s="181"/>
      <c r="F15" s="181"/>
      <c r="G15" s="181"/>
      <c r="H15" s="181"/>
      <c r="I15" s="180"/>
      <c r="J15" s="447"/>
      <c r="K15" s="448"/>
    </row>
    <row r="16" spans="1:11" x14ac:dyDescent="0.25">
      <c r="A16" s="424" t="s">
        <v>262</v>
      </c>
      <c r="B16" s="425"/>
      <c r="C16" s="425"/>
      <c r="D16" s="185"/>
      <c r="E16" s="185"/>
      <c r="F16" s="185"/>
      <c r="G16" s="185"/>
      <c r="H16" s="185"/>
      <c r="I16" s="184"/>
      <c r="J16" s="449"/>
      <c r="K16" s="446"/>
    </row>
    <row r="17" spans="1:11" s="118" customFormat="1" x14ac:dyDescent="0.25">
      <c r="A17" s="428" t="s">
        <v>266</v>
      </c>
      <c r="B17" s="428"/>
      <c r="C17" s="428"/>
      <c r="D17" s="182">
        <v>22.73</v>
      </c>
      <c r="E17" s="182">
        <v>20.55</v>
      </c>
      <c r="F17" s="182">
        <v>18.05</v>
      </c>
      <c r="G17" s="182">
        <v>11.44</v>
      </c>
      <c r="H17" s="182">
        <v>10.122999999999999</v>
      </c>
      <c r="I17" s="183" t="s">
        <v>321</v>
      </c>
      <c r="J17" s="434">
        <v>13.768800000000001</v>
      </c>
      <c r="K17" s="434"/>
    </row>
    <row r="18" spans="1:11" s="174" customFormat="1" x14ac:dyDescent="0.25">
      <c r="A18" s="432" t="s">
        <v>320</v>
      </c>
      <c r="B18" s="432"/>
      <c r="C18" s="432"/>
      <c r="D18" s="178">
        <v>2.1800000000000002</v>
      </c>
      <c r="E18" s="178">
        <v>1.86</v>
      </c>
      <c r="F18" s="178">
        <v>1.66</v>
      </c>
      <c r="G18" s="178">
        <v>1.07</v>
      </c>
      <c r="H18" s="178">
        <v>0.91</v>
      </c>
      <c r="I18" s="178" t="s">
        <v>321</v>
      </c>
      <c r="J18" s="445">
        <v>0.62</v>
      </c>
      <c r="K18" s="446"/>
    </row>
    <row r="19" spans="1:11" x14ac:dyDescent="0.25">
      <c r="A19" s="433" t="s">
        <v>318</v>
      </c>
      <c r="B19" s="433"/>
      <c r="C19" s="433"/>
      <c r="D19" s="177">
        <v>1.45</v>
      </c>
      <c r="E19" s="177">
        <v>1.29</v>
      </c>
      <c r="F19" s="177">
        <v>1.18</v>
      </c>
      <c r="G19" s="177">
        <v>0.78</v>
      </c>
      <c r="H19" s="177">
        <v>0.69799999999999995</v>
      </c>
      <c r="I19" s="177" t="s">
        <v>321</v>
      </c>
      <c r="J19" s="434">
        <v>0.52449999999999997</v>
      </c>
      <c r="K19" s="434"/>
    </row>
    <row r="20" spans="1:11" s="118" customFormat="1" x14ac:dyDescent="0.25">
      <c r="A20" s="429" t="s">
        <v>319</v>
      </c>
      <c r="B20" s="429"/>
      <c r="C20" s="429"/>
      <c r="D20" s="179">
        <v>14.39</v>
      </c>
      <c r="E20" s="179">
        <v>16.12</v>
      </c>
      <c r="F20" s="179">
        <v>18.5</v>
      </c>
      <c r="G20" s="179">
        <v>16.920000000000002</v>
      </c>
      <c r="H20" s="179">
        <v>15.45</v>
      </c>
      <c r="I20" s="179" t="s">
        <v>322</v>
      </c>
      <c r="J20" s="435">
        <v>9.1707999999999998</v>
      </c>
      <c r="K20" s="435"/>
    </row>
    <row r="21" spans="1:11" x14ac:dyDescent="0.25">
      <c r="A21" s="430"/>
      <c r="B21" s="431"/>
      <c r="C21" s="431"/>
      <c r="D21" s="181"/>
      <c r="E21" s="181"/>
      <c r="F21" s="181"/>
      <c r="G21" s="181"/>
      <c r="H21" s="181"/>
      <c r="I21" s="180"/>
      <c r="J21" s="447"/>
      <c r="K21" s="448"/>
    </row>
    <row r="22" spans="1:11" x14ac:dyDescent="0.25">
      <c r="A22" s="424" t="s">
        <v>270</v>
      </c>
      <c r="B22" s="425"/>
      <c r="C22" s="425"/>
      <c r="D22" s="185"/>
      <c r="E22" s="185"/>
      <c r="F22" s="185"/>
      <c r="G22" s="185"/>
      <c r="H22" s="185"/>
      <c r="I22" s="184"/>
      <c r="J22" s="449"/>
      <c r="K22" s="446"/>
    </row>
    <row r="23" spans="1:11" s="118" customFormat="1" x14ac:dyDescent="0.25">
      <c r="A23" s="428" t="s">
        <v>267</v>
      </c>
      <c r="B23" s="428"/>
      <c r="C23" s="428"/>
      <c r="D23" s="182">
        <v>30.42</v>
      </c>
      <c r="E23" s="182">
        <v>28.06</v>
      </c>
      <c r="F23" s="182">
        <v>28.1</v>
      </c>
      <c r="G23" s="182">
        <v>33.56</v>
      </c>
      <c r="H23" s="182">
        <v>31.55</v>
      </c>
      <c r="I23" s="183" t="s">
        <v>322</v>
      </c>
      <c r="J23" s="434">
        <v>43.792000000000002</v>
      </c>
      <c r="K23" s="434"/>
    </row>
    <row r="24" spans="1:11" x14ac:dyDescent="0.25">
      <c r="A24" s="432" t="s">
        <v>263</v>
      </c>
      <c r="B24" s="432"/>
      <c r="C24" s="432"/>
      <c r="D24" s="178">
        <v>16.45</v>
      </c>
      <c r="E24" s="178">
        <v>13.17</v>
      </c>
      <c r="F24" s="178">
        <v>12.6</v>
      </c>
      <c r="G24" s="178">
        <v>8.94</v>
      </c>
      <c r="H24" s="178">
        <v>5.09</v>
      </c>
      <c r="I24" s="178" t="s">
        <v>321</v>
      </c>
      <c r="J24" s="435">
        <v>3.86</v>
      </c>
      <c r="K24" s="435"/>
    </row>
    <row r="25" spans="1:11" x14ac:dyDescent="0.25">
      <c r="A25" s="433" t="s">
        <v>264</v>
      </c>
      <c r="B25" s="433"/>
      <c r="C25" s="433"/>
      <c r="D25" s="177">
        <v>9.31</v>
      </c>
      <c r="E25" s="177">
        <v>7.43</v>
      </c>
      <c r="F25" s="177">
        <v>7.89</v>
      </c>
      <c r="G25" s="177">
        <v>6.01</v>
      </c>
      <c r="H25" s="177">
        <v>5.86</v>
      </c>
      <c r="I25" s="177" t="s">
        <v>321</v>
      </c>
      <c r="J25" s="434">
        <v>5.3780000000000001</v>
      </c>
      <c r="K25" s="434"/>
    </row>
    <row r="26" spans="1:11" x14ac:dyDescent="0.25">
      <c r="A26" s="432" t="s">
        <v>265</v>
      </c>
      <c r="B26" s="432"/>
      <c r="C26" s="432"/>
      <c r="D26" s="178">
        <v>28.03</v>
      </c>
      <c r="E26" s="178">
        <v>19.170000000000002</v>
      </c>
      <c r="F26" s="178">
        <v>18.670000000000002</v>
      </c>
      <c r="G26" s="178">
        <v>9.36</v>
      </c>
      <c r="H26" s="178">
        <v>7.7560000000000002</v>
      </c>
      <c r="I26" s="178" t="s">
        <v>321</v>
      </c>
      <c r="J26" s="435">
        <v>4.8860000000000001</v>
      </c>
      <c r="K26" s="435"/>
    </row>
    <row r="27" spans="1:11" x14ac:dyDescent="0.25">
      <c r="A27" s="433" t="s">
        <v>268</v>
      </c>
      <c r="B27" s="433"/>
      <c r="C27" s="433"/>
      <c r="D27" s="177">
        <v>13.5</v>
      </c>
      <c r="E27" s="177">
        <v>9.57</v>
      </c>
      <c r="F27" s="177">
        <v>9.34</v>
      </c>
      <c r="G27" s="177">
        <v>4.71</v>
      </c>
      <c r="H27" s="177">
        <v>4.0949999999999998</v>
      </c>
      <c r="I27" s="177" t="s">
        <v>321</v>
      </c>
      <c r="J27" s="434">
        <v>2.8210000000000002</v>
      </c>
      <c r="K27" s="434"/>
    </row>
    <row r="28" spans="1:11" x14ac:dyDescent="0.25">
      <c r="A28" s="432" t="s">
        <v>273</v>
      </c>
      <c r="B28" s="432"/>
      <c r="C28" s="432"/>
      <c r="D28" s="178">
        <v>25.84</v>
      </c>
      <c r="E28" s="178">
        <v>17.420000000000002</v>
      </c>
      <c r="F28" s="178">
        <v>16.34</v>
      </c>
      <c r="G28" s="178">
        <v>7.93</v>
      </c>
      <c r="H28" s="178">
        <v>4.9630000000000001</v>
      </c>
      <c r="I28" s="178" t="s">
        <v>321</v>
      </c>
      <c r="J28" s="435">
        <v>3.2069999999999999</v>
      </c>
      <c r="K28" s="435"/>
    </row>
    <row r="37" spans="1:10" s="176" customFormat="1" x14ac:dyDescent="0.25"/>
    <row r="38" spans="1:10" s="176" customFormat="1" x14ac:dyDescent="0.25"/>
    <row r="39" spans="1:10" s="176" customFormat="1" x14ac:dyDescent="0.25"/>
    <row r="40" spans="1:10" s="176" customFormat="1" x14ac:dyDescent="0.25"/>
    <row r="41" spans="1:10" s="176" customFormat="1" x14ac:dyDescent="0.25"/>
    <row r="42" spans="1:10" s="209" customFormat="1" x14ac:dyDescent="0.25"/>
    <row r="43" spans="1:10" s="176" customFormat="1" x14ac:dyDescent="0.25"/>
    <row r="44" spans="1:10" x14ac:dyDescent="0.25">
      <c r="A44" s="54"/>
      <c r="B44" s="54"/>
      <c r="C44" s="54"/>
      <c r="D44" s="54"/>
    </row>
    <row r="45" spans="1:10" ht="17.25" x14ac:dyDescent="0.25">
      <c r="A45" s="294" t="s">
        <v>429</v>
      </c>
      <c r="B45" s="294"/>
      <c r="C45" s="294"/>
      <c r="D45" s="294"/>
      <c r="E45" s="294"/>
      <c r="F45" s="294"/>
      <c r="G45" s="294"/>
      <c r="H45" s="294"/>
      <c r="I45" s="294"/>
      <c r="J45" s="294"/>
    </row>
    <row r="46" spans="1:10" ht="17.25" x14ac:dyDescent="0.25">
      <c r="A46" s="294" t="s">
        <v>430</v>
      </c>
      <c r="B46" s="294"/>
      <c r="C46" s="294"/>
      <c r="D46" s="294"/>
      <c r="E46" s="294"/>
      <c r="F46" s="294"/>
      <c r="G46" s="294"/>
      <c r="H46" s="294"/>
      <c r="I46" s="294"/>
      <c r="J46" s="294"/>
    </row>
  </sheetData>
  <mergeCells count="48">
    <mergeCell ref="J26:K26"/>
    <mergeCell ref="J27:K27"/>
    <mergeCell ref="J28:K28"/>
    <mergeCell ref="J21:K21"/>
    <mergeCell ref="J22:K22"/>
    <mergeCell ref="J23:K23"/>
    <mergeCell ref="J24:K24"/>
    <mergeCell ref="J25:K25"/>
    <mergeCell ref="A23:C23"/>
    <mergeCell ref="A24:C24"/>
    <mergeCell ref="A25:C25"/>
    <mergeCell ref="A6:K6"/>
    <mergeCell ref="J7:K7"/>
    <mergeCell ref="J8:K8"/>
    <mergeCell ref="J9:K9"/>
    <mergeCell ref="J10:K10"/>
    <mergeCell ref="J11:K11"/>
    <mergeCell ref="J12:K12"/>
    <mergeCell ref="J13:K13"/>
    <mergeCell ref="J14:K14"/>
    <mergeCell ref="J15:K15"/>
    <mergeCell ref="J16:K16"/>
    <mergeCell ref="J17:K17"/>
    <mergeCell ref="J18:K18"/>
    <mergeCell ref="A19:C19"/>
    <mergeCell ref="A20:C20"/>
    <mergeCell ref="A21:C21"/>
    <mergeCell ref="A22:C22"/>
    <mergeCell ref="A1:K1"/>
    <mergeCell ref="A2:K4"/>
    <mergeCell ref="J19:K19"/>
    <mergeCell ref="J20:K20"/>
    <mergeCell ref="A45:J45"/>
    <mergeCell ref="A46:J46"/>
    <mergeCell ref="A16:C16"/>
    <mergeCell ref="A8:C8"/>
    <mergeCell ref="A9:C9"/>
    <mergeCell ref="A10:C10"/>
    <mergeCell ref="A11:C11"/>
    <mergeCell ref="A12:C12"/>
    <mergeCell ref="A13:C13"/>
    <mergeCell ref="A14:C14"/>
    <mergeCell ref="A15:C15"/>
    <mergeCell ref="A28:C28"/>
    <mergeCell ref="A27:C27"/>
    <mergeCell ref="A26:C26"/>
    <mergeCell ref="A18:C18"/>
    <mergeCell ref="A17:C17"/>
  </mergeCells>
  <hyperlinks>
    <hyperlink ref="A45" r:id="rId1" location="q=chevron&amp;page=1" display="http://bi.galegroup.com.ezproxy.lib.apsu.edu/essentials/companyFinancials?u=tel_a_apsu&amp;reportType=financial#q=chevron&amp;page=1"/>
  </hyperlinks>
  <pageMargins left="0.7" right="0.7" top="0.75" bottom="0.75" header="0.3" footer="0.3"/>
  <pageSetup orientation="portrait" r:id="rId2"/>
  <headerFooter>
    <oddFooter>&amp;CPrepared by: Jordan Stidham&amp;R&amp;P</oddFooter>
  </headerFooter>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92"/>
  <sheetViews>
    <sheetView view="pageLayout" zoomScaleNormal="100" workbookViewId="0">
      <selection activeCell="A44" sqref="A44:B44"/>
    </sheetView>
  </sheetViews>
  <sheetFormatPr defaultRowHeight="15" x14ac:dyDescent="0.25"/>
  <cols>
    <col min="2" max="2" width="8" style="120" customWidth="1"/>
    <col min="3" max="3" width="10.5703125" customWidth="1"/>
    <col min="4" max="4" width="6" style="120" bestFit="1" customWidth="1"/>
    <col min="5" max="5" width="9.7109375" customWidth="1"/>
    <col min="6" max="6" width="6" style="120" bestFit="1" customWidth="1"/>
    <col min="7" max="7" width="7.85546875" customWidth="1"/>
    <col min="8" max="8" width="6" style="120" bestFit="1" customWidth="1"/>
    <col min="9" max="9" width="7.5703125" customWidth="1"/>
    <col min="10" max="10" width="6" style="120" bestFit="1" customWidth="1"/>
    <col min="11" max="11" width="7.140625" customWidth="1"/>
    <col min="12" max="12" width="5.7109375" customWidth="1"/>
  </cols>
  <sheetData>
    <row r="1" spans="1:12" ht="23.25" x14ac:dyDescent="0.35">
      <c r="A1" s="283" t="s">
        <v>239</v>
      </c>
      <c r="B1" s="283"/>
      <c r="C1" s="283"/>
      <c r="D1" s="283"/>
      <c r="E1" s="283"/>
      <c r="F1" s="283"/>
      <c r="G1" s="283"/>
      <c r="H1" s="283"/>
      <c r="I1" s="283"/>
      <c r="J1" s="283"/>
      <c r="K1" s="283"/>
      <c r="L1" s="283"/>
    </row>
    <row r="2" spans="1:12" x14ac:dyDescent="0.25">
      <c r="A2" s="456" t="s">
        <v>308</v>
      </c>
      <c r="B2" s="456"/>
      <c r="C2" s="456"/>
      <c r="D2" s="456"/>
      <c r="E2" s="456"/>
      <c r="F2" s="456"/>
      <c r="G2" s="456"/>
      <c r="H2" s="456"/>
      <c r="I2" s="456"/>
      <c r="J2" s="456"/>
      <c r="K2" s="456"/>
      <c r="L2" s="456"/>
    </row>
    <row r="3" spans="1:12" x14ac:dyDescent="0.25">
      <c r="A3" s="131" t="s">
        <v>272</v>
      </c>
      <c r="B3" s="129"/>
      <c r="C3" s="128"/>
      <c r="D3" s="128"/>
      <c r="E3" s="128"/>
      <c r="F3" s="128"/>
      <c r="G3" s="128"/>
      <c r="H3" s="128"/>
      <c r="I3" s="128"/>
      <c r="J3" s="128"/>
      <c r="K3" s="128"/>
      <c r="L3" s="128"/>
    </row>
    <row r="5" spans="1:12" x14ac:dyDescent="0.25">
      <c r="A5" s="157"/>
      <c r="B5" s="157"/>
      <c r="C5" s="158" t="s">
        <v>274</v>
      </c>
      <c r="D5" s="159"/>
      <c r="E5" s="158" t="s">
        <v>275</v>
      </c>
      <c r="F5" s="159"/>
      <c r="G5" s="158" t="s">
        <v>276</v>
      </c>
      <c r="H5" s="159"/>
      <c r="I5" s="158" t="s">
        <v>313</v>
      </c>
      <c r="J5" s="159"/>
      <c r="K5" s="158" t="s">
        <v>248</v>
      </c>
      <c r="L5" s="159"/>
    </row>
    <row r="6" spans="1:12" x14ac:dyDescent="0.25">
      <c r="A6" s="451" t="s">
        <v>286</v>
      </c>
      <c r="B6" s="451"/>
      <c r="C6" s="190">
        <v>218608</v>
      </c>
      <c r="D6" s="140">
        <v>1</v>
      </c>
      <c r="E6" s="141">
        <v>259488</v>
      </c>
      <c r="F6" s="142">
        <v>1</v>
      </c>
      <c r="G6" s="143">
        <v>394105</v>
      </c>
      <c r="H6" s="144">
        <v>1</v>
      </c>
      <c r="I6" s="145">
        <v>233591</v>
      </c>
      <c r="J6" s="142">
        <v>1</v>
      </c>
      <c r="K6" s="145">
        <v>183008</v>
      </c>
      <c r="L6" s="142">
        <v>1</v>
      </c>
    </row>
    <row r="7" spans="1:12" s="128" customFormat="1" x14ac:dyDescent="0.25">
      <c r="A7" s="450" t="s">
        <v>312</v>
      </c>
      <c r="B7" s="450"/>
      <c r="C7" s="146">
        <v>136098</v>
      </c>
      <c r="D7" s="133">
        <f>C7/C6</f>
        <v>0.62256642025909392</v>
      </c>
      <c r="E7" s="134">
        <v>165590</v>
      </c>
      <c r="F7" s="135">
        <f>E7/E6</f>
        <v>0.63814126279442596</v>
      </c>
      <c r="G7" s="136">
        <v>266831</v>
      </c>
      <c r="H7" s="137">
        <f>G7/G6</f>
        <v>0.6770556070082846</v>
      </c>
      <c r="I7" s="138">
        <v>191008</v>
      </c>
      <c r="J7" s="135">
        <f>I7/I6</f>
        <v>0.81770273683489514</v>
      </c>
      <c r="K7" s="138">
        <v>161296</v>
      </c>
      <c r="L7" s="135">
        <f>K7/K6</f>
        <v>0.88136037768840703</v>
      </c>
    </row>
    <row r="8" spans="1:12" s="128" customFormat="1" x14ac:dyDescent="0.25">
      <c r="A8" s="452" t="s">
        <v>311</v>
      </c>
      <c r="B8" s="452"/>
      <c r="C8" s="191">
        <f>C6-C7</f>
        <v>82510</v>
      </c>
      <c r="D8" s="147">
        <f>C8/C6</f>
        <v>0.37743357974090608</v>
      </c>
      <c r="E8" s="148">
        <f>E6-E7</f>
        <v>93898</v>
      </c>
      <c r="F8" s="149">
        <f>E8/E6</f>
        <v>0.36185873720557404</v>
      </c>
      <c r="G8" s="150">
        <f>G6-G7</f>
        <v>127274</v>
      </c>
      <c r="H8" s="151">
        <f>G8/G6</f>
        <v>0.3229443929917154</v>
      </c>
      <c r="I8" s="152">
        <f>I6-I7</f>
        <v>42583</v>
      </c>
      <c r="J8" s="149">
        <f>I8/I6</f>
        <v>0.18229726316510483</v>
      </c>
      <c r="K8" s="152">
        <f>K6-K7</f>
        <v>21712</v>
      </c>
      <c r="L8" s="149">
        <f>K8/K6</f>
        <v>0.11863962231159293</v>
      </c>
    </row>
    <row r="9" spans="1:12" s="120" customFormat="1" x14ac:dyDescent="0.25">
      <c r="A9" s="450" t="s">
        <v>287</v>
      </c>
      <c r="B9" s="450"/>
      <c r="C9" s="155"/>
      <c r="D9" s="156"/>
      <c r="E9" s="134"/>
      <c r="F9" s="156"/>
      <c r="G9" s="136"/>
      <c r="H9" s="156"/>
      <c r="I9" s="138"/>
      <c r="J9" s="156"/>
      <c r="K9" s="138"/>
      <c r="L9" s="156"/>
    </row>
    <row r="10" spans="1:12" s="120" customFormat="1" x14ac:dyDescent="0.25">
      <c r="A10" s="451" t="s">
        <v>282</v>
      </c>
      <c r="B10" s="451"/>
      <c r="C10" s="153">
        <v>104171</v>
      </c>
      <c r="D10" s="154">
        <f>C10/C6</f>
        <v>0.47651961501866352</v>
      </c>
      <c r="E10" s="141">
        <v>130003</v>
      </c>
      <c r="F10" s="154">
        <f>E10/E6</f>
        <v>0.50099811937353556</v>
      </c>
      <c r="G10" s="143">
        <v>225972</v>
      </c>
      <c r="H10" s="154">
        <f>G10/G6</f>
        <v>0.57338019055835376</v>
      </c>
      <c r="I10" s="145">
        <v>162574</v>
      </c>
      <c r="J10" s="154">
        <f>I10/I6</f>
        <v>0.69597715665415194</v>
      </c>
      <c r="K10" s="145">
        <v>132219</v>
      </c>
      <c r="L10" s="154">
        <f>K10/K6</f>
        <v>0.72247661304423849</v>
      </c>
    </row>
    <row r="11" spans="1:12" s="120" customFormat="1" x14ac:dyDescent="0.25">
      <c r="A11" s="450" t="s">
        <v>280</v>
      </c>
      <c r="B11" s="450"/>
      <c r="C11" s="155">
        <v>31927</v>
      </c>
      <c r="D11" s="156">
        <f>C11/C6</f>
        <v>0.14604680524043037</v>
      </c>
      <c r="E11" s="134">
        <v>35587</v>
      </c>
      <c r="F11" s="156">
        <f>E11/E6</f>
        <v>0.13714314342089037</v>
      </c>
      <c r="G11" s="136">
        <v>40859</v>
      </c>
      <c r="H11" s="156">
        <f>G11/G6</f>
        <v>0.10367541644993086</v>
      </c>
      <c r="I11" s="138">
        <v>28434</v>
      </c>
      <c r="J11" s="156">
        <f>I11/I6</f>
        <v>0.12172558018074327</v>
      </c>
      <c r="K11" s="138">
        <v>29077</v>
      </c>
      <c r="L11" s="156">
        <f>K11/K6</f>
        <v>0.15888376464416856</v>
      </c>
    </row>
    <row r="12" spans="1:12" s="120" customFormat="1" x14ac:dyDescent="0.25">
      <c r="A12" s="451" t="s">
        <v>278</v>
      </c>
      <c r="B12" s="451"/>
      <c r="C12" s="153">
        <v>10799</v>
      </c>
      <c r="D12" s="154">
        <f>C12/C6</f>
        <v>4.9398924101588228E-2</v>
      </c>
      <c r="E12" s="141">
        <v>11501</v>
      </c>
      <c r="F12" s="154">
        <f>E12/E6</f>
        <v>4.4321895424836603E-2</v>
      </c>
      <c r="G12" s="143">
        <v>12598</v>
      </c>
      <c r="H12" s="154">
        <f>G12/G6</f>
        <v>3.1966100404714481E-2</v>
      </c>
      <c r="I12" s="145">
        <v>12101</v>
      </c>
      <c r="J12" s="154">
        <f>I12/I6</f>
        <v>5.1804221909234519E-2</v>
      </c>
      <c r="K12" s="145">
        <v>10495</v>
      </c>
      <c r="L12" s="154">
        <f>K12/K6</f>
        <v>5.7347219793670225E-2</v>
      </c>
    </row>
    <row r="13" spans="1:12" s="120" customFormat="1" x14ac:dyDescent="0.25">
      <c r="A13" s="450" t="s">
        <v>281</v>
      </c>
      <c r="B13" s="450"/>
      <c r="C13" s="155">
        <v>1467</v>
      </c>
      <c r="D13" s="156">
        <f>C13/C6</f>
        <v>6.7106418795286537E-3</v>
      </c>
      <c r="E13" s="134">
        <v>1523</v>
      </c>
      <c r="F13" s="156">
        <f>E13/E6</f>
        <v>5.8692502158095945E-3</v>
      </c>
      <c r="G13" s="136">
        <v>1669</v>
      </c>
      <c r="H13" s="156">
        <f>G13/G6</f>
        <v>4.2349120158333437E-3</v>
      </c>
      <c r="I13" s="138">
        <v>2108</v>
      </c>
      <c r="J13" s="156">
        <f>I13/I6</f>
        <v>9.0243202863124015E-3</v>
      </c>
      <c r="K13" s="138">
        <v>1721</v>
      </c>
      <c r="L13" s="156">
        <f>K13/K6</f>
        <v>9.4039604826018537E-3</v>
      </c>
    </row>
    <row r="14" spans="1:12" s="120" customFormat="1" x14ac:dyDescent="0.25">
      <c r="A14" s="451" t="s">
        <v>598</v>
      </c>
      <c r="B14" s="451"/>
      <c r="C14" s="153">
        <v>22308</v>
      </c>
      <c r="D14" s="154">
        <f>C14/C6</f>
        <v>0.10204567078972407</v>
      </c>
      <c r="E14" s="141">
        <v>18048</v>
      </c>
      <c r="F14" s="154">
        <f>E14/E6</f>
        <v>6.9552349241583419E-2</v>
      </c>
      <c r="G14" s="143">
        <v>17297</v>
      </c>
      <c r="H14" s="154">
        <f>G14/G6</f>
        <v>4.3889318836350721E-2</v>
      </c>
      <c r="I14" s="145">
        <v>24993</v>
      </c>
      <c r="J14" s="154">
        <f>I14/I6</f>
        <v>0.10699470441926273</v>
      </c>
      <c r="K14" s="145">
        <v>14505</v>
      </c>
      <c r="L14" s="154">
        <f>K14/K6</f>
        <v>7.9258830215072559E-2</v>
      </c>
    </row>
    <row r="15" spans="1:12" s="120" customFormat="1" x14ac:dyDescent="0.25">
      <c r="A15" s="450" t="s">
        <v>283</v>
      </c>
      <c r="B15" s="450"/>
      <c r="C15" s="155">
        <v>453</v>
      </c>
      <c r="D15" s="156">
        <f>C15/C6</f>
        <v>2.0722022981775599E-3</v>
      </c>
      <c r="E15" s="134">
        <v>311</v>
      </c>
      <c r="F15" s="156">
        <f>E15/E6</f>
        <v>1.198513996793686E-3</v>
      </c>
      <c r="G15" s="136">
        <v>286</v>
      </c>
      <c r="H15" s="156">
        <f>G15/G6</f>
        <v>7.2569492901637883E-4</v>
      </c>
      <c r="I15" s="138">
        <v>3203</v>
      </c>
      <c r="J15" s="156">
        <f>I15/I6</f>
        <v>1.3712000890445265E-2</v>
      </c>
      <c r="K15" s="138">
        <v>1675</v>
      </c>
      <c r="L15" s="156">
        <f>K15/K6</f>
        <v>9.1526053505857664E-3</v>
      </c>
    </row>
    <row r="16" spans="1:12" s="120" customFormat="1" x14ac:dyDescent="0.25">
      <c r="A16" s="452" t="s">
        <v>279</v>
      </c>
      <c r="B16" s="452"/>
      <c r="C16" s="160">
        <v>218125</v>
      </c>
      <c r="D16" s="161">
        <f>C16/C6</f>
        <v>0.99779056576154579</v>
      </c>
      <c r="E16" s="148">
        <v>246916</v>
      </c>
      <c r="F16" s="161">
        <f>E16/E6</f>
        <v>0.95155074608459733</v>
      </c>
      <c r="G16" s="150">
        <v>360309</v>
      </c>
      <c r="H16" s="161">
        <f>G16/G6</f>
        <v>0.91424620342294571</v>
      </c>
      <c r="I16" s="152">
        <v>234427</v>
      </c>
      <c r="J16" s="161">
        <f>I16/I6</f>
        <v>1.0035789050091828</v>
      </c>
      <c r="K16" s="152">
        <f>SUM(K10:K15)</f>
        <v>189692</v>
      </c>
      <c r="L16" s="161">
        <f>K16/K6</f>
        <v>1.0365229935303375</v>
      </c>
    </row>
    <row r="17" spans="1:12" x14ac:dyDescent="0.25">
      <c r="A17" s="450"/>
      <c r="B17" s="450"/>
      <c r="C17" s="155"/>
      <c r="D17" s="138"/>
      <c r="E17" s="134"/>
      <c r="F17" s="138"/>
      <c r="G17" s="136"/>
      <c r="H17" s="157"/>
      <c r="I17" s="138"/>
      <c r="J17" s="157"/>
      <c r="K17" s="138"/>
      <c r="L17" s="157"/>
    </row>
    <row r="18" spans="1:12" x14ac:dyDescent="0.25">
      <c r="A18" s="451" t="s">
        <v>285</v>
      </c>
      <c r="B18" s="451"/>
      <c r="C18" s="153">
        <v>7969</v>
      </c>
      <c r="D18" s="154">
        <f>C18/C6</f>
        <v>3.6453377735490011E-2</v>
      </c>
      <c r="E18" s="141">
        <v>21966</v>
      </c>
      <c r="F18" s="154">
        <f>E18/E6</f>
        <v>8.4651313355530888E-2</v>
      </c>
      <c r="G18" s="143">
        <v>51630</v>
      </c>
      <c r="H18" s="154">
        <f>G18/G6</f>
        <v>0.1310056964514533</v>
      </c>
      <c r="I18" s="145">
        <v>5606</v>
      </c>
      <c r="J18" s="154">
        <f>I18/I6</f>
        <v>2.3999212298419031E-2</v>
      </c>
      <c r="K18" s="145">
        <v>-2295</v>
      </c>
      <c r="L18" s="154">
        <f>K18/K6</f>
        <v>-1.2540435390802587E-2</v>
      </c>
    </row>
    <row r="19" spans="1:12" x14ac:dyDescent="0.25">
      <c r="A19" s="450" t="s">
        <v>284</v>
      </c>
      <c r="B19" s="450"/>
      <c r="C19" s="155">
        <v>-406</v>
      </c>
      <c r="D19" s="156">
        <f>C19/C6</f>
        <v>-1.8572055917441264E-3</v>
      </c>
      <c r="E19" s="134">
        <v>5415</v>
      </c>
      <c r="F19" s="156">
        <f>E19/E6</f>
        <v>2.0868017018128005E-2</v>
      </c>
      <c r="G19" s="136">
        <v>18015</v>
      </c>
      <c r="H19" s="156">
        <f>G19/G6</f>
        <v>4.5711168343461769E-2</v>
      </c>
      <c r="I19" s="138">
        <v>829</v>
      </c>
      <c r="J19" s="156">
        <f>I19/I6</f>
        <v>3.5489381012110913E-3</v>
      </c>
      <c r="K19" s="138">
        <v>-2467</v>
      </c>
      <c r="L19" s="156">
        <f>K19/K6</f>
        <v>-1.3480285014862738E-2</v>
      </c>
    </row>
    <row r="20" spans="1:12" ht="15.75" thickBot="1" x14ac:dyDescent="0.3">
      <c r="A20" s="451" t="s">
        <v>599</v>
      </c>
      <c r="B20" s="451"/>
      <c r="C20" s="162">
        <v>7840</v>
      </c>
      <c r="D20" s="163">
        <f>C20/C6</f>
        <v>3.586328039230037E-2</v>
      </c>
      <c r="E20" s="164">
        <v>16150</v>
      </c>
      <c r="F20" s="163">
        <f>E20/E6</f>
        <v>6.2237945492662476E-2</v>
      </c>
      <c r="G20" s="165">
        <v>32520</v>
      </c>
      <c r="H20" s="163">
        <f>G20/G6</f>
        <v>8.2516080739904338E-2</v>
      </c>
      <c r="I20" s="166">
        <v>4575</v>
      </c>
      <c r="J20" s="163">
        <f>I20/I6</f>
        <v>1.9585514852883887E-2</v>
      </c>
      <c r="K20" s="166">
        <v>172</v>
      </c>
      <c r="L20" s="163">
        <f>K20/K6</f>
        <v>9.3984962406015032E-4</v>
      </c>
    </row>
    <row r="21" spans="1:12" ht="15.75" thickTop="1" x14ac:dyDescent="0.25">
      <c r="C21" s="132"/>
      <c r="E21" s="126"/>
      <c r="G21" s="126"/>
      <c r="I21" s="126"/>
      <c r="K21" s="126"/>
    </row>
    <row r="22" spans="1:12" x14ac:dyDescent="0.25">
      <c r="C22" s="130"/>
      <c r="E22" s="126"/>
      <c r="G22" s="126"/>
      <c r="I22" s="126"/>
      <c r="K22" s="126"/>
    </row>
    <row r="23" spans="1:12" x14ac:dyDescent="0.25">
      <c r="A23" s="131" t="s">
        <v>288</v>
      </c>
      <c r="C23" s="130"/>
      <c r="E23" s="126"/>
      <c r="G23" s="126"/>
      <c r="I23" s="126"/>
      <c r="K23" s="126"/>
    </row>
    <row r="24" spans="1:12" x14ac:dyDescent="0.25">
      <c r="C24" s="130"/>
      <c r="E24" s="126"/>
      <c r="G24" s="126"/>
      <c r="I24" s="126"/>
      <c r="K24" s="126"/>
    </row>
    <row r="25" spans="1:12" ht="16.5" x14ac:dyDescent="0.35">
      <c r="A25" s="157"/>
      <c r="B25" s="157"/>
      <c r="C25" s="167" t="s">
        <v>274</v>
      </c>
      <c r="D25" s="159"/>
      <c r="E25" s="167" t="s">
        <v>275</v>
      </c>
      <c r="F25" s="159"/>
      <c r="G25" s="167" t="s">
        <v>276</v>
      </c>
      <c r="H25" s="159"/>
      <c r="I25" s="167" t="s">
        <v>313</v>
      </c>
      <c r="J25" s="159"/>
      <c r="K25" s="167" t="s">
        <v>248</v>
      </c>
      <c r="L25" s="159"/>
    </row>
    <row r="26" spans="1:12" x14ac:dyDescent="0.25">
      <c r="A26" s="455" t="s">
        <v>289</v>
      </c>
      <c r="B26" s="455"/>
      <c r="C26" s="153"/>
      <c r="D26" s="139"/>
      <c r="E26" s="145"/>
      <c r="F26" s="139"/>
      <c r="G26" s="145"/>
      <c r="H26" s="139"/>
      <c r="I26" s="145"/>
      <c r="J26" s="139"/>
      <c r="K26" s="145"/>
      <c r="L26" s="139"/>
    </row>
    <row r="27" spans="1:12" x14ac:dyDescent="0.25">
      <c r="A27" s="450" t="s">
        <v>290</v>
      </c>
      <c r="B27" s="450"/>
      <c r="C27" s="168">
        <v>3657</v>
      </c>
      <c r="D27" s="156">
        <f>C27/C34</f>
        <v>1.1071283687642668E-2</v>
      </c>
      <c r="E27" s="138">
        <v>3705</v>
      </c>
      <c r="F27" s="156">
        <f>E27/E34</f>
        <v>1.1001965803336521E-2</v>
      </c>
      <c r="G27" s="138">
        <v>4616</v>
      </c>
      <c r="H27" s="156">
        <f>G27/G34</f>
        <v>1.3207703730832949E-2</v>
      </c>
      <c r="I27" s="138">
        <v>19130</v>
      </c>
      <c r="J27" s="156">
        <f>I27/I34</f>
        <v>4.6513889733146921E-2</v>
      </c>
      <c r="K27" s="138">
        <v>23484</v>
      </c>
      <c r="L27" s="156">
        <f>K27/K34</f>
        <v>8.9185617281137497E-2</v>
      </c>
    </row>
    <row r="28" spans="1:12" s="122" customFormat="1" x14ac:dyDescent="0.25">
      <c r="A28" s="451" t="s">
        <v>600</v>
      </c>
      <c r="B28" s="451"/>
      <c r="C28" s="153">
        <v>21394</v>
      </c>
      <c r="D28" s="154">
        <f>C28/C34</f>
        <v>6.4768674655025213E-2</v>
      </c>
      <c r="E28" s="145">
        <v>19875</v>
      </c>
      <c r="F28" s="154">
        <f>E28/E34</f>
        <v>5.9018642467291049E-2</v>
      </c>
      <c r="G28" s="145">
        <v>28009</v>
      </c>
      <c r="H28" s="154">
        <f>G28/G34</f>
        <v>8.0141805415272979E-2</v>
      </c>
      <c r="I28" s="145">
        <v>45644</v>
      </c>
      <c r="J28" s="154">
        <f>I28/I34</f>
        <v>0.11098170323992462</v>
      </c>
      <c r="K28" s="145">
        <v>20675</v>
      </c>
      <c r="L28" s="154">
        <f>K28/K34</f>
        <v>7.85178264898449E-2</v>
      </c>
    </row>
    <row r="29" spans="1:12" s="122" customFormat="1" x14ac:dyDescent="0.25">
      <c r="A29" s="450" t="s">
        <v>293</v>
      </c>
      <c r="B29" s="450"/>
      <c r="C29" s="155">
        <v>16365</v>
      </c>
      <c r="D29" s="156">
        <f>C29/C34</f>
        <v>4.9543767445521532E-2</v>
      </c>
      <c r="E29" s="138">
        <v>19043</v>
      </c>
      <c r="F29" s="156">
        <f>E29/E34</f>
        <v>5.6548025585138287E-2</v>
      </c>
      <c r="G29" s="138">
        <v>20243</v>
      </c>
      <c r="H29" s="156">
        <f>G29/G34</f>
        <v>5.7921045628953942E-2</v>
      </c>
      <c r="I29" s="138">
        <v>21775</v>
      </c>
      <c r="J29" s="156">
        <f>I29/I34</f>
        <v>5.2945109719773877E-2</v>
      </c>
      <c r="K29" s="138">
        <v>17655</v>
      </c>
      <c r="L29" s="156">
        <f>K29/K34</f>
        <v>6.7048717130747851E-2</v>
      </c>
    </row>
    <row r="30" spans="1:12" s="122" customFormat="1" x14ac:dyDescent="0.25">
      <c r="A30" s="452" t="s">
        <v>315</v>
      </c>
      <c r="B30" s="452"/>
      <c r="C30" s="160">
        <v>41416</v>
      </c>
      <c r="D30" s="161">
        <f>C30/C34</f>
        <v>0.12538372578818943</v>
      </c>
      <c r="E30" s="152">
        <v>42623</v>
      </c>
      <c r="F30" s="161">
        <f>E30/E34</f>
        <v>0.12656863385576586</v>
      </c>
      <c r="G30" s="152">
        <v>52910</v>
      </c>
      <c r="H30" s="161">
        <f>G30/G34</f>
        <v>0.15139072885579968</v>
      </c>
      <c r="I30" s="152">
        <v>86569</v>
      </c>
      <c r="J30" s="161">
        <f>I30/I34</f>
        <v>0.21048933195550423</v>
      </c>
      <c r="K30" s="152">
        <v>67813</v>
      </c>
      <c r="L30" s="161">
        <f>K30/K34</f>
        <v>0.25753467316836043</v>
      </c>
    </row>
    <row r="31" spans="1:12" s="122" customFormat="1" x14ac:dyDescent="0.25">
      <c r="A31" s="450" t="s">
        <v>294</v>
      </c>
      <c r="B31" s="450"/>
      <c r="C31" s="155">
        <v>35102</v>
      </c>
      <c r="D31" s="156">
        <f>C31/C34</f>
        <v>0.10626858080493107</v>
      </c>
      <c r="E31" s="138">
        <v>34245</v>
      </c>
      <c r="F31" s="156">
        <f>E31/E34</f>
        <v>0.10169023453043431</v>
      </c>
      <c r="G31" s="138">
        <v>35239</v>
      </c>
      <c r="H31" s="156">
        <f>G31/G34</f>
        <v>0.10082891502834106</v>
      </c>
      <c r="I31" s="138">
        <v>5952</v>
      </c>
      <c r="J31" s="156">
        <f>I31/I34</f>
        <v>1.4472068567260349E-2</v>
      </c>
      <c r="K31" s="138">
        <v>30151</v>
      </c>
      <c r="L31" s="156">
        <f>K31/K34</f>
        <v>0.11450500539276003</v>
      </c>
    </row>
    <row r="32" spans="1:12" s="122" customFormat="1" x14ac:dyDescent="0.25">
      <c r="A32" s="451" t="s">
        <v>292</v>
      </c>
      <c r="B32" s="451"/>
      <c r="C32" s="153">
        <v>244224</v>
      </c>
      <c r="D32" s="154">
        <f>C32/C34</f>
        <v>0.73936920627039726</v>
      </c>
      <c r="E32" s="145">
        <v>251605</v>
      </c>
      <c r="F32" s="154">
        <f>E32/E34</f>
        <v>0.74713889499284347</v>
      </c>
      <c r="G32" s="145">
        <v>252668</v>
      </c>
      <c r="H32" s="154">
        <f>G32/G34</f>
        <v>0.7229558245801776</v>
      </c>
      <c r="I32" s="145">
        <v>236098</v>
      </c>
      <c r="J32" s="154">
        <f>I32/I34</f>
        <v>0.57406358276092639</v>
      </c>
      <c r="K32" s="145">
        <v>129757</v>
      </c>
      <c r="L32" s="154">
        <f>K32/K34</f>
        <v>0.49278053745309819</v>
      </c>
    </row>
    <row r="33" spans="1:12" s="122" customFormat="1" x14ac:dyDescent="0.25">
      <c r="A33" s="450" t="s">
        <v>310</v>
      </c>
      <c r="B33" s="450"/>
      <c r="C33" s="155">
        <v>9572</v>
      </c>
      <c r="D33" s="156">
        <f>C33/C34</f>
        <v>2.8978487136482257E-2</v>
      </c>
      <c r="E33" s="138">
        <v>8285</v>
      </c>
      <c r="F33" s="156">
        <f>E33/E34</f>
        <v>2.4602236620956296E-2</v>
      </c>
      <c r="G33" s="138">
        <v>8676</v>
      </c>
      <c r="H33" s="156">
        <f>G33/G34</f>
        <v>2.4824531535681687E-2</v>
      </c>
      <c r="I33" s="138">
        <v>23967</v>
      </c>
      <c r="J33" s="156">
        <f>I33/I34</f>
        <v>5.8274876907178898E-2</v>
      </c>
      <c r="K33" s="138">
        <v>19660</v>
      </c>
      <c r="L33" s="156">
        <f>K33/K34</f>
        <v>7.4663142384055664E-2</v>
      </c>
    </row>
    <row r="34" spans="1:12" x14ac:dyDescent="0.25">
      <c r="A34" s="452" t="s">
        <v>291</v>
      </c>
      <c r="B34" s="452"/>
      <c r="C34" s="160">
        <v>330314</v>
      </c>
      <c r="D34" s="149">
        <v>1</v>
      </c>
      <c r="E34" s="152">
        <v>336758</v>
      </c>
      <c r="F34" s="149">
        <v>1</v>
      </c>
      <c r="G34" s="152">
        <v>349493</v>
      </c>
      <c r="H34" s="149">
        <v>1</v>
      </c>
      <c r="I34" s="152">
        <v>411275</v>
      </c>
      <c r="J34" s="149">
        <v>1</v>
      </c>
      <c r="K34" s="152">
        <v>263316</v>
      </c>
      <c r="L34" s="149">
        <v>1</v>
      </c>
    </row>
    <row r="35" spans="1:12" x14ac:dyDescent="0.25">
      <c r="A35" s="450"/>
      <c r="B35" s="450"/>
      <c r="C35" s="155"/>
      <c r="D35" s="157"/>
      <c r="E35" s="138"/>
      <c r="F35" s="157"/>
      <c r="G35" s="138"/>
      <c r="H35" s="157"/>
      <c r="I35" s="138"/>
      <c r="J35" s="157"/>
      <c r="K35" s="138"/>
      <c r="L35" s="157"/>
    </row>
    <row r="36" spans="1:12" x14ac:dyDescent="0.25">
      <c r="A36" s="455" t="s">
        <v>295</v>
      </c>
      <c r="B36" s="455"/>
      <c r="C36" s="153"/>
      <c r="D36" s="139"/>
      <c r="E36" s="145"/>
      <c r="F36" s="139"/>
      <c r="G36" s="145"/>
      <c r="H36" s="139"/>
      <c r="I36" s="145"/>
      <c r="J36" s="139"/>
      <c r="K36" s="145"/>
      <c r="L36" s="139"/>
    </row>
    <row r="37" spans="1:12" x14ac:dyDescent="0.25">
      <c r="A37" s="450" t="s">
        <v>298</v>
      </c>
      <c r="B37" s="450"/>
      <c r="C37" s="155">
        <v>13830</v>
      </c>
      <c r="D37" s="156">
        <f>C37/C34</f>
        <v>4.1869251681733138E-2</v>
      </c>
      <c r="E37" s="138">
        <v>18762</v>
      </c>
      <c r="F37" s="156">
        <f>E37/E34</f>
        <v>5.5713598489122752E-2</v>
      </c>
      <c r="G37" s="138">
        <v>17468</v>
      </c>
      <c r="H37" s="156">
        <f>G37/G34</f>
        <v>4.9980972437216199E-2</v>
      </c>
      <c r="I37" s="138">
        <v>9484</v>
      </c>
      <c r="J37" s="156">
        <f>I37/I34</f>
        <v>2.3059996352805302E-2</v>
      </c>
      <c r="K37" s="138">
        <v>11971</v>
      </c>
      <c r="L37" s="156">
        <f>K37/K34</f>
        <v>4.5462486138328095E-2</v>
      </c>
    </row>
    <row r="38" spans="1:12" x14ac:dyDescent="0.25">
      <c r="A38" s="451" t="s">
        <v>297</v>
      </c>
      <c r="B38" s="451"/>
      <c r="C38" s="153">
        <v>31193</v>
      </c>
      <c r="D38" s="154">
        <f>C38/C34</f>
        <v>9.4434386674497606E-2</v>
      </c>
      <c r="E38" s="145">
        <v>32412</v>
      </c>
      <c r="F38" s="154">
        <f>E38/E34</f>
        <v>9.6247156711941506E-2</v>
      </c>
      <c r="G38" s="145">
        <v>42227</v>
      </c>
      <c r="H38" s="154">
        <f>G38/G34</f>
        <v>0.12082359303333687</v>
      </c>
      <c r="I38" s="145">
        <v>53417</v>
      </c>
      <c r="J38" s="154">
        <f>I38/I34</f>
        <v>0.12988146617226917</v>
      </c>
      <c r="K38" s="145">
        <v>44717</v>
      </c>
      <c r="L38" s="154">
        <f>K38/K34</f>
        <v>0.16982257059958378</v>
      </c>
    </row>
    <row r="39" spans="1:12" x14ac:dyDescent="0.25">
      <c r="A39" s="450" t="s">
        <v>296</v>
      </c>
      <c r="B39" s="450"/>
      <c r="C39" s="155">
        <v>2615</v>
      </c>
      <c r="D39" s="156">
        <f>C39/C34</f>
        <v>7.9167095551505532E-3</v>
      </c>
      <c r="E39" s="138">
        <v>2802</v>
      </c>
      <c r="F39" s="156">
        <f>E39/E34</f>
        <v>8.3205150285962023E-3</v>
      </c>
      <c r="G39" s="138">
        <v>4938</v>
      </c>
      <c r="H39" s="156">
        <f>G39/G34</f>
        <v>1.4129038349838195E-2</v>
      </c>
      <c r="I39" s="138">
        <v>6685</v>
      </c>
      <c r="J39" s="156">
        <f>I39/I34</f>
        <v>1.625433104370555E-2</v>
      </c>
      <c r="K39" s="138">
        <v>1666</v>
      </c>
      <c r="L39" s="156">
        <f>K39/K34</f>
        <v>6.3269987391575142E-3</v>
      </c>
    </row>
    <row r="40" spans="1:12" x14ac:dyDescent="0.25">
      <c r="A40" s="452" t="s">
        <v>315</v>
      </c>
      <c r="B40" s="452"/>
      <c r="C40" s="160">
        <v>47638</v>
      </c>
      <c r="D40" s="161">
        <f>C40/C34</f>
        <v>0.1442203479113813</v>
      </c>
      <c r="E40" s="152">
        <v>53976</v>
      </c>
      <c r="F40" s="161">
        <f>E40/E34</f>
        <v>0.16028127022966046</v>
      </c>
      <c r="G40" s="152">
        <v>64633</v>
      </c>
      <c r="H40" s="161">
        <f>G40/G34</f>
        <v>0.18493360382039126</v>
      </c>
      <c r="I40" s="152">
        <v>73825</v>
      </c>
      <c r="J40" s="161">
        <f>I40/I34</f>
        <v>0.17950276578931371</v>
      </c>
      <c r="K40" s="152">
        <v>58354</v>
      </c>
      <c r="L40" s="161">
        <f>K40/K34</f>
        <v>0.22161205547706939</v>
      </c>
    </row>
    <row r="41" spans="1:12" x14ac:dyDescent="0.25">
      <c r="A41" s="450" t="s">
        <v>299</v>
      </c>
      <c r="B41" s="450"/>
      <c r="C41" s="155">
        <v>28932</v>
      </c>
      <c r="D41" s="156">
        <f>C41/C34</f>
        <v>8.7589384646124591E-2</v>
      </c>
      <c r="E41" s="138">
        <v>19925</v>
      </c>
      <c r="F41" s="156">
        <f>E41/E34</f>
        <v>5.916711703953581E-2</v>
      </c>
      <c r="G41" s="138">
        <v>11653</v>
      </c>
      <c r="H41" s="156">
        <f>G41/G34</f>
        <v>3.334258483002521E-2</v>
      </c>
      <c r="I41" s="138">
        <v>82992</v>
      </c>
      <c r="J41" s="156">
        <f>I41/I34</f>
        <v>0.20179198832897696</v>
      </c>
      <c r="K41" s="138">
        <v>65612</v>
      </c>
      <c r="L41" s="156">
        <f>K41/K34</f>
        <v>0.24917589512221058</v>
      </c>
    </row>
    <row r="42" spans="1:12" x14ac:dyDescent="0.25">
      <c r="A42" s="451" t="s">
        <v>300</v>
      </c>
      <c r="B42" s="451"/>
      <c r="C42" s="153">
        <v>34041</v>
      </c>
      <c r="D42" s="154">
        <f>C42/C34</f>
        <v>0.10305648564699044</v>
      </c>
      <c r="E42" s="145">
        <v>36818</v>
      </c>
      <c r="F42" s="154">
        <f>E42/E34</f>
        <v>0.10933073601814954</v>
      </c>
      <c r="G42" s="145">
        <v>39230</v>
      </c>
      <c r="H42" s="154">
        <f>G42/G34</f>
        <v>0.1122483139862601</v>
      </c>
      <c r="I42" s="145">
        <v>15274</v>
      </c>
      <c r="J42" s="154">
        <f>I42/I34</f>
        <v>3.7138167892529328E-2</v>
      </c>
      <c r="K42" s="145">
        <v>7238</v>
      </c>
      <c r="L42" s="154">
        <f>K42/K34</f>
        <v>2.7487885278524662E-2</v>
      </c>
    </row>
    <row r="43" spans="1:12" s="122" customFormat="1" x14ac:dyDescent="0.25">
      <c r="A43" s="450" t="s">
        <v>301</v>
      </c>
      <c r="B43" s="450"/>
      <c r="C43" s="155">
        <v>20680</v>
      </c>
      <c r="D43" s="156">
        <f>C43/C34</f>
        <v>6.2607095067117952E-2</v>
      </c>
      <c r="E43" s="138">
        <v>22647</v>
      </c>
      <c r="F43" s="156">
        <f>E43/E34</f>
        <v>6.7250072752540399E-2</v>
      </c>
      <c r="G43" s="138">
        <v>25802</v>
      </c>
      <c r="H43" s="156">
        <f>G43/G34</f>
        <v>7.3826943601159392E-2</v>
      </c>
      <c r="I43" s="138">
        <v>14130</v>
      </c>
      <c r="J43" s="156">
        <f>I43/I34</f>
        <v>3.4356574068445687E-2</v>
      </c>
      <c r="K43" s="138">
        <v>8875</v>
      </c>
      <c r="L43" s="156">
        <f>K43/K34</f>
        <v>3.3704750186088199E-2</v>
      </c>
    </row>
    <row r="44" spans="1:12" s="122" customFormat="1" x14ac:dyDescent="0.25">
      <c r="A44" s="451" t="s">
        <v>601</v>
      </c>
      <c r="B44" s="451"/>
      <c r="C44" s="153">
        <v>25193</v>
      </c>
      <c r="D44" s="154">
        <f>C44/C34</f>
        <v>7.6269852322335713E-2</v>
      </c>
      <c r="E44" s="145">
        <v>26582</v>
      </c>
      <c r="F44" s="154">
        <f>E44/E34</f>
        <v>7.89350215882028E-2</v>
      </c>
      <c r="G44" s="145">
        <v>27111</v>
      </c>
      <c r="H44" s="154">
        <f>G44/G34</f>
        <v>7.7572369117550277E-2</v>
      </c>
      <c r="I44" s="145">
        <v>29618</v>
      </c>
      <c r="J44" s="154">
        <f>I44/I34</f>
        <v>7.2015075071424225E-2</v>
      </c>
      <c r="K44" s="145">
        <v>20412</v>
      </c>
      <c r="L44" s="154">
        <f>K44/K34</f>
        <v>7.751902656883744E-2</v>
      </c>
    </row>
    <row r="45" spans="1:12" x14ac:dyDescent="0.25">
      <c r="A45" s="453" t="s">
        <v>316</v>
      </c>
      <c r="B45" s="453"/>
      <c r="C45" s="169">
        <f>SUM(C41:C44)</f>
        <v>108846</v>
      </c>
      <c r="D45" s="170">
        <f>C45/C34</f>
        <v>0.32952281768256869</v>
      </c>
      <c r="E45" s="171">
        <f>SUM(E41:E44)</f>
        <v>105972</v>
      </c>
      <c r="F45" s="170">
        <f>E45/E34</f>
        <v>0.31468294739842856</v>
      </c>
      <c r="G45" s="171">
        <f>SUM(G41:G44)</f>
        <v>103796</v>
      </c>
      <c r="H45" s="170">
        <f>G45/G34</f>
        <v>0.296990211534995</v>
      </c>
      <c r="I45" s="171">
        <v>148939</v>
      </c>
      <c r="J45" s="170">
        <f>I45/I34</f>
        <v>0.36213968755698744</v>
      </c>
      <c r="K45" s="171">
        <v>108119</v>
      </c>
      <c r="L45" s="170">
        <f>K45/K34</f>
        <v>0.41060550821066705</v>
      </c>
    </row>
    <row r="46" spans="1:12" x14ac:dyDescent="0.25">
      <c r="A46" s="452" t="s">
        <v>302</v>
      </c>
      <c r="B46" s="452"/>
      <c r="C46" s="160">
        <v>156484</v>
      </c>
      <c r="D46" s="161">
        <f>C46/C34</f>
        <v>0.47374316559395002</v>
      </c>
      <c r="E46" s="152">
        <v>159948</v>
      </c>
      <c r="F46" s="161">
        <f>E46/E34</f>
        <v>0.47496421762808899</v>
      </c>
      <c r="G46" s="152">
        <v>168429</v>
      </c>
      <c r="H46" s="161">
        <f>G46/G34</f>
        <v>0.48192381535538625</v>
      </c>
      <c r="I46" s="152">
        <v>222764</v>
      </c>
      <c r="J46" s="161">
        <f>I46/I34</f>
        <v>0.54164245334630112</v>
      </c>
      <c r="K46" s="152">
        <v>166473</v>
      </c>
      <c r="L46" s="161">
        <f>K46/K34</f>
        <v>0.63221756368773641</v>
      </c>
    </row>
    <row r="47" spans="1:12" x14ac:dyDescent="0.25">
      <c r="A47" s="454" t="s">
        <v>303</v>
      </c>
      <c r="B47" s="454"/>
      <c r="C47" s="155"/>
      <c r="D47" s="157"/>
      <c r="E47" s="138"/>
      <c r="F47" s="157"/>
      <c r="G47" s="138"/>
      <c r="H47" s="157"/>
      <c r="I47" s="138"/>
      <c r="J47" s="157"/>
      <c r="K47" s="138"/>
      <c r="L47" s="157"/>
    </row>
    <row r="48" spans="1:12" s="122" customFormat="1" x14ac:dyDescent="0.25">
      <c r="A48" s="451" t="s">
        <v>317</v>
      </c>
      <c r="B48" s="451"/>
      <c r="C48" s="153">
        <v>12157</v>
      </c>
      <c r="D48" s="154">
        <f>C48/C52</f>
        <v>6.9936144509003054E-2</v>
      </c>
      <c r="E48" s="145">
        <v>11612</v>
      </c>
      <c r="F48" s="154">
        <f>E48/E52</f>
        <v>6.5675018381313274E-2</v>
      </c>
      <c r="G48" s="145">
        <v>10792</v>
      </c>
      <c r="H48" s="154">
        <f>G48/G52</f>
        <v>5.9603234215526005E-2</v>
      </c>
      <c r="I48" s="145">
        <v>683</v>
      </c>
      <c r="J48" s="154">
        <f>I48/I52</f>
        <v>3.6231307456859279E-3</v>
      </c>
      <c r="K48" s="172">
        <v>0</v>
      </c>
      <c r="L48" s="154">
        <f>K48/K52</f>
        <v>0</v>
      </c>
    </row>
    <row r="49" spans="1:12" s="122" customFormat="1" x14ac:dyDescent="0.25">
      <c r="A49" s="450" t="s">
        <v>306</v>
      </c>
      <c r="B49" s="450"/>
      <c r="C49" s="155">
        <v>-22239</v>
      </c>
      <c r="D49" s="156">
        <f>C49/C52</f>
        <v>-0.12793533912443192</v>
      </c>
      <c r="E49" s="138">
        <v>-23511</v>
      </c>
      <c r="F49" s="156">
        <f>E49/E52</f>
        <v>-0.13297324811945024</v>
      </c>
      <c r="G49" s="138">
        <v>-18957</v>
      </c>
      <c r="H49" s="156">
        <f>G49/G52</f>
        <v>-0.10469778641806213</v>
      </c>
      <c r="I49" s="138">
        <v>11298</v>
      </c>
      <c r="J49" s="156">
        <f>I49/I52</f>
        <v>5.9932842115314224E-2</v>
      </c>
      <c r="K49" s="173">
        <v>0</v>
      </c>
      <c r="L49" s="156">
        <f>K49/K52</f>
        <v>0</v>
      </c>
    </row>
    <row r="50" spans="1:12" s="128" customFormat="1" x14ac:dyDescent="0.25">
      <c r="A50" s="451" t="s">
        <v>309</v>
      </c>
      <c r="B50" s="451"/>
      <c r="C50" s="153">
        <v>167325</v>
      </c>
      <c r="D50" s="154">
        <f>C50/C52</f>
        <v>0.962578381177012</v>
      </c>
      <c r="E50" s="145">
        <v>170811</v>
      </c>
      <c r="F50" s="154">
        <f>E50/E52</f>
        <v>0.96607092359029467</v>
      </c>
      <c r="G50" s="145">
        <v>174399</v>
      </c>
      <c r="H50" s="154">
        <f>G50/G52</f>
        <v>0.96318981133742765</v>
      </c>
      <c r="I50" s="145">
        <v>186646</v>
      </c>
      <c r="J50" s="154">
        <f>I50/I52</f>
        <v>0.99010667812488395</v>
      </c>
      <c r="K50" s="145">
        <v>95286</v>
      </c>
      <c r="L50" s="154">
        <f>K50/K52</f>
        <v>0.98392243115145128</v>
      </c>
    </row>
    <row r="51" spans="1:12" x14ac:dyDescent="0.25">
      <c r="A51" s="450" t="s">
        <v>305</v>
      </c>
      <c r="B51" s="450"/>
      <c r="C51" s="155">
        <v>6505</v>
      </c>
      <c r="D51" s="156">
        <f>C51/C52</f>
        <v>3.742161882298798E-2</v>
      </c>
      <c r="E51" s="138">
        <v>5999</v>
      </c>
      <c r="F51" s="156">
        <f>E51/E52</f>
        <v>3.3929076409705335E-2</v>
      </c>
      <c r="G51" s="138">
        <v>6665</v>
      </c>
      <c r="H51" s="156">
        <f>G51/G52</f>
        <v>3.6810188662572352E-2</v>
      </c>
      <c r="I51" s="138">
        <v>1865</v>
      </c>
      <c r="J51" s="156">
        <f>I51/I52</f>
        <v>9.8933218751160405E-3</v>
      </c>
      <c r="K51" s="138">
        <v>1557</v>
      </c>
      <c r="L51" s="156">
        <f>K51/K52</f>
        <v>1.6077568848548683E-2</v>
      </c>
    </row>
    <row r="52" spans="1:12" x14ac:dyDescent="0.25">
      <c r="A52" s="452" t="s">
        <v>304</v>
      </c>
      <c r="B52" s="452"/>
      <c r="C52" s="160">
        <v>173830</v>
      </c>
      <c r="D52" s="149">
        <v>1</v>
      </c>
      <c r="E52" s="152">
        <v>176810</v>
      </c>
      <c r="F52" s="149">
        <v>1</v>
      </c>
      <c r="G52" s="152">
        <v>181064</v>
      </c>
      <c r="H52" s="149">
        <v>1</v>
      </c>
      <c r="I52" s="152">
        <v>188511</v>
      </c>
      <c r="J52" s="149">
        <v>1</v>
      </c>
      <c r="K52" s="152">
        <v>96843</v>
      </c>
      <c r="L52" s="149">
        <v>1</v>
      </c>
    </row>
    <row r="54" spans="1:12" x14ac:dyDescent="0.25">
      <c r="A54" s="119"/>
      <c r="B54" s="119"/>
    </row>
    <row r="55" spans="1:12" x14ac:dyDescent="0.25">
      <c r="A55" s="121"/>
      <c r="B55" s="119"/>
    </row>
    <row r="56" spans="1:12" x14ac:dyDescent="0.25">
      <c r="A56" s="127"/>
    </row>
    <row r="89" spans="1:12" x14ac:dyDescent="0.25">
      <c r="A89" s="54"/>
      <c r="B89" s="54"/>
      <c r="C89" s="54"/>
      <c r="D89" s="54"/>
    </row>
    <row r="90" spans="1:12" ht="17.25" x14ac:dyDescent="0.25">
      <c r="A90" s="294" t="s">
        <v>431</v>
      </c>
      <c r="B90" s="294"/>
      <c r="C90" s="294"/>
      <c r="D90" s="294"/>
      <c r="E90" s="294"/>
      <c r="F90" s="294"/>
      <c r="G90" s="294"/>
      <c r="H90" s="294"/>
      <c r="I90" s="294"/>
      <c r="J90" s="294"/>
      <c r="K90" s="294"/>
      <c r="L90" s="294"/>
    </row>
    <row r="91" spans="1:12" ht="17.25" x14ac:dyDescent="0.25">
      <c r="A91" s="294" t="s">
        <v>432</v>
      </c>
      <c r="B91" s="294"/>
      <c r="C91" s="294"/>
      <c r="D91" s="294"/>
      <c r="E91" s="294"/>
      <c r="F91" s="294"/>
      <c r="G91" s="294"/>
      <c r="H91" s="294"/>
      <c r="I91" s="294"/>
      <c r="J91" s="294"/>
      <c r="K91" s="294"/>
      <c r="L91" s="294"/>
    </row>
    <row r="92" spans="1:12" ht="17.25" x14ac:dyDescent="0.25">
      <c r="A92" s="294" t="s">
        <v>433</v>
      </c>
      <c r="B92" s="294"/>
      <c r="C92" s="294"/>
      <c r="D92" s="294"/>
      <c r="E92" s="294"/>
      <c r="F92" s="294"/>
      <c r="G92" s="294"/>
      <c r="H92" s="294"/>
      <c r="I92" s="294"/>
      <c r="J92" s="294"/>
      <c r="K92" s="294"/>
      <c r="L92" s="294"/>
    </row>
  </sheetData>
  <mergeCells count="47">
    <mergeCell ref="A9:B9"/>
    <mergeCell ref="A10:B10"/>
    <mergeCell ref="A11:B11"/>
    <mergeCell ref="A1:L1"/>
    <mergeCell ref="A2:L2"/>
    <mergeCell ref="A8:B8"/>
    <mergeCell ref="A7:B7"/>
    <mergeCell ref="A6:B6"/>
    <mergeCell ref="A12:B12"/>
    <mergeCell ref="A13:B13"/>
    <mergeCell ref="A14:B14"/>
    <mergeCell ref="A15:B15"/>
    <mergeCell ref="A16:B16"/>
    <mergeCell ref="A32:B32"/>
    <mergeCell ref="A17:B17"/>
    <mergeCell ref="A18:B18"/>
    <mergeCell ref="A19:B19"/>
    <mergeCell ref="A20:B20"/>
    <mergeCell ref="A26:B26"/>
    <mergeCell ref="A27:B27"/>
    <mergeCell ref="A28:B28"/>
    <mergeCell ref="A29:B29"/>
    <mergeCell ref="A30:B30"/>
    <mergeCell ref="A31:B31"/>
    <mergeCell ref="A48:B48"/>
    <mergeCell ref="A49:B49"/>
    <mergeCell ref="A50:B50"/>
    <mergeCell ref="A33:B33"/>
    <mergeCell ref="A34:B34"/>
    <mergeCell ref="A35:B35"/>
    <mergeCell ref="A36:B36"/>
    <mergeCell ref="A90:L90"/>
    <mergeCell ref="A91:L91"/>
    <mergeCell ref="A92:L92"/>
    <mergeCell ref="A37:B37"/>
    <mergeCell ref="A38:B38"/>
    <mergeCell ref="A39:B39"/>
    <mergeCell ref="A40:B40"/>
    <mergeCell ref="A41:B41"/>
    <mergeCell ref="A42:B42"/>
    <mergeCell ref="A43:B43"/>
    <mergeCell ref="A44:B44"/>
    <mergeCell ref="A45:B45"/>
    <mergeCell ref="A46:B46"/>
    <mergeCell ref="A51:B51"/>
    <mergeCell ref="A52:B52"/>
    <mergeCell ref="A47:B47"/>
  </mergeCells>
  <hyperlinks>
    <hyperlink ref="A90" r:id="rId1" display="http://ir.exxonmobil.com/phoenix.zhtml%3Fc=115024%26p=irol-reportsAnnual"/>
    <hyperlink ref="A91" r:id="rId2" display="https://www.shell.com/investors/financial-reporting/annual-publications/annual-reports-download-centre.html"/>
    <hyperlink ref="A92" r:id="rId3" display="https://www.bp.com/en/global/corporate/investors/results-and-reporting/annual-report.html"/>
  </hyperlinks>
  <pageMargins left="0.7" right="0.7" top="0.75" bottom="0.75" header="0.3" footer="0.3"/>
  <pageSetup orientation="portrait" r:id="rId4"/>
  <headerFooter>
    <oddFooter>&amp;CPrepared by: Jordan Stidham&amp;R&amp;P</oddFooter>
  </headerFooter>
  <ignoredErrors>
    <ignoredError sqref="C45" formulaRange="1"/>
    <ignoredError sqref="K16 D8:F8 G8:I8 J8:K8 D45 F45" formula="1"/>
    <ignoredError sqref="E45 G45" formula="1" formulaRange="1"/>
  </ignoredErrors>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6"/>
  <sheetViews>
    <sheetView view="pageLayout" zoomScaleNormal="100" workbookViewId="0">
      <selection sqref="A1:I1"/>
    </sheetView>
  </sheetViews>
  <sheetFormatPr defaultRowHeight="15" x14ac:dyDescent="0.25"/>
  <cols>
    <col min="4" max="4" width="11.140625" bestFit="1" customWidth="1"/>
    <col min="5" max="5" width="15.85546875" bestFit="1" customWidth="1"/>
    <col min="6" max="6" width="2" bestFit="1" customWidth="1"/>
    <col min="7" max="7" width="13.85546875" bestFit="1" customWidth="1"/>
  </cols>
  <sheetData>
    <row r="1" spans="1:9" ht="23.25" x14ac:dyDescent="0.35">
      <c r="A1" s="283" t="s">
        <v>237</v>
      </c>
      <c r="B1" s="283"/>
      <c r="C1" s="283"/>
      <c r="D1" s="283"/>
      <c r="E1" s="283"/>
      <c r="F1" s="283"/>
      <c r="G1" s="283"/>
      <c r="H1" s="283"/>
      <c r="I1" s="283"/>
    </row>
    <row r="3" spans="1:9" x14ac:dyDescent="0.25">
      <c r="A3" s="113" t="s">
        <v>243</v>
      </c>
    </row>
    <row r="5" spans="1:9" x14ac:dyDescent="0.25">
      <c r="C5" s="305" t="s">
        <v>242</v>
      </c>
      <c r="D5" s="305"/>
      <c r="E5" s="116">
        <v>226094000000</v>
      </c>
      <c r="F5" s="301" t="s">
        <v>244</v>
      </c>
      <c r="G5" s="458">
        <f>E5/E6</f>
        <v>3014586.6666666665</v>
      </c>
    </row>
    <row r="6" spans="1:9" x14ac:dyDescent="0.25">
      <c r="C6" s="305" t="s">
        <v>250</v>
      </c>
      <c r="D6" s="305"/>
      <c r="E6" s="115">
        <v>75000</v>
      </c>
      <c r="F6" s="301"/>
      <c r="G6" s="458"/>
    </row>
    <row r="8" spans="1:9" x14ac:dyDescent="0.25">
      <c r="A8" s="113" t="s">
        <v>246</v>
      </c>
    </row>
    <row r="10" spans="1:9" x14ac:dyDescent="0.25">
      <c r="C10" s="305" t="s">
        <v>247</v>
      </c>
      <c r="D10" s="305"/>
      <c r="E10" s="117">
        <v>240033000000</v>
      </c>
      <c r="F10" s="301" t="s">
        <v>244</v>
      </c>
      <c r="G10" s="458">
        <f>E10/E11</f>
        <v>2609054.3478260869</v>
      </c>
    </row>
    <row r="11" spans="1:9" x14ac:dyDescent="0.25">
      <c r="C11" s="305" t="s">
        <v>250</v>
      </c>
      <c r="D11" s="305"/>
      <c r="E11" s="114">
        <v>92000</v>
      </c>
      <c r="F11" s="301"/>
      <c r="G11" s="458"/>
    </row>
    <row r="13" spans="1:9" x14ac:dyDescent="0.25">
      <c r="A13" s="113" t="s">
        <v>248</v>
      </c>
    </row>
    <row r="14" spans="1:9" x14ac:dyDescent="0.25">
      <c r="C14" s="305" t="s">
        <v>247</v>
      </c>
      <c r="D14" s="305"/>
      <c r="E14" s="117">
        <v>186606000000</v>
      </c>
      <c r="F14" s="301" t="s">
        <v>244</v>
      </c>
      <c r="G14" s="458">
        <f>E14/E15</f>
        <v>2504778.523489933</v>
      </c>
    </row>
    <row r="15" spans="1:9" x14ac:dyDescent="0.25">
      <c r="C15" s="305" t="s">
        <v>250</v>
      </c>
      <c r="D15" s="305"/>
      <c r="E15" s="114">
        <v>74500</v>
      </c>
      <c r="F15" s="301"/>
      <c r="G15" s="458"/>
    </row>
    <row r="17" spans="1:9" ht="15.75" thickBot="1" x14ac:dyDescent="0.3">
      <c r="A17" s="309" t="s">
        <v>249</v>
      </c>
      <c r="B17" s="309"/>
      <c r="C17" s="309"/>
      <c r="D17" s="309"/>
      <c r="E17" s="309"/>
      <c r="F17" s="309"/>
      <c r="G17" s="309"/>
      <c r="H17" s="309"/>
      <c r="I17" s="309"/>
    </row>
    <row r="18" spans="1:9" x14ac:dyDescent="0.25">
      <c r="A18" s="457" t="s">
        <v>314</v>
      </c>
      <c r="B18" s="457"/>
      <c r="C18" s="457"/>
      <c r="D18" s="457"/>
      <c r="E18" s="457"/>
      <c r="F18" s="457"/>
      <c r="G18" s="457"/>
      <c r="H18" s="457"/>
      <c r="I18" s="457"/>
    </row>
    <row r="19" spans="1:9" x14ac:dyDescent="0.25">
      <c r="A19" s="457"/>
      <c r="B19" s="457"/>
      <c r="C19" s="457"/>
      <c r="D19" s="457"/>
      <c r="E19" s="457"/>
      <c r="F19" s="457"/>
      <c r="G19" s="457"/>
      <c r="H19" s="457"/>
      <c r="I19" s="457"/>
    </row>
    <row r="42" spans="1:7" s="128" customFormat="1" x14ac:dyDescent="0.25"/>
    <row r="43" spans="1:7" x14ac:dyDescent="0.25">
      <c r="A43" s="54"/>
      <c r="B43" s="54"/>
      <c r="C43" s="54"/>
      <c r="D43" s="54"/>
    </row>
    <row r="44" spans="1:7" ht="17.25" x14ac:dyDescent="0.25">
      <c r="A44" s="294" t="s">
        <v>434</v>
      </c>
      <c r="B44" s="294"/>
      <c r="C44" s="294"/>
      <c r="D44" s="294"/>
      <c r="E44" s="294"/>
      <c r="F44" s="294"/>
      <c r="G44" s="294"/>
    </row>
    <row r="45" spans="1:7" ht="17.25" x14ac:dyDescent="0.25">
      <c r="A45" s="294" t="s">
        <v>435</v>
      </c>
      <c r="B45" s="294"/>
      <c r="C45" s="294"/>
      <c r="D45" s="294"/>
      <c r="E45" s="294"/>
      <c r="F45" s="294"/>
      <c r="G45" s="294"/>
    </row>
    <row r="46" spans="1:7" ht="17.25" x14ac:dyDescent="0.25">
      <c r="A46" s="294" t="s">
        <v>436</v>
      </c>
      <c r="B46" s="294"/>
      <c r="C46" s="294"/>
      <c r="D46" s="294"/>
      <c r="E46" s="294"/>
      <c r="F46" s="294"/>
      <c r="G46" s="294"/>
    </row>
  </sheetData>
  <mergeCells count="18">
    <mergeCell ref="A1:I1"/>
    <mergeCell ref="C6:D6"/>
    <mergeCell ref="C5:D5"/>
    <mergeCell ref="F5:F6"/>
    <mergeCell ref="C10:D10"/>
    <mergeCell ref="F10:F11"/>
    <mergeCell ref="A44:G44"/>
    <mergeCell ref="A45:G45"/>
    <mergeCell ref="A46:G46"/>
    <mergeCell ref="A18:I19"/>
    <mergeCell ref="G5:G6"/>
    <mergeCell ref="G10:G11"/>
    <mergeCell ref="G14:G15"/>
    <mergeCell ref="C11:D11"/>
    <mergeCell ref="C14:D14"/>
    <mergeCell ref="C15:D15"/>
    <mergeCell ref="F14:F15"/>
    <mergeCell ref="A17:I17"/>
  </mergeCells>
  <hyperlinks>
    <hyperlink ref="A44" r:id="rId1" display="http://corporate.exxonmobil.com/en/community/socioeconomics/economic-development/our-workforce"/>
    <hyperlink ref="A45" r:id="rId2" display="https://www.shell.com/about-us/who-we-are.html"/>
    <hyperlink ref="A46" r:id="rId3" display="https://www.bp.com/en/global/corporate/what-we-do/bp-at-a-glance.html"/>
  </hyperlinks>
  <pageMargins left="0.7" right="0.7" top="0.75" bottom="0.75" header="0.3" footer="0.3"/>
  <pageSetup orientation="portrait" r:id="rId4"/>
  <headerFooter>
    <oddFooter>&amp;CPrepared by: Jordan Stidham&amp;R&amp;P</oddFooter>
  </headerFooter>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view="pageLayout" zoomScaleNormal="100" workbookViewId="0">
      <selection activeCell="F19" sqref="F19:H21"/>
    </sheetView>
  </sheetViews>
  <sheetFormatPr defaultRowHeight="15" x14ac:dyDescent="0.25"/>
  <cols>
    <col min="4" max="5" width="6.42578125" customWidth="1"/>
    <col min="9" max="10" width="6.42578125" customWidth="1"/>
  </cols>
  <sheetData>
    <row r="1" spans="1:10" ht="23.25" x14ac:dyDescent="0.35">
      <c r="A1" s="283" t="s">
        <v>418</v>
      </c>
      <c r="B1" s="283"/>
      <c r="C1" s="283"/>
      <c r="D1" s="283"/>
      <c r="E1" s="283"/>
      <c r="F1" s="283"/>
      <c r="G1" s="283"/>
      <c r="H1" s="283"/>
      <c r="I1" s="283"/>
      <c r="J1" s="283"/>
    </row>
    <row r="2" spans="1:10" x14ac:dyDescent="0.25">
      <c r="A2" s="358" t="s">
        <v>488</v>
      </c>
      <c r="B2" s="358"/>
      <c r="C2" s="358"/>
      <c r="D2" s="358"/>
      <c r="E2" s="358"/>
      <c r="F2" s="358"/>
      <c r="G2" s="358"/>
      <c r="H2" s="358"/>
      <c r="I2" s="358"/>
      <c r="J2" s="358"/>
    </row>
    <row r="4" spans="1:10" ht="15" customHeight="1" x14ac:dyDescent="0.25">
      <c r="A4" s="474" t="s">
        <v>508</v>
      </c>
      <c r="B4" s="474"/>
      <c r="C4" s="474"/>
      <c r="D4" s="476" t="s">
        <v>490</v>
      </c>
      <c r="E4" s="476" t="s">
        <v>489</v>
      </c>
      <c r="F4" s="475" t="s">
        <v>509</v>
      </c>
      <c r="G4" s="475"/>
      <c r="H4" s="475"/>
      <c r="I4" s="477" t="s">
        <v>490</v>
      </c>
      <c r="J4" s="477" t="s">
        <v>489</v>
      </c>
    </row>
    <row r="5" spans="1:10" x14ac:dyDescent="0.25">
      <c r="A5" s="474"/>
      <c r="B5" s="474"/>
      <c r="C5" s="474"/>
      <c r="D5" s="476"/>
      <c r="E5" s="476"/>
      <c r="F5" s="475"/>
      <c r="G5" s="475"/>
      <c r="H5" s="475"/>
      <c r="I5" s="477"/>
      <c r="J5" s="477"/>
    </row>
    <row r="6" spans="1:10" x14ac:dyDescent="0.25">
      <c r="A6" s="474"/>
      <c r="B6" s="474"/>
      <c r="C6" s="474"/>
      <c r="D6" s="476"/>
      <c r="E6" s="476"/>
      <c r="F6" s="475"/>
      <c r="G6" s="475"/>
      <c r="H6" s="475"/>
      <c r="I6" s="477"/>
      <c r="J6" s="477"/>
    </row>
    <row r="7" spans="1:10" x14ac:dyDescent="0.25">
      <c r="A7" s="473" t="s">
        <v>491</v>
      </c>
      <c r="B7" s="473"/>
      <c r="C7" s="473"/>
      <c r="D7" s="244" t="s">
        <v>490</v>
      </c>
      <c r="E7" s="245"/>
      <c r="F7" s="472" t="s">
        <v>500</v>
      </c>
      <c r="G7" s="472"/>
      <c r="H7" s="472"/>
      <c r="I7" s="246" t="s">
        <v>490</v>
      </c>
      <c r="J7" s="247"/>
    </row>
    <row r="8" spans="1:10" x14ac:dyDescent="0.25">
      <c r="A8" s="473" t="s">
        <v>492</v>
      </c>
      <c r="B8" s="473"/>
      <c r="C8" s="473"/>
      <c r="D8" s="245"/>
      <c r="E8" s="244" t="s">
        <v>489</v>
      </c>
      <c r="F8" s="472" t="s">
        <v>501</v>
      </c>
      <c r="G8" s="472"/>
      <c r="H8" s="472"/>
      <c r="I8" s="247"/>
      <c r="J8" s="246" t="s">
        <v>489</v>
      </c>
    </row>
    <row r="9" spans="1:10" x14ac:dyDescent="0.25">
      <c r="A9" s="473" t="s">
        <v>493</v>
      </c>
      <c r="B9" s="473"/>
      <c r="C9" s="473"/>
      <c r="D9" s="248" t="s">
        <v>490</v>
      </c>
      <c r="E9" s="249"/>
      <c r="F9" s="472" t="s">
        <v>502</v>
      </c>
      <c r="G9" s="472"/>
      <c r="H9" s="472"/>
      <c r="I9" s="250"/>
      <c r="J9" s="251" t="s">
        <v>489</v>
      </c>
    </row>
    <row r="10" spans="1:10" x14ac:dyDescent="0.25">
      <c r="A10" s="473" t="s">
        <v>494</v>
      </c>
      <c r="B10" s="473"/>
      <c r="C10" s="473"/>
      <c r="D10" s="249"/>
      <c r="E10" s="248" t="s">
        <v>489</v>
      </c>
      <c r="F10" s="472" t="s">
        <v>503</v>
      </c>
      <c r="G10" s="472"/>
      <c r="H10" s="472"/>
      <c r="I10" s="251" t="s">
        <v>490</v>
      </c>
      <c r="J10" s="250"/>
    </row>
    <row r="11" spans="1:10" x14ac:dyDescent="0.25">
      <c r="A11" s="470" t="s">
        <v>495</v>
      </c>
      <c r="B11" s="470"/>
      <c r="C11" s="470"/>
      <c r="D11" s="459" t="s">
        <v>490</v>
      </c>
      <c r="E11" s="460"/>
      <c r="F11" s="472" t="s">
        <v>596</v>
      </c>
      <c r="G11" s="472"/>
      <c r="H11" s="472"/>
      <c r="I11" s="461" t="s">
        <v>490</v>
      </c>
      <c r="J11" s="462"/>
    </row>
    <row r="12" spans="1:10" x14ac:dyDescent="0.25">
      <c r="A12" s="470"/>
      <c r="B12" s="470"/>
      <c r="C12" s="470"/>
      <c r="D12" s="459"/>
      <c r="E12" s="460"/>
      <c r="F12" s="472"/>
      <c r="G12" s="472"/>
      <c r="H12" s="472"/>
      <c r="I12" s="461"/>
      <c r="J12" s="462"/>
    </row>
    <row r="13" spans="1:10" x14ac:dyDescent="0.25">
      <c r="A13" s="473" t="s">
        <v>510</v>
      </c>
      <c r="B13" s="473"/>
      <c r="C13" s="473"/>
      <c r="D13" s="460"/>
      <c r="E13" s="459" t="s">
        <v>489</v>
      </c>
      <c r="F13" s="471" t="s">
        <v>504</v>
      </c>
      <c r="G13" s="471"/>
      <c r="H13" s="471"/>
      <c r="I13" s="461" t="s">
        <v>490</v>
      </c>
      <c r="J13" s="462"/>
    </row>
    <row r="14" spans="1:10" x14ac:dyDescent="0.25">
      <c r="A14" s="473"/>
      <c r="B14" s="473"/>
      <c r="C14" s="473"/>
      <c r="D14" s="460"/>
      <c r="E14" s="459"/>
      <c r="F14" s="471"/>
      <c r="G14" s="471"/>
      <c r="H14" s="471"/>
      <c r="I14" s="461"/>
      <c r="J14" s="462"/>
    </row>
    <row r="15" spans="1:10" x14ac:dyDescent="0.25">
      <c r="A15" s="473" t="s">
        <v>496</v>
      </c>
      <c r="B15" s="473"/>
      <c r="C15" s="473"/>
      <c r="D15" s="459" t="s">
        <v>490</v>
      </c>
      <c r="E15" s="460"/>
      <c r="F15" s="471" t="s">
        <v>505</v>
      </c>
      <c r="G15" s="471"/>
      <c r="H15" s="471"/>
      <c r="I15" s="461"/>
      <c r="J15" s="461" t="s">
        <v>489</v>
      </c>
    </row>
    <row r="16" spans="1:10" x14ac:dyDescent="0.25">
      <c r="A16" s="473"/>
      <c r="B16" s="473"/>
      <c r="C16" s="473"/>
      <c r="D16" s="459"/>
      <c r="E16" s="460"/>
      <c r="F16" s="471"/>
      <c r="G16" s="471"/>
      <c r="H16" s="471"/>
      <c r="I16" s="461"/>
      <c r="J16" s="461"/>
    </row>
    <row r="17" spans="1:10" x14ac:dyDescent="0.25">
      <c r="A17" s="470" t="s">
        <v>497</v>
      </c>
      <c r="B17" s="470"/>
      <c r="C17" s="470"/>
      <c r="D17" s="459" t="s">
        <v>490</v>
      </c>
      <c r="E17" s="460"/>
      <c r="F17" s="471" t="s">
        <v>506</v>
      </c>
      <c r="G17" s="471"/>
      <c r="H17" s="471"/>
      <c r="I17" s="461" t="s">
        <v>490</v>
      </c>
      <c r="J17" s="462"/>
    </row>
    <row r="18" spans="1:10" x14ac:dyDescent="0.25">
      <c r="A18" s="470"/>
      <c r="B18" s="470"/>
      <c r="C18" s="470"/>
      <c r="D18" s="459"/>
      <c r="E18" s="460"/>
      <c r="F18" s="471"/>
      <c r="G18" s="471"/>
      <c r="H18" s="471"/>
      <c r="I18" s="461"/>
      <c r="J18" s="462"/>
    </row>
    <row r="19" spans="1:10" x14ac:dyDescent="0.25">
      <c r="A19" s="470" t="s">
        <v>498</v>
      </c>
      <c r="B19" s="470"/>
      <c r="C19" s="470"/>
      <c r="D19" s="459" t="s">
        <v>490</v>
      </c>
      <c r="E19" s="459"/>
      <c r="F19" s="471" t="s">
        <v>597</v>
      </c>
      <c r="G19" s="471"/>
      <c r="H19" s="471"/>
      <c r="I19" s="461"/>
      <c r="J19" s="461" t="s">
        <v>489</v>
      </c>
    </row>
    <row r="20" spans="1:10" s="233" customFormat="1" x14ac:dyDescent="0.25">
      <c r="A20" s="470"/>
      <c r="B20" s="470"/>
      <c r="C20" s="470"/>
      <c r="D20" s="459"/>
      <c r="E20" s="459"/>
      <c r="F20" s="471"/>
      <c r="G20" s="471"/>
      <c r="H20" s="471"/>
      <c r="I20" s="461"/>
      <c r="J20" s="461"/>
    </row>
    <row r="21" spans="1:10" x14ac:dyDescent="0.25">
      <c r="A21" s="470"/>
      <c r="B21" s="470"/>
      <c r="C21" s="470"/>
      <c r="D21" s="459"/>
      <c r="E21" s="459"/>
      <c r="F21" s="471"/>
      <c r="G21" s="471"/>
      <c r="H21" s="471"/>
      <c r="I21" s="461"/>
      <c r="J21" s="461"/>
    </row>
    <row r="22" spans="1:10" x14ac:dyDescent="0.25">
      <c r="A22" s="470" t="s">
        <v>499</v>
      </c>
      <c r="B22" s="470"/>
      <c r="C22" s="470"/>
      <c r="D22" s="460"/>
      <c r="E22" s="459" t="s">
        <v>489</v>
      </c>
      <c r="F22" s="471" t="s">
        <v>507</v>
      </c>
      <c r="G22" s="471"/>
      <c r="H22" s="471"/>
      <c r="I22" s="461" t="s">
        <v>490</v>
      </c>
      <c r="J22" s="462"/>
    </row>
    <row r="23" spans="1:10" x14ac:dyDescent="0.25">
      <c r="A23" s="470"/>
      <c r="B23" s="470"/>
      <c r="C23" s="470"/>
      <c r="D23" s="460"/>
      <c r="E23" s="459"/>
      <c r="F23" s="471"/>
      <c r="G23" s="471"/>
      <c r="H23" s="471"/>
      <c r="I23" s="461"/>
      <c r="J23" s="462"/>
    </row>
    <row r="24" spans="1:10" x14ac:dyDescent="0.25">
      <c r="A24" s="466" t="s">
        <v>142</v>
      </c>
      <c r="B24" s="466"/>
      <c r="C24" s="466"/>
      <c r="D24" s="238" t="s">
        <v>490</v>
      </c>
      <c r="E24" s="239"/>
      <c r="F24" s="467" t="s">
        <v>142</v>
      </c>
      <c r="G24" s="467"/>
      <c r="H24" s="467"/>
      <c r="I24" s="240" t="s">
        <v>490</v>
      </c>
      <c r="J24" s="241"/>
    </row>
    <row r="25" spans="1:10" x14ac:dyDescent="0.25">
      <c r="A25" s="468" t="s">
        <v>511</v>
      </c>
      <c r="B25" s="468"/>
      <c r="C25" s="468"/>
      <c r="D25" s="468"/>
      <c r="E25" s="468"/>
      <c r="F25" s="468"/>
      <c r="G25" s="468"/>
      <c r="H25" s="468"/>
      <c r="I25" s="235" t="s">
        <v>490</v>
      </c>
      <c r="J25" s="235" t="s">
        <v>489</v>
      </c>
    </row>
    <row r="26" spans="1:10" x14ac:dyDescent="0.25">
      <c r="A26" s="469" t="s">
        <v>537</v>
      </c>
      <c r="B26" s="469"/>
      <c r="C26" s="469"/>
      <c r="D26" s="469"/>
      <c r="E26" s="469"/>
      <c r="F26" s="469"/>
      <c r="G26" s="469"/>
      <c r="H26" s="469"/>
      <c r="I26" s="464" t="s">
        <v>490</v>
      </c>
      <c r="J26" s="465"/>
    </row>
    <row r="27" spans="1:10" x14ac:dyDescent="0.25">
      <c r="A27" s="469"/>
      <c r="B27" s="469"/>
      <c r="C27" s="469"/>
      <c r="D27" s="469"/>
      <c r="E27" s="469"/>
      <c r="F27" s="469"/>
      <c r="G27" s="469"/>
      <c r="H27" s="469"/>
      <c r="I27" s="464"/>
      <c r="J27" s="465"/>
    </row>
    <row r="28" spans="1:10" x14ac:dyDescent="0.25">
      <c r="A28" s="469" t="s">
        <v>538</v>
      </c>
      <c r="B28" s="469"/>
      <c r="C28" s="469"/>
      <c r="D28" s="469"/>
      <c r="E28" s="469"/>
      <c r="F28" s="469"/>
      <c r="G28" s="469"/>
      <c r="H28" s="469"/>
      <c r="I28" s="464" t="s">
        <v>490</v>
      </c>
      <c r="J28" s="465"/>
    </row>
    <row r="29" spans="1:10" x14ac:dyDescent="0.25">
      <c r="A29" s="469"/>
      <c r="B29" s="469"/>
      <c r="C29" s="469"/>
      <c r="D29" s="469"/>
      <c r="E29" s="469"/>
      <c r="F29" s="469"/>
      <c r="G29" s="469"/>
      <c r="H29" s="469"/>
      <c r="I29" s="464"/>
      <c r="J29" s="465"/>
    </row>
    <row r="30" spans="1:10" x14ac:dyDescent="0.25">
      <c r="A30" s="463" t="s">
        <v>142</v>
      </c>
      <c r="B30" s="463"/>
      <c r="C30" s="463"/>
      <c r="D30" s="463"/>
      <c r="E30" s="463"/>
      <c r="F30" s="463"/>
      <c r="G30" s="463"/>
      <c r="H30" s="463"/>
      <c r="I30" s="242" t="s">
        <v>490</v>
      </c>
      <c r="J30" s="243"/>
    </row>
    <row r="32" spans="1:10" ht="15.75" thickBot="1" x14ac:dyDescent="0.3">
      <c r="A32" s="309" t="s">
        <v>534</v>
      </c>
      <c r="B32" s="309"/>
      <c r="C32" s="309"/>
      <c r="D32" s="309"/>
      <c r="E32" s="309"/>
      <c r="F32" s="309"/>
      <c r="G32" s="309"/>
      <c r="H32" s="309"/>
      <c r="I32" s="309"/>
      <c r="J32" s="309"/>
    </row>
    <row r="33" spans="1:10" x14ac:dyDescent="0.25">
      <c r="A33" s="280" t="s">
        <v>536</v>
      </c>
      <c r="B33" s="280"/>
      <c r="C33" s="280"/>
      <c r="D33" s="280"/>
      <c r="E33" s="280"/>
      <c r="F33" s="280"/>
      <c r="G33" s="280"/>
      <c r="H33" s="280"/>
      <c r="I33" s="280"/>
      <c r="J33" s="280"/>
    </row>
    <row r="34" spans="1:10" s="234" customFormat="1" x14ac:dyDescent="0.25">
      <c r="A34" s="281"/>
      <c r="B34" s="281"/>
      <c r="C34" s="281"/>
      <c r="D34" s="281"/>
      <c r="E34" s="281"/>
      <c r="F34" s="281"/>
      <c r="G34" s="281"/>
      <c r="H34" s="281"/>
      <c r="I34" s="281"/>
      <c r="J34" s="281"/>
    </row>
    <row r="35" spans="1:10" s="234" customFormat="1" x14ac:dyDescent="0.25">
      <c r="A35" s="281"/>
      <c r="B35" s="281"/>
      <c r="C35" s="281"/>
      <c r="D35" s="281"/>
      <c r="E35" s="281"/>
      <c r="F35" s="281"/>
      <c r="G35" s="281"/>
      <c r="H35" s="281"/>
      <c r="I35" s="281"/>
      <c r="J35" s="281"/>
    </row>
    <row r="36" spans="1:10" s="234" customFormat="1" x14ac:dyDescent="0.25">
      <c r="A36" s="281"/>
      <c r="B36" s="281"/>
      <c r="C36" s="281"/>
      <c r="D36" s="281"/>
      <c r="E36" s="281"/>
      <c r="F36" s="281"/>
      <c r="G36" s="281"/>
      <c r="H36" s="281"/>
      <c r="I36" s="281"/>
      <c r="J36" s="281"/>
    </row>
    <row r="37" spans="1:10" s="234" customFormat="1" x14ac:dyDescent="0.25">
      <c r="A37" s="281"/>
      <c r="B37" s="281"/>
      <c r="C37" s="281"/>
      <c r="D37" s="281"/>
      <c r="E37" s="281"/>
      <c r="F37" s="281"/>
      <c r="G37" s="281"/>
      <c r="H37" s="281"/>
      <c r="I37" s="281"/>
      <c r="J37" s="281"/>
    </row>
    <row r="38" spans="1:10" s="234" customFormat="1" x14ac:dyDescent="0.25">
      <c r="A38" s="281"/>
      <c r="B38" s="281"/>
      <c r="C38" s="281"/>
      <c r="D38" s="281"/>
      <c r="E38" s="281"/>
      <c r="F38" s="281"/>
      <c r="G38" s="281"/>
      <c r="H38" s="281"/>
      <c r="I38" s="281"/>
      <c r="J38" s="281"/>
    </row>
    <row r="39" spans="1:10" s="234" customFormat="1" x14ac:dyDescent="0.25">
      <c r="A39" s="252"/>
      <c r="B39" s="252"/>
      <c r="C39" s="252"/>
      <c r="D39" s="252"/>
      <c r="E39" s="252"/>
      <c r="F39" s="252"/>
      <c r="G39" s="252"/>
      <c r="H39" s="252"/>
      <c r="I39" s="252"/>
      <c r="J39" s="252"/>
    </row>
    <row r="40" spans="1:10" x14ac:dyDescent="0.25">
      <c r="A40" s="54"/>
      <c r="B40" s="54"/>
      <c r="C40" s="54"/>
      <c r="D40" s="54"/>
    </row>
    <row r="41" spans="1:10" ht="17.25" x14ac:dyDescent="0.25">
      <c r="A41" s="378" t="s">
        <v>512</v>
      </c>
      <c r="B41" s="378"/>
      <c r="C41" s="378"/>
      <c r="D41" s="378"/>
    </row>
    <row r="42" spans="1:10" ht="17.25" x14ac:dyDescent="0.25">
      <c r="A42" s="294" t="s">
        <v>513</v>
      </c>
      <c r="B42" s="294"/>
      <c r="C42" s="294"/>
      <c r="D42" s="294"/>
    </row>
    <row r="43" spans="1:10" ht="17.25" x14ac:dyDescent="0.25">
      <c r="A43" s="294" t="s">
        <v>514</v>
      </c>
      <c r="B43" s="294"/>
      <c r="C43" s="294"/>
      <c r="D43" s="294"/>
    </row>
  </sheetData>
  <mergeCells count="67">
    <mergeCell ref="A33:J38"/>
    <mergeCell ref="A4:C6"/>
    <mergeCell ref="F4:H6"/>
    <mergeCell ref="D4:D6"/>
    <mergeCell ref="E4:E6"/>
    <mergeCell ref="I4:I6"/>
    <mergeCell ref="F9:H9"/>
    <mergeCell ref="F10:H10"/>
    <mergeCell ref="A9:C9"/>
    <mergeCell ref="A10:C10"/>
    <mergeCell ref="J4:J6"/>
    <mergeCell ref="A7:C7"/>
    <mergeCell ref="F7:H7"/>
    <mergeCell ref="A8:C8"/>
    <mergeCell ref="F8:H8"/>
    <mergeCell ref="A11:C12"/>
    <mergeCell ref="F11:H12"/>
    <mergeCell ref="A13:C14"/>
    <mergeCell ref="F13:H14"/>
    <mergeCell ref="F15:H16"/>
    <mergeCell ref="A15:C16"/>
    <mergeCell ref="D13:D14"/>
    <mergeCell ref="E13:E14"/>
    <mergeCell ref="F24:H24"/>
    <mergeCell ref="A25:H25"/>
    <mergeCell ref="I15:I16"/>
    <mergeCell ref="A26:H27"/>
    <mergeCell ref="A28:H29"/>
    <mergeCell ref="A17:C18"/>
    <mergeCell ref="F17:H18"/>
    <mergeCell ref="A19:C21"/>
    <mergeCell ref="F19:H21"/>
    <mergeCell ref="A22:C23"/>
    <mergeCell ref="F22:H23"/>
    <mergeCell ref="E19:E21"/>
    <mergeCell ref="A30:H30"/>
    <mergeCell ref="A1:J1"/>
    <mergeCell ref="A2:J2"/>
    <mergeCell ref="I26:I27"/>
    <mergeCell ref="I28:I29"/>
    <mergeCell ref="J26:J27"/>
    <mergeCell ref="J28:J29"/>
    <mergeCell ref="I13:I14"/>
    <mergeCell ref="J13:J14"/>
    <mergeCell ref="J22:J23"/>
    <mergeCell ref="I22:I23"/>
    <mergeCell ref="E22:E23"/>
    <mergeCell ref="D22:D23"/>
    <mergeCell ref="D19:D21"/>
    <mergeCell ref="J19:J21"/>
    <mergeCell ref="A24:C24"/>
    <mergeCell ref="A41:D41"/>
    <mergeCell ref="A42:D42"/>
    <mergeCell ref="A43:D43"/>
    <mergeCell ref="A32:J32"/>
    <mergeCell ref="D11:D12"/>
    <mergeCell ref="E11:E12"/>
    <mergeCell ref="I19:I21"/>
    <mergeCell ref="I11:I12"/>
    <mergeCell ref="J11:J12"/>
    <mergeCell ref="D17:D18"/>
    <mergeCell ref="E17:E18"/>
    <mergeCell ref="I17:I18"/>
    <mergeCell ref="J17:J18"/>
    <mergeCell ref="D15:D16"/>
    <mergeCell ref="E15:E16"/>
    <mergeCell ref="J15:J16"/>
  </mergeCells>
  <hyperlinks>
    <hyperlink ref="A41" location="'Tool 3'!A1" display="40 Tool 3"/>
    <hyperlink ref="A42" location="'Tool 8'!A1" display="41 Tool 8"/>
    <hyperlink ref="A43" location="'Tool 11'!A1" display="42 Tool 11"/>
  </hyperlinks>
  <pageMargins left="1" right="1" top="1" bottom="1" header="0.5" footer="0.5"/>
  <pageSetup orientation="portrait" r:id="rId1"/>
  <headerFooter>
    <oddFooter>&amp;CPrepared by: Jordan Stidham&amp;R&amp;P</oddFooter>
  </headerFooter>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88"/>
  <sheetViews>
    <sheetView view="pageLayout" zoomScaleNormal="100" workbookViewId="0">
      <selection activeCell="A77" sqref="A77:I78"/>
    </sheetView>
  </sheetViews>
  <sheetFormatPr defaultRowHeight="15" x14ac:dyDescent="0.25"/>
  <sheetData>
    <row r="1" spans="1:9" ht="23.25" x14ac:dyDescent="0.35">
      <c r="A1" s="283" t="s">
        <v>332</v>
      </c>
      <c r="B1" s="283"/>
      <c r="C1" s="283"/>
      <c r="D1" s="283"/>
      <c r="E1" s="283"/>
      <c r="F1" s="283"/>
      <c r="G1" s="283"/>
      <c r="H1" s="283"/>
      <c r="I1" s="283"/>
    </row>
    <row r="2" spans="1:9" x14ac:dyDescent="0.25">
      <c r="A2" s="313" t="s">
        <v>535</v>
      </c>
      <c r="B2" s="313"/>
      <c r="C2" s="313"/>
      <c r="D2" s="313"/>
      <c r="E2" s="313"/>
      <c r="F2" s="313"/>
      <c r="G2" s="313"/>
      <c r="H2" s="313"/>
      <c r="I2" s="313"/>
    </row>
    <row r="3" spans="1:9" s="233" customFormat="1" x14ac:dyDescent="0.25">
      <c r="A3" s="313"/>
      <c r="B3" s="313"/>
      <c r="C3" s="313"/>
      <c r="D3" s="313"/>
      <c r="E3" s="313"/>
      <c r="F3" s="313"/>
      <c r="G3" s="313"/>
      <c r="H3" s="313"/>
      <c r="I3" s="313"/>
    </row>
    <row r="4" spans="1:9" s="233" customFormat="1" x14ac:dyDescent="0.25">
      <c r="A4" s="232"/>
      <c r="B4" s="232"/>
      <c r="C4" s="232"/>
      <c r="D4" s="232"/>
      <c r="E4" s="232"/>
      <c r="F4" s="232"/>
      <c r="G4" s="232"/>
      <c r="H4" s="232"/>
      <c r="I4" s="232"/>
    </row>
    <row r="6" spans="1:9" x14ac:dyDescent="0.25">
      <c r="A6" s="192"/>
      <c r="B6" s="192"/>
      <c r="C6" s="335" t="s">
        <v>334</v>
      </c>
      <c r="D6" s="335"/>
      <c r="E6" s="335"/>
      <c r="F6" s="335"/>
      <c r="G6" s="335"/>
      <c r="H6" s="192"/>
      <c r="I6" s="192"/>
    </row>
    <row r="7" spans="1:9" x14ac:dyDescent="0.25">
      <c r="A7" s="192"/>
      <c r="B7" s="192"/>
      <c r="C7" s="478" t="s">
        <v>337</v>
      </c>
      <c r="D7" s="478"/>
      <c r="E7" s="478"/>
      <c r="F7" s="478"/>
      <c r="G7" s="478"/>
      <c r="H7" s="192"/>
      <c r="I7" s="192"/>
    </row>
    <row r="8" spans="1:9" x14ac:dyDescent="0.25">
      <c r="A8" s="192"/>
      <c r="B8" s="192"/>
      <c r="C8" s="479" t="s">
        <v>338</v>
      </c>
      <c r="D8" s="479"/>
      <c r="E8" s="479"/>
      <c r="F8" s="479"/>
      <c r="G8" s="479"/>
      <c r="H8" s="192"/>
      <c r="I8" s="192"/>
    </row>
    <row r="9" spans="1:9" x14ac:dyDescent="0.25">
      <c r="A9" s="192"/>
      <c r="B9" s="192"/>
      <c r="C9" s="478" t="s">
        <v>339</v>
      </c>
      <c r="D9" s="478"/>
      <c r="E9" s="478"/>
      <c r="F9" s="478"/>
      <c r="G9" s="478"/>
      <c r="H9" s="192"/>
      <c r="I9" s="192"/>
    </row>
    <row r="10" spans="1:9" x14ac:dyDescent="0.25">
      <c r="A10" s="192"/>
      <c r="B10" s="192"/>
      <c r="C10" s="479" t="s">
        <v>340</v>
      </c>
      <c r="D10" s="479"/>
      <c r="E10" s="479"/>
      <c r="F10" s="479"/>
      <c r="G10" s="479"/>
      <c r="H10" s="192"/>
      <c r="I10" s="192"/>
    </row>
    <row r="11" spans="1:9" x14ac:dyDescent="0.25">
      <c r="A11" s="192"/>
      <c r="B11" s="192"/>
      <c r="C11" s="478" t="s">
        <v>341</v>
      </c>
      <c r="D11" s="478"/>
      <c r="E11" s="478"/>
      <c r="F11" s="478"/>
      <c r="G11" s="478"/>
      <c r="H11" s="192"/>
      <c r="I11" s="192"/>
    </row>
    <row r="12" spans="1:9" x14ac:dyDescent="0.25">
      <c r="A12" s="192"/>
      <c r="B12" s="192"/>
      <c r="C12" s="479" t="s">
        <v>342</v>
      </c>
      <c r="D12" s="479"/>
      <c r="E12" s="479"/>
      <c r="F12" s="479"/>
      <c r="G12" s="479"/>
      <c r="H12" s="192"/>
      <c r="I12" s="192"/>
    </row>
    <row r="13" spans="1:9" x14ac:dyDescent="0.25">
      <c r="A13" s="192"/>
      <c r="B13" s="192"/>
      <c r="C13" s="478" t="s">
        <v>343</v>
      </c>
      <c r="D13" s="478"/>
      <c r="E13" s="478"/>
      <c r="F13" s="478"/>
      <c r="G13" s="478"/>
      <c r="H13" s="192"/>
      <c r="I13" s="192"/>
    </row>
    <row r="14" spans="1:9" s="233" customFormat="1" x14ac:dyDescent="0.25">
      <c r="C14" s="236"/>
      <c r="D14" s="236"/>
      <c r="E14" s="236"/>
      <c r="F14" s="236"/>
      <c r="G14" s="236"/>
    </row>
    <row r="15" spans="1:9" x14ac:dyDescent="0.25">
      <c r="C15" s="480"/>
      <c r="D15" s="480"/>
      <c r="E15" s="480"/>
      <c r="F15" s="480"/>
      <c r="G15" s="480"/>
    </row>
    <row r="16" spans="1:9" x14ac:dyDescent="0.25">
      <c r="A16" s="192"/>
      <c r="B16" s="192"/>
      <c r="C16" s="335" t="s">
        <v>335</v>
      </c>
      <c r="D16" s="335"/>
      <c r="E16" s="335"/>
      <c r="F16" s="335"/>
      <c r="G16" s="335"/>
      <c r="H16" s="192"/>
      <c r="I16" s="192"/>
    </row>
    <row r="17" spans="1:9" x14ac:dyDescent="0.25">
      <c r="A17" s="192"/>
      <c r="B17" s="192"/>
      <c r="C17" s="478" t="s">
        <v>344</v>
      </c>
      <c r="D17" s="478"/>
      <c r="E17" s="478"/>
      <c r="F17" s="478"/>
      <c r="G17" s="478"/>
      <c r="H17" s="192"/>
      <c r="I17" s="192"/>
    </row>
    <row r="18" spans="1:9" x14ac:dyDescent="0.25">
      <c r="A18" s="192"/>
      <c r="B18" s="192"/>
      <c r="C18" s="479" t="s">
        <v>345</v>
      </c>
      <c r="D18" s="479"/>
      <c r="E18" s="479"/>
      <c r="F18" s="479"/>
      <c r="G18" s="479"/>
      <c r="H18" s="192"/>
      <c r="I18" s="192"/>
    </row>
    <row r="19" spans="1:9" x14ac:dyDescent="0.25">
      <c r="A19" s="192"/>
      <c r="B19" s="192"/>
      <c r="C19" s="478" t="s">
        <v>346</v>
      </c>
      <c r="D19" s="478"/>
      <c r="E19" s="478"/>
      <c r="F19" s="478"/>
      <c r="G19" s="478"/>
      <c r="H19" s="192"/>
      <c r="I19" s="192"/>
    </row>
    <row r="20" spans="1:9" x14ac:dyDescent="0.25">
      <c r="A20" s="192"/>
      <c r="C20" s="479" t="s">
        <v>347</v>
      </c>
      <c r="D20" s="479"/>
      <c r="E20" s="479"/>
      <c r="F20" s="479"/>
      <c r="G20" s="479"/>
    </row>
    <row r="21" spans="1:9" x14ac:dyDescent="0.25">
      <c r="A21" s="192"/>
      <c r="C21" s="478" t="s">
        <v>348</v>
      </c>
      <c r="D21" s="478"/>
      <c r="E21" s="478"/>
      <c r="F21" s="478"/>
      <c r="G21" s="478"/>
    </row>
    <row r="22" spans="1:9" x14ac:dyDescent="0.25">
      <c r="A22" s="192"/>
      <c r="C22" s="479" t="s">
        <v>349</v>
      </c>
      <c r="D22" s="479"/>
      <c r="E22" s="479"/>
      <c r="F22" s="479"/>
      <c r="G22" s="479"/>
    </row>
    <row r="23" spans="1:9" x14ac:dyDescent="0.25">
      <c r="A23" s="192"/>
      <c r="C23" s="478" t="s">
        <v>350</v>
      </c>
      <c r="D23" s="478"/>
      <c r="E23" s="478"/>
      <c r="F23" s="478"/>
      <c r="G23" s="478"/>
    </row>
    <row r="24" spans="1:9" s="33" customFormat="1" x14ac:dyDescent="0.25">
      <c r="C24" s="236"/>
      <c r="D24" s="236"/>
      <c r="E24" s="236"/>
      <c r="F24" s="236"/>
      <c r="G24" s="236"/>
    </row>
    <row r="25" spans="1:9" x14ac:dyDescent="0.25">
      <c r="C25" s="480"/>
      <c r="D25" s="480"/>
      <c r="E25" s="480"/>
      <c r="F25" s="480"/>
      <c r="G25" s="480"/>
    </row>
    <row r="26" spans="1:9" x14ac:dyDescent="0.25">
      <c r="A26" s="192"/>
      <c r="C26" s="335" t="s">
        <v>416</v>
      </c>
      <c r="D26" s="335"/>
      <c r="E26" s="335"/>
      <c r="F26" s="335"/>
      <c r="G26" s="335"/>
    </row>
    <row r="27" spans="1:9" x14ac:dyDescent="0.25">
      <c r="A27" s="192"/>
      <c r="C27" s="478" t="s">
        <v>351</v>
      </c>
      <c r="D27" s="478"/>
      <c r="E27" s="478"/>
      <c r="F27" s="478"/>
      <c r="G27" s="478"/>
    </row>
    <row r="28" spans="1:9" x14ac:dyDescent="0.25">
      <c r="A28" s="192"/>
      <c r="C28" s="479" t="s">
        <v>542</v>
      </c>
      <c r="D28" s="479"/>
      <c r="E28" s="479"/>
      <c r="F28" s="479"/>
      <c r="G28" s="479"/>
    </row>
    <row r="29" spans="1:9" x14ac:dyDescent="0.25">
      <c r="A29" s="192"/>
      <c r="C29" s="478" t="s">
        <v>352</v>
      </c>
      <c r="D29" s="478"/>
      <c r="E29" s="478"/>
      <c r="F29" s="478"/>
      <c r="G29" s="478"/>
    </row>
    <row r="30" spans="1:9" x14ac:dyDescent="0.25">
      <c r="A30" s="192"/>
      <c r="C30" s="479" t="s">
        <v>353</v>
      </c>
      <c r="D30" s="479"/>
      <c r="E30" s="479"/>
      <c r="F30" s="479"/>
      <c r="G30" s="479"/>
    </row>
    <row r="31" spans="1:9" x14ac:dyDescent="0.25">
      <c r="A31" s="192"/>
      <c r="C31" s="478" t="s">
        <v>354</v>
      </c>
      <c r="D31" s="478"/>
      <c r="E31" s="478"/>
      <c r="F31" s="478"/>
      <c r="G31" s="478"/>
    </row>
    <row r="32" spans="1:9" x14ac:dyDescent="0.25">
      <c r="A32" s="192"/>
      <c r="C32" s="479" t="s">
        <v>355</v>
      </c>
      <c r="D32" s="479"/>
      <c r="E32" s="479"/>
      <c r="F32" s="479"/>
      <c r="G32" s="479"/>
    </row>
    <row r="33" spans="1:9" x14ac:dyDescent="0.25">
      <c r="A33" s="192"/>
      <c r="C33" s="478" t="s">
        <v>356</v>
      </c>
      <c r="D33" s="478"/>
      <c r="E33" s="478"/>
      <c r="F33" s="478"/>
      <c r="G33" s="478"/>
    </row>
    <row r="34" spans="1:9" s="33" customFormat="1" x14ac:dyDescent="0.25">
      <c r="C34" s="236"/>
      <c r="D34" s="236"/>
      <c r="E34" s="236"/>
      <c r="F34" s="236"/>
      <c r="G34" s="236"/>
    </row>
    <row r="35" spans="1:9" x14ac:dyDescent="0.25">
      <c r="C35" s="480"/>
      <c r="D35" s="480"/>
      <c r="E35" s="480"/>
      <c r="F35" s="480"/>
      <c r="G35" s="480"/>
    </row>
    <row r="36" spans="1:9" x14ac:dyDescent="0.25">
      <c r="A36" s="192"/>
      <c r="C36" s="335" t="s">
        <v>336</v>
      </c>
      <c r="D36" s="335"/>
      <c r="E36" s="335"/>
      <c r="F36" s="335"/>
      <c r="G36" s="335"/>
    </row>
    <row r="37" spans="1:9" x14ac:dyDescent="0.25">
      <c r="A37" s="192"/>
      <c r="C37" s="478" t="s">
        <v>357</v>
      </c>
      <c r="D37" s="478"/>
      <c r="E37" s="478"/>
      <c r="F37" s="478"/>
      <c r="G37" s="478"/>
    </row>
    <row r="38" spans="1:9" x14ac:dyDescent="0.25">
      <c r="A38" s="192"/>
      <c r="C38" s="479" t="s">
        <v>358</v>
      </c>
      <c r="D38" s="479"/>
      <c r="E38" s="479"/>
      <c r="F38" s="479"/>
      <c r="G38" s="479"/>
    </row>
    <row r="39" spans="1:9" x14ac:dyDescent="0.25">
      <c r="A39" s="192"/>
      <c r="C39" s="478" t="s">
        <v>359</v>
      </c>
      <c r="D39" s="478"/>
      <c r="E39" s="478"/>
      <c r="F39" s="478"/>
      <c r="G39" s="478"/>
    </row>
    <row r="40" spans="1:9" x14ac:dyDescent="0.25">
      <c r="A40" s="192"/>
      <c r="C40" s="479" t="s">
        <v>360</v>
      </c>
      <c r="D40" s="479"/>
      <c r="E40" s="479"/>
      <c r="F40" s="479"/>
      <c r="G40" s="479"/>
    </row>
    <row r="41" spans="1:9" x14ac:dyDescent="0.25">
      <c r="A41" s="192"/>
      <c r="C41" s="478" t="s">
        <v>570</v>
      </c>
      <c r="D41" s="478"/>
      <c r="E41" s="478"/>
      <c r="F41" s="478"/>
      <c r="G41" s="478"/>
    </row>
    <row r="42" spans="1:9" x14ac:dyDescent="0.25">
      <c r="A42" s="192"/>
      <c r="C42" s="479" t="s">
        <v>361</v>
      </c>
      <c r="D42" s="479"/>
      <c r="E42" s="479"/>
      <c r="F42" s="479"/>
      <c r="G42" s="479"/>
    </row>
    <row r="43" spans="1:9" x14ac:dyDescent="0.25">
      <c r="A43" s="192"/>
      <c r="C43" s="478" t="s">
        <v>362</v>
      </c>
      <c r="D43" s="478"/>
      <c r="E43" s="478"/>
      <c r="F43" s="478"/>
      <c r="G43" s="478"/>
    </row>
    <row r="45" spans="1:9" s="255" customFormat="1" x14ac:dyDescent="0.25">
      <c r="A45" s="484" t="s">
        <v>544</v>
      </c>
      <c r="B45" s="484"/>
      <c r="C45" s="484"/>
      <c r="D45" s="484"/>
      <c r="E45" s="484"/>
      <c r="F45" s="484"/>
      <c r="G45" s="484"/>
      <c r="H45" s="484"/>
      <c r="I45" s="484"/>
    </row>
    <row r="46" spans="1:9" s="255" customFormat="1" x14ac:dyDescent="0.25">
      <c r="A46" s="483" t="s">
        <v>553</v>
      </c>
      <c r="B46" s="481"/>
      <c r="C46" s="481"/>
      <c r="D46" s="481"/>
      <c r="E46" s="481"/>
      <c r="F46" s="481"/>
      <c r="G46" s="481"/>
      <c r="H46" s="481"/>
      <c r="I46" s="481"/>
    </row>
    <row r="47" spans="1:9" s="255" customFormat="1" x14ac:dyDescent="0.25">
      <c r="A47" s="297" t="s">
        <v>592</v>
      </c>
      <c r="B47" s="298"/>
      <c r="C47" s="298"/>
      <c r="D47" s="298"/>
      <c r="E47" s="298"/>
      <c r="F47" s="298"/>
      <c r="G47" s="298"/>
      <c r="H47" s="298"/>
      <c r="I47" s="298"/>
    </row>
    <row r="48" spans="1:9" s="255" customFormat="1" x14ac:dyDescent="0.25">
      <c r="A48" s="298"/>
      <c r="B48" s="298"/>
      <c r="C48" s="298"/>
      <c r="D48" s="298"/>
      <c r="E48" s="298"/>
      <c r="F48" s="298"/>
      <c r="G48" s="298"/>
      <c r="H48" s="298"/>
      <c r="I48" s="298"/>
    </row>
    <row r="49" spans="1:9" s="255" customFormat="1" x14ac:dyDescent="0.25">
      <c r="A49" s="297" t="s">
        <v>554</v>
      </c>
      <c r="B49" s="298"/>
      <c r="C49" s="298"/>
      <c r="D49" s="298"/>
      <c r="E49" s="298"/>
      <c r="F49" s="298"/>
      <c r="G49" s="298"/>
      <c r="H49" s="298"/>
      <c r="I49" s="298"/>
    </row>
    <row r="50" spans="1:9" s="255" customFormat="1" x14ac:dyDescent="0.25">
      <c r="A50" s="298"/>
      <c r="B50" s="298"/>
      <c r="C50" s="298"/>
      <c r="D50" s="298"/>
      <c r="E50" s="298"/>
      <c r="F50" s="298"/>
      <c r="G50" s="298"/>
      <c r="H50" s="298"/>
      <c r="I50" s="298"/>
    </row>
    <row r="51" spans="1:9" s="256" customFormat="1" x14ac:dyDescent="0.25">
      <c r="A51" s="297" t="s">
        <v>555</v>
      </c>
      <c r="B51" s="298"/>
      <c r="C51" s="298"/>
      <c r="D51" s="298"/>
      <c r="E51" s="298"/>
      <c r="F51" s="298"/>
      <c r="G51" s="298"/>
      <c r="H51" s="298"/>
      <c r="I51" s="298"/>
    </row>
    <row r="52" spans="1:9" s="256" customFormat="1" x14ac:dyDescent="0.25">
      <c r="A52" s="298"/>
      <c r="B52" s="298"/>
      <c r="C52" s="298"/>
      <c r="D52" s="298"/>
      <c r="E52" s="298"/>
      <c r="F52" s="298"/>
      <c r="G52" s="298"/>
      <c r="H52" s="298"/>
      <c r="I52" s="298"/>
    </row>
    <row r="53" spans="1:9" s="255" customFormat="1" x14ac:dyDescent="0.25">
      <c r="A53" s="254"/>
      <c r="B53" s="254"/>
      <c r="C53" s="254"/>
      <c r="D53" s="254"/>
      <c r="E53" s="254"/>
      <c r="F53" s="254"/>
      <c r="G53" s="254"/>
      <c r="H53" s="254"/>
      <c r="I53" s="254"/>
    </row>
    <row r="54" spans="1:9" s="255" customFormat="1" x14ac:dyDescent="0.25">
      <c r="A54" s="485" t="s">
        <v>545</v>
      </c>
      <c r="B54" s="485"/>
      <c r="C54" s="485"/>
      <c r="D54" s="485"/>
      <c r="E54" s="485"/>
      <c r="F54" s="485"/>
      <c r="G54" s="485"/>
      <c r="H54" s="485"/>
      <c r="I54" s="485"/>
    </row>
    <row r="55" spans="1:9" s="256" customFormat="1" ht="15" customHeight="1" x14ac:dyDescent="0.25">
      <c r="A55" s="486" t="s">
        <v>552</v>
      </c>
      <c r="B55" s="298"/>
      <c r="C55" s="298"/>
      <c r="D55" s="298"/>
      <c r="E55" s="298"/>
      <c r="F55" s="298"/>
      <c r="G55" s="298"/>
      <c r="H55" s="298"/>
      <c r="I55" s="298"/>
    </row>
    <row r="56" spans="1:9" s="256" customFormat="1" x14ac:dyDescent="0.25">
      <c r="A56" s="298"/>
      <c r="B56" s="298"/>
      <c r="C56" s="298"/>
      <c r="D56" s="298"/>
      <c r="E56" s="298"/>
      <c r="F56" s="298"/>
      <c r="G56" s="298"/>
      <c r="H56" s="298"/>
      <c r="I56" s="298"/>
    </row>
    <row r="57" spans="1:9" s="255" customFormat="1" x14ac:dyDescent="0.25">
      <c r="A57" s="297" t="s">
        <v>556</v>
      </c>
      <c r="B57" s="298"/>
      <c r="C57" s="298"/>
      <c r="D57" s="298"/>
      <c r="E57" s="298"/>
      <c r="F57" s="298"/>
      <c r="G57" s="298"/>
      <c r="H57" s="298"/>
      <c r="I57" s="298"/>
    </row>
    <row r="58" spans="1:9" s="255" customFormat="1" x14ac:dyDescent="0.25">
      <c r="A58" s="298"/>
      <c r="B58" s="298"/>
      <c r="C58" s="298"/>
      <c r="D58" s="298"/>
      <c r="E58" s="298"/>
      <c r="F58" s="298"/>
      <c r="G58" s="298"/>
      <c r="H58" s="298"/>
      <c r="I58" s="298"/>
    </row>
    <row r="59" spans="1:9" x14ac:dyDescent="0.25">
      <c r="A59" s="297" t="s">
        <v>557</v>
      </c>
      <c r="B59" s="298"/>
      <c r="C59" s="298"/>
      <c r="D59" s="298"/>
      <c r="E59" s="298"/>
      <c r="F59" s="298"/>
      <c r="G59" s="298"/>
      <c r="H59" s="298"/>
      <c r="I59" s="298"/>
    </row>
    <row r="60" spans="1:9" s="256" customFormat="1" ht="15" customHeight="1" x14ac:dyDescent="0.25">
      <c r="A60" s="255"/>
      <c r="B60" s="255"/>
      <c r="C60" s="255"/>
      <c r="D60" s="255"/>
      <c r="E60" s="255"/>
      <c r="F60" s="255"/>
      <c r="G60" s="255"/>
      <c r="H60" s="255"/>
      <c r="I60" s="255"/>
    </row>
    <row r="61" spans="1:9" s="256" customFormat="1" x14ac:dyDescent="0.25">
      <c r="A61" s="484" t="s">
        <v>546</v>
      </c>
      <c r="B61" s="484"/>
      <c r="C61" s="484"/>
      <c r="D61" s="484"/>
      <c r="E61" s="484"/>
      <c r="F61" s="484"/>
      <c r="G61" s="484"/>
      <c r="H61" s="484"/>
      <c r="I61" s="484"/>
    </row>
    <row r="62" spans="1:9" s="253" customFormat="1" x14ac:dyDescent="0.25">
      <c r="A62" s="297" t="s">
        <v>558</v>
      </c>
      <c r="B62" s="298"/>
      <c r="C62" s="298"/>
      <c r="D62" s="298"/>
      <c r="E62" s="298"/>
      <c r="F62" s="298"/>
      <c r="G62" s="298"/>
      <c r="H62" s="298"/>
      <c r="I62" s="298"/>
    </row>
    <row r="63" spans="1:9" x14ac:dyDescent="0.25">
      <c r="A63" s="298"/>
      <c r="B63" s="298"/>
      <c r="C63" s="298"/>
      <c r="D63" s="298"/>
      <c r="E63" s="298"/>
      <c r="F63" s="298"/>
      <c r="G63" s="298"/>
      <c r="H63" s="298"/>
      <c r="I63" s="298"/>
    </row>
    <row r="64" spans="1:9" s="256" customFormat="1" x14ac:dyDescent="0.25">
      <c r="A64" s="483" t="s">
        <v>559</v>
      </c>
      <c r="B64" s="481"/>
      <c r="C64" s="481"/>
      <c r="D64" s="481"/>
      <c r="E64" s="481"/>
      <c r="F64" s="481"/>
      <c r="G64" s="481"/>
      <c r="H64" s="481"/>
      <c r="I64" s="481"/>
    </row>
    <row r="65" spans="1:9" s="256" customFormat="1" x14ac:dyDescent="0.25">
      <c r="A65" s="257"/>
      <c r="B65" s="257"/>
      <c r="C65" s="257"/>
      <c r="D65" s="257"/>
      <c r="E65" s="257"/>
      <c r="F65" s="257"/>
      <c r="G65" s="257"/>
      <c r="H65" s="257"/>
      <c r="I65" s="257"/>
    </row>
    <row r="66" spans="1:9" s="256" customFormat="1" x14ac:dyDescent="0.25">
      <c r="A66" s="484" t="s">
        <v>547</v>
      </c>
      <c r="B66" s="484"/>
      <c r="C66" s="484"/>
      <c r="D66" s="484"/>
      <c r="E66" s="484"/>
      <c r="F66" s="484"/>
      <c r="G66" s="484"/>
      <c r="H66" s="484"/>
      <c r="I66" s="484"/>
    </row>
    <row r="67" spans="1:9" s="256" customFormat="1" x14ac:dyDescent="0.25">
      <c r="A67" s="297" t="s">
        <v>560</v>
      </c>
      <c r="B67" s="481"/>
      <c r="C67" s="481"/>
      <c r="D67" s="481"/>
      <c r="E67" s="481"/>
      <c r="F67" s="481"/>
      <c r="G67" s="481"/>
      <c r="H67" s="481"/>
      <c r="I67" s="481"/>
    </row>
    <row r="68" spans="1:9" s="256" customFormat="1" x14ac:dyDescent="0.25">
      <c r="A68" s="297" t="s">
        <v>561</v>
      </c>
      <c r="B68" s="298"/>
      <c r="C68" s="298"/>
      <c r="D68" s="298"/>
      <c r="E68" s="298"/>
      <c r="F68" s="298"/>
      <c r="G68" s="298"/>
      <c r="H68" s="298"/>
      <c r="I68" s="298"/>
    </row>
    <row r="69" spans="1:9" s="256" customFormat="1" ht="15" customHeight="1" x14ac:dyDescent="0.25">
      <c r="A69" s="298"/>
      <c r="B69" s="298"/>
      <c r="C69" s="298"/>
      <c r="D69" s="298"/>
      <c r="E69" s="298"/>
      <c r="F69" s="298"/>
      <c r="G69" s="298"/>
      <c r="H69" s="298"/>
      <c r="I69" s="298"/>
    </row>
    <row r="70" spans="1:9" s="256" customFormat="1" ht="15" customHeight="1" x14ac:dyDescent="0.25">
      <c r="A70" s="297" t="s">
        <v>562</v>
      </c>
      <c r="B70" s="297"/>
      <c r="C70" s="297"/>
      <c r="D70" s="297"/>
      <c r="E70" s="297"/>
      <c r="F70" s="297"/>
      <c r="G70" s="297"/>
      <c r="H70" s="297"/>
      <c r="I70" s="297"/>
    </row>
    <row r="71" spans="1:9" s="256" customFormat="1" x14ac:dyDescent="0.25">
      <c r="A71" s="482" t="s">
        <v>593</v>
      </c>
      <c r="B71" s="457"/>
      <c r="C71" s="457"/>
      <c r="D71" s="457"/>
      <c r="E71" s="457"/>
      <c r="F71" s="457"/>
      <c r="G71" s="457"/>
      <c r="H71" s="457"/>
      <c r="I71" s="457"/>
    </row>
    <row r="72" spans="1:9" s="256" customFormat="1" ht="15" customHeight="1" x14ac:dyDescent="0.25">
      <c r="A72" s="457"/>
      <c r="B72" s="457"/>
      <c r="C72" s="457"/>
      <c r="D72" s="457"/>
      <c r="E72" s="457"/>
      <c r="F72" s="457"/>
      <c r="G72" s="457"/>
      <c r="H72" s="457"/>
      <c r="I72" s="457"/>
    </row>
    <row r="73" spans="1:9" s="255" customFormat="1" x14ac:dyDescent="0.25">
      <c r="A73" s="257"/>
      <c r="B73" s="257"/>
      <c r="C73" s="257"/>
      <c r="D73" s="257"/>
      <c r="E73" s="257"/>
      <c r="F73" s="257"/>
      <c r="G73" s="257"/>
      <c r="H73" s="257"/>
      <c r="I73" s="257"/>
    </row>
    <row r="74" spans="1:9" x14ac:dyDescent="0.25">
      <c r="A74" s="484" t="s">
        <v>548</v>
      </c>
      <c r="B74" s="484"/>
      <c r="C74" s="484"/>
      <c r="D74" s="484"/>
      <c r="E74" s="484"/>
      <c r="F74" s="484"/>
      <c r="G74" s="484"/>
      <c r="H74" s="484"/>
      <c r="I74" s="484"/>
    </row>
    <row r="75" spans="1:9" s="253" customFormat="1" x14ac:dyDescent="0.25">
      <c r="A75" s="297" t="s">
        <v>594</v>
      </c>
      <c r="B75" s="298"/>
      <c r="C75" s="298"/>
      <c r="D75" s="298"/>
      <c r="E75" s="298"/>
      <c r="F75" s="298"/>
      <c r="G75" s="298"/>
      <c r="H75" s="298"/>
      <c r="I75" s="298"/>
    </row>
    <row r="76" spans="1:9" s="256" customFormat="1" ht="15" customHeight="1" x14ac:dyDescent="0.25">
      <c r="A76" s="298"/>
      <c r="B76" s="298"/>
      <c r="C76" s="298"/>
      <c r="D76" s="298"/>
      <c r="E76" s="298"/>
      <c r="F76" s="298"/>
      <c r="G76" s="298"/>
      <c r="H76" s="298"/>
      <c r="I76" s="298"/>
    </row>
    <row r="77" spans="1:9" s="256" customFormat="1" x14ac:dyDescent="0.25">
      <c r="A77" s="297" t="s">
        <v>595</v>
      </c>
      <c r="B77" s="298"/>
      <c r="C77" s="298"/>
      <c r="D77" s="298"/>
      <c r="E77" s="298"/>
      <c r="F77" s="298"/>
      <c r="G77" s="298"/>
      <c r="H77" s="298"/>
      <c r="I77" s="298"/>
    </row>
    <row r="78" spans="1:9" x14ac:dyDescent="0.25">
      <c r="A78" s="298"/>
      <c r="B78" s="298"/>
      <c r="C78" s="298"/>
      <c r="D78" s="298"/>
      <c r="E78" s="298"/>
      <c r="F78" s="298"/>
      <c r="G78" s="298"/>
      <c r="H78" s="298"/>
      <c r="I78" s="298"/>
    </row>
    <row r="79" spans="1:9" ht="15" customHeight="1" x14ac:dyDescent="0.25">
      <c r="A79" s="297" t="s">
        <v>563</v>
      </c>
      <c r="B79" s="298"/>
      <c r="C79" s="298"/>
      <c r="D79" s="298"/>
      <c r="E79" s="298"/>
      <c r="F79" s="298"/>
      <c r="G79" s="298"/>
      <c r="H79" s="298"/>
      <c r="I79" s="298"/>
    </row>
    <row r="80" spans="1:9" s="256" customFormat="1" ht="15" customHeight="1" x14ac:dyDescent="0.25">
      <c r="A80" s="258"/>
      <c r="B80" s="258"/>
      <c r="C80" s="258"/>
      <c r="D80" s="258"/>
      <c r="E80" s="258"/>
      <c r="F80" s="258"/>
      <c r="G80" s="258"/>
      <c r="H80" s="258"/>
      <c r="I80" s="258"/>
    </row>
    <row r="81" spans="1:4" x14ac:dyDescent="0.25">
      <c r="A81" t="s">
        <v>543</v>
      </c>
    </row>
    <row r="82" spans="1:4" s="256" customFormat="1" x14ac:dyDescent="0.25"/>
    <row r="83" spans="1:4" s="256" customFormat="1" x14ac:dyDescent="0.25"/>
    <row r="84" spans="1:4" s="256" customFormat="1" x14ac:dyDescent="0.25"/>
    <row r="85" spans="1:4" x14ac:dyDescent="0.25">
      <c r="A85" s="262"/>
      <c r="B85" s="262"/>
      <c r="C85" s="262"/>
      <c r="D85" s="262"/>
    </row>
    <row r="86" spans="1:4" s="256" customFormat="1" ht="17.25" x14ac:dyDescent="0.25">
      <c r="A86" s="378" t="s">
        <v>549</v>
      </c>
      <c r="B86" s="378"/>
      <c r="C86" s="378"/>
      <c r="D86" s="378"/>
    </row>
    <row r="87" spans="1:4" s="256" customFormat="1" ht="17.25" x14ac:dyDescent="0.25">
      <c r="A87" s="293" t="s">
        <v>550</v>
      </c>
      <c r="B87" s="293"/>
      <c r="C87" s="293"/>
      <c r="D87" s="293"/>
    </row>
    <row r="88" spans="1:4" ht="17.25" x14ac:dyDescent="0.25">
      <c r="A88" s="294" t="s">
        <v>551</v>
      </c>
      <c r="B88" s="294"/>
      <c r="C88" s="294"/>
      <c r="D88" s="294"/>
    </row>
  </sheetData>
  <mergeCells count="61">
    <mergeCell ref="A45:I45"/>
    <mergeCell ref="A54:I54"/>
    <mergeCell ref="A47:I48"/>
    <mergeCell ref="A61:I61"/>
    <mergeCell ref="A57:I58"/>
    <mergeCell ref="A59:I59"/>
    <mergeCell ref="A51:I52"/>
    <mergeCell ref="A55:I56"/>
    <mergeCell ref="A46:I46"/>
    <mergeCell ref="A49:I50"/>
    <mergeCell ref="A62:I63"/>
    <mergeCell ref="A67:I67"/>
    <mergeCell ref="A68:I69"/>
    <mergeCell ref="A77:I78"/>
    <mergeCell ref="A70:I70"/>
    <mergeCell ref="A71:I72"/>
    <mergeCell ref="A64:I64"/>
    <mergeCell ref="A66:I66"/>
    <mergeCell ref="A74:I74"/>
    <mergeCell ref="A88:D88"/>
    <mergeCell ref="A86:D86"/>
    <mergeCell ref="A87:D87"/>
    <mergeCell ref="A79:I79"/>
    <mergeCell ref="A75:I76"/>
    <mergeCell ref="A1:I1"/>
    <mergeCell ref="C42:G42"/>
    <mergeCell ref="C32:G32"/>
    <mergeCell ref="C33:G33"/>
    <mergeCell ref="C35:G35"/>
    <mergeCell ref="C36:G36"/>
    <mergeCell ref="C37:G37"/>
    <mergeCell ref="C21:G21"/>
    <mergeCell ref="C38:G38"/>
    <mergeCell ref="C39:G39"/>
    <mergeCell ref="C40:G40"/>
    <mergeCell ref="C41:G41"/>
    <mergeCell ref="C27:G27"/>
    <mergeCell ref="C28:G28"/>
    <mergeCell ref="C29:G29"/>
    <mergeCell ref="C30:G30"/>
    <mergeCell ref="C31:G31"/>
    <mergeCell ref="C22:G22"/>
    <mergeCell ref="C23:G23"/>
    <mergeCell ref="C25:G25"/>
    <mergeCell ref="C26:G26"/>
    <mergeCell ref="A2:I3"/>
    <mergeCell ref="C43:G43"/>
    <mergeCell ref="C6:G6"/>
    <mergeCell ref="C7:G7"/>
    <mergeCell ref="C8:G8"/>
    <mergeCell ref="C9:G9"/>
    <mergeCell ref="C10:G10"/>
    <mergeCell ref="C11:G11"/>
    <mergeCell ref="C12:G12"/>
    <mergeCell ref="C13:G13"/>
    <mergeCell ref="C15:G15"/>
    <mergeCell ref="C16:G16"/>
    <mergeCell ref="C17:G17"/>
    <mergeCell ref="C18:G18"/>
    <mergeCell ref="C19:G19"/>
    <mergeCell ref="C20:G20"/>
  </mergeCells>
  <hyperlinks>
    <hyperlink ref="A88:D88" location="'Tool 11'!A1" display="43 Tool 11"/>
    <hyperlink ref="A86:D86" location="'Tool 5'!A1" display="43 Tool 5"/>
    <hyperlink ref="A87:D87" location="'Tool 9'!A1" display="44 Tool 9"/>
  </hyperlinks>
  <pageMargins left="1" right="1" top="1" bottom="1" header="0.5" footer="0.5"/>
  <pageSetup orientation="portrait" r:id="rId1"/>
  <headerFooter>
    <oddFooter>&amp;CPrepared by: Jordan Stidham&amp;R&amp;P</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5"/>
  <sheetViews>
    <sheetView view="pageLayout" topLeftCell="A18" zoomScaleNormal="100" workbookViewId="0">
      <selection activeCell="A25" sqref="A25:H25"/>
    </sheetView>
  </sheetViews>
  <sheetFormatPr defaultRowHeight="15" x14ac:dyDescent="0.25"/>
  <sheetData>
    <row r="1" spans="1:9" ht="23.25" customHeight="1" x14ac:dyDescent="0.35">
      <c r="A1" s="283" t="s">
        <v>30</v>
      </c>
      <c r="B1" s="283"/>
      <c r="C1" s="283"/>
      <c r="D1" s="283"/>
      <c r="E1" s="283"/>
      <c r="F1" s="283"/>
      <c r="G1" s="283"/>
      <c r="H1" s="283"/>
      <c r="I1" s="283"/>
    </row>
    <row r="2" spans="1:9" s="230" customFormat="1" ht="15" customHeight="1" x14ac:dyDescent="0.35">
      <c r="A2" s="229"/>
      <c r="B2" s="229"/>
      <c r="C2" s="229"/>
      <c r="D2" s="229"/>
      <c r="E2" s="229"/>
      <c r="F2" s="229"/>
      <c r="G2" s="229"/>
      <c r="H2" s="229"/>
      <c r="I2" s="229"/>
    </row>
    <row r="3" spans="1:9" s="277" customFormat="1" ht="18" thickBot="1" x14ac:dyDescent="0.35">
      <c r="A3" s="287" t="s">
        <v>582</v>
      </c>
      <c r="B3" s="287"/>
      <c r="C3" s="287"/>
      <c r="D3" s="287"/>
      <c r="E3" s="287"/>
      <c r="F3" s="287"/>
      <c r="G3" s="287"/>
      <c r="H3" s="287"/>
      <c r="I3" s="287"/>
    </row>
    <row r="4" spans="1:9" s="275" customFormat="1" ht="15" customHeight="1" thickTop="1" x14ac:dyDescent="0.25">
      <c r="A4" s="289" t="s">
        <v>571</v>
      </c>
      <c r="B4" s="289"/>
      <c r="C4" s="289"/>
      <c r="D4" s="289"/>
      <c r="E4" s="289"/>
      <c r="F4" s="289"/>
      <c r="G4" s="289"/>
      <c r="H4" s="289"/>
      <c r="I4" s="274">
        <v>2</v>
      </c>
    </row>
    <row r="5" spans="1:9" s="277" customFormat="1" ht="15" customHeight="1" x14ac:dyDescent="0.25">
      <c r="A5" s="276"/>
      <c r="B5" s="276"/>
      <c r="C5" s="276"/>
      <c r="D5" s="276"/>
      <c r="E5" s="276"/>
      <c r="F5" s="276"/>
      <c r="G5" s="276"/>
      <c r="H5" s="276"/>
      <c r="I5" s="276"/>
    </row>
    <row r="6" spans="1:9" s="176" customFormat="1" x14ac:dyDescent="0.25">
      <c r="A6" s="289" t="s">
        <v>30</v>
      </c>
      <c r="B6" s="289"/>
      <c r="C6" s="289"/>
      <c r="D6" s="289"/>
      <c r="E6" s="289"/>
      <c r="F6" s="289"/>
      <c r="G6" s="289"/>
      <c r="H6" s="289"/>
      <c r="I6" s="274">
        <v>3</v>
      </c>
    </row>
    <row r="7" spans="1:9" s="277" customFormat="1" x14ac:dyDescent="0.25">
      <c r="A7" s="276"/>
      <c r="B7" s="276"/>
      <c r="C7" s="276"/>
      <c r="D7" s="276"/>
      <c r="E7" s="276"/>
      <c r="F7" s="276"/>
      <c r="G7" s="276"/>
      <c r="H7" s="276"/>
      <c r="I7" s="276"/>
    </row>
    <row r="8" spans="1:9" s="277" customFormat="1" ht="18" thickBot="1" x14ac:dyDescent="0.35">
      <c r="A8" s="288" t="s">
        <v>577</v>
      </c>
      <c r="B8" s="288"/>
      <c r="C8" s="288"/>
      <c r="D8" s="288"/>
      <c r="E8" s="288"/>
      <c r="F8" s="288"/>
      <c r="G8" s="288"/>
      <c r="H8" s="288"/>
      <c r="I8" s="288"/>
    </row>
    <row r="9" spans="1:9" ht="15.75" thickTop="1" x14ac:dyDescent="0.25">
      <c r="A9" s="289" t="s">
        <v>84</v>
      </c>
      <c r="B9" s="289"/>
      <c r="C9" s="289"/>
      <c r="D9" s="289"/>
      <c r="E9" s="289"/>
      <c r="F9" s="289"/>
      <c r="G9" s="289"/>
      <c r="H9" s="289"/>
      <c r="I9" s="274">
        <v>4</v>
      </c>
    </row>
    <row r="10" spans="1:9" x14ac:dyDescent="0.25">
      <c r="A10" s="289" t="s">
        <v>85</v>
      </c>
      <c r="B10" s="289"/>
      <c r="C10" s="289"/>
      <c r="D10" s="289"/>
      <c r="E10" s="289"/>
      <c r="F10" s="289"/>
      <c r="G10" s="289"/>
      <c r="H10" s="289"/>
      <c r="I10" s="274">
        <v>5</v>
      </c>
    </row>
    <row r="11" spans="1:9" x14ac:dyDescent="0.25">
      <c r="A11" s="289" t="s">
        <v>86</v>
      </c>
      <c r="B11" s="289"/>
      <c r="C11" s="289"/>
      <c r="D11" s="289"/>
      <c r="E11" s="289"/>
      <c r="F11" s="289"/>
      <c r="G11" s="289"/>
      <c r="H11" s="289"/>
      <c r="I11" s="274">
        <v>6</v>
      </c>
    </row>
    <row r="12" spans="1:9" x14ac:dyDescent="0.25">
      <c r="A12" s="289" t="s">
        <v>240</v>
      </c>
      <c r="B12" s="289"/>
      <c r="C12" s="289"/>
      <c r="D12" s="289"/>
      <c r="E12" s="289"/>
      <c r="F12" s="289"/>
      <c r="G12" s="289"/>
      <c r="H12" s="289"/>
      <c r="I12" s="274">
        <v>7</v>
      </c>
    </row>
    <row r="13" spans="1:9" x14ac:dyDescent="0.25">
      <c r="A13" s="289" t="s">
        <v>87</v>
      </c>
      <c r="B13" s="289"/>
      <c r="C13" s="289"/>
      <c r="D13" s="289"/>
      <c r="E13" s="289"/>
      <c r="F13" s="289"/>
      <c r="G13" s="289"/>
      <c r="H13" s="289"/>
      <c r="I13" s="274">
        <v>9</v>
      </c>
    </row>
    <row r="14" spans="1:9" x14ac:dyDescent="0.25">
      <c r="A14" s="289" t="s">
        <v>88</v>
      </c>
      <c r="B14" s="289"/>
      <c r="C14" s="289"/>
      <c r="D14" s="289"/>
      <c r="E14" s="289"/>
      <c r="F14" s="289"/>
      <c r="G14" s="289"/>
      <c r="H14" s="289"/>
      <c r="I14" s="274">
        <v>10</v>
      </c>
    </row>
    <row r="15" spans="1:9" x14ac:dyDescent="0.25">
      <c r="A15" s="289" t="s">
        <v>423</v>
      </c>
      <c r="B15" s="289"/>
      <c r="C15" s="289"/>
      <c r="D15" s="289"/>
      <c r="E15" s="289"/>
      <c r="F15" s="289"/>
      <c r="G15" s="289"/>
      <c r="H15" s="289"/>
      <c r="I15" s="274">
        <v>11</v>
      </c>
    </row>
    <row r="16" spans="1:9" s="277" customFormat="1" x14ac:dyDescent="0.25">
      <c r="A16" s="276"/>
      <c r="B16" s="276"/>
      <c r="C16" s="276"/>
      <c r="D16" s="276"/>
      <c r="E16" s="276"/>
      <c r="F16" s="276"/>
      <c r="G16" s="276"/>
      <c r="H16" s="276"/>
      <c r="I16" s="276"/>
    </row>
    <row r="17" spans="1:9" s="277" customFormat="1" ht="18" thickBot="1" x14ac:dyDescent="0.35">
      <c r="A17" s="288" t="s">
        <v>578</v>
      </c>
      <c r="B17" s="288"/>
      <c r="C17" s="288"/>
      <c r="D17" s="288"/>
      <c r="E17" s="288"/>
      <c r="F17" s="288"/>
      <c r="G17" s="288"/>
      <c r="H17" s="288"/>
      <c r="I17" s="288"/>
    </row>
    <row r="18" spans="1:9" ht="15.75" thickTop="1" x14ac:dyDescent="0.25">
      <c r="A18" s="289" t="s">
        <v>89</v>
      </c>
      <c r="B18" s="289"/>
      <c r="C18" s="289"/>
      <c r="D18" s="289"/>
      <c r="E18" s="289"/>
      <c r="F18" s="289"/>
      <c r="G18" s="289"/>
      <c r="H18" s="289"/>
      <c r="I18" s="274">
        <v>12</v>
      </c>
    </row>
    <row r="19" spans="1:9" x14ac:dyDescent="0.25">
      <c r="A19" s="289" t="s">
        <v>91</v>
      </c>
      <c r="B19" s="289"/>
      <c r="C19" s="289"/>
      <c r="D19" s="289"/>
      <c r="E19" s="289"/>
      <c r="F19" s="289"/>
      <c r="G19" s="289"/>
      <c r="H19" s="289"/>
      <c r="I19" s="274">
        <v>16</v>
      </c>
    </row>
    <row r="20" spans="1:9" s="277" customFormat="1" x14ac:dyDescent="0.25">
      <c r="A20" s="276"/>
      <c r="B20" s="276"/>
      <c r="C20" s="276"/>
      <c r="D20" s="276"/>
      <c r="E20" s="276"/>
      <c r="F20" s="276"/>
      <c r="G20" s="276"/>
      <c r="H20" s="276"/>
      <c r="I20" s="276"/>
    </row>
    <row r="21" spans="1:9" s="277" customFormat="1" ht="18" thickBot="1" x14ac:dyDescent="0.35">
      <c r="A21" s="288" t="s">
        <v>579</v>
      </c>
      <c r="B21" s="288"/>
      <c r="C21" s="288"/>
      <c r="D21" s="288"/>
      <c r="E21" s="288"/>
      <c r="F21" s="288"/>
      <c r="G21" s="288"/>
      <c r="H21" s="288"/>
      <c r="I21" s="288"/>
    </row>
    <row r="22" spans="1:9" ht="15.75" thickTop="1" x14ac:dyDescent="0.25">
      <c r="A22" s="289" t="s">
        <v>102</v>
      </c>
      <c r="B22" s="289"/>
      <c r="C22" s="289"/>
      <c r="D22" s="289"/>
      <c r="E22" s="289"/>
      <c r="F22" s="289"/>
      <c r="G22" s="289"/>
      <c r="H22" s="289"/>
      <c r="I22" s="274">
        <v>18</v>
      </c>
    </row>
    <row r="23" spans="1:9" x14ac:dyDescent="0.25">
      <c r="A23" s="289" t="s">
        <v>137</v>
      </c>
      <c r="B23" s="289"/>
      <c r="C23" s="289"/>
      <c r="D23" s="289"/>
      <c r="E23" s="289"/>
      <c r="F23" s="289"/>
      <c r="G23" s="289"/>
      <c r="H23" s="289"/>
      <c r="I23" s="274">
        <v>19</v>
      </c>
    </row>
    <row r="24" spans="1:9" x14ac:dyDescent="0.25">
      <c r="A24" s="289" t="s">
        <v>136</v>
      </c>
      <c r="B24" s="289"/>
      <c r="C24" s="289"/>
      <c r="D24" s="289"/>
      <c r="E24" s="289"/>
      <c r="F24" s="289"/>
      <c r="G24" s="289"/>
      <c r="H24" s="289"/>
      <c r="I24" s="274">
        <v>20</v>
      </c>
    </row>
    <row r="25" spans="1:9" x14ac:dyDescent="0.25">
      <c r="A25" s="289" t="s">
        <v>419</v>
      </c>
      <c r="B25" s="289"/>
      <c r="C25" s="289"/>
      <c r="D25" s="289"/>
      <c r="E25" s="289"/>
      <c r="F25" s="289"/>
      <c r="G25" s="289"/>
      <c r="H25" s="289"/>
      <c r="I25" s="274">
        <v>24</v>
      </c>
    </row>
    <row r="26" spans="1:9" s="277" customFormat="1" x14ac:dyDescent="0.25">
      <c r="A26" s="276"/>
      <c r="B26" s="276"/>
      <c r="C26" s="276"/>
      <c r="D26" s="276"/>
      <c r="E26" s="276"/>
      <c r="F26" s="276"/>
      <c r="G26" s="276"/>
      <c r="H26" s="276"/>
      <c r="I26" s="276"/>
    </row>
    <row r="27" spans="1:9" s="277" customFormat="1" ht="18" thickBot="1" x14ac:dyDescent="0.35">
      <c r="A27" s="288" t="s">
        <v>580</v>
      </c>
      <c r="B27" s="288"/>
      <c r="C27" s="288"/>
      <c r="D27" s="288"/>
      <c r="E27" s="288"/>
      <c r="F27" s="288"/>
      <c r="G27" s="288"/>
      <c r="H27" s="288"/>
      <c r="I27" s="288"/>
    </row>
    <row r="28" spans="1:9" ht="15.75" thickTop="1" x14ac:dyDescent="0.25">
      <c r="A28" s="289" t="s">
        <v>413</v>
      </c>
      <c r="B28" s="289"/>
      <c r="C28" s="289"/>
      <c r="D28" s="289"/>
      <c r="E28" s="289"/>
      <c r="F28" s="289"/>
      <c r="G28" s="289"/>
      <c r="H28" s="289"/>
      <c r="I28" s="274">
        <v>25</v>
      </c>
    </row>
    <row r="29" spans="1:9" x14ac:dyDescent="0.25">
      <c r="A29" s="289" t="s">
        <v>329</v>
      </c>
      <c r="B29" s="289"/>
      <c r="C29" s="289"/>
      <c r="D29" s="289"/>
      <c r="E29" s="289"/>
      <c r="F29" s="289"/>
      <c r="G29" s="289"/>
      <c r="H29" s="289"/>
      <c r="I29" s="274">
        <v>27</v>
      </c>
    </row>
    <row r="30" spans="1:9" x14ac:dyDescent="0.25">
      <c r="A30" s="289" t="s">
        <v>331</v>
      </c>
      <c r="B30" s="289"/>
      <c r="C30" s="289"/>
      <c r="D30" s="289"/>
      <c r="E30" s="289"/>
      <c r="F30" s="289"/>
      <c r="G30" s="289"/>
      <c r="H30" s="289"/>
      <c r="I30" s="274">
        <v>30</v>
      </c>
    </row>
    <row r="31" spans="1:9" x14ac:dyDescent="0.25">
      <c r="A31" s="289" t="s">
        <v>330</v>
      </c>
      <c r="B31" s="289"/>
      <c r="C31" s="289"/>
      <c r="D31" s="289"/>
      <c r="E31" s="289"/>
      <c r="F31" s="289"/>
      <c r="G31" s="289"/>
      <c r="H31" s="289"/>
      <c r="I31" s="274">
        <v>32</v>
      </c>
    </row>
    <row r="32" spans="1:9" x14ac:dyDescent="0.25">
      <c r="A32" s="289" t="s">
        <v>420</v>
      </c>
      <c r="B32" s="289"/>
      <c r="C32" s="289"/>
      <c r="D32" s="289"/>
      <c r="E32" s="289"/>
      <c r="F32" s="289"/>
      <c r="G32" s="289"/>
      <c r="H32" s="289"/>
      <c r="I32" s="274">
        <v>33</v>
      </c>
    </row>
    <row r="33" spans="1:9" s="277" customFormat="1" x14ac:dyDescent="0.25">
      <c r="A33" s="276"/>
      <c r="B33" s="276"/>
      <c r="C33" s="276"/>
      <c r="D33" s="276"/>
      <c r="E33" s="276"/>
      <c r="F33" s="276"/>
      <c r="G33" s="276"/>
      <c r="H33" s="276"/>
      <c r="I33" s="276"/>
    </row>
    <row r="34" spans="1:9" s="277" customFormat="1" ht="18" thickBot="1" x14ac:dyDescent="0.35">
      <c r="A34" s="288" t="s">
        <v>581</v>
      </c>
      <c r="B34" s="288"/>
      <c r="C34" s="288"/>
      <c r="D34" s="288"/>
      <c r="E34" s="288"/>
      <c r="F34" s="288"/>
      <c r="G34" s="288"/>
      <c r="H34" s="288"/>
      <c r="I34" s="288"/>
    </row>
    <row r="35" spans="1:9" ht="15.75" thickTop="1" x14ac:dyDescent="0.25">
      <c r="A35" s="289" t="s">
        <v>333</v>
      </c>
      <c r="B35" s="289"/>
      <c r="C35" s="289"/>
      <c r="D35" s="289"/>
      <c r="E35" s="289"/>
      <c r="F35" s="289"/>
      <c r="G35" s="289"/>
      <c r="H35" s="289"/>
      <c r="I35" s="274">
        <v>34</v>
      </c>
    </row>
  </sheetData>
  <mergeCells count="28">
    <mergeCell ref="A35:H35"/>
    <mergeCell ref="A25:H25"/>
    <mergeCell ref="A28:H28"/>
    <mergeCell ref="A29:H29"/>
    <mergeCell ref="A30:H30"/>
    <mergeCell ref="A31:H31"/>
    <mergeCell ref="A34:I34"/>
    <mergeCell ref="A1:I1"/>
    <mergeCell ref="A10:H10"/>
    <mergeCell ref="A11:H11"/>
    <mergeCell ref="A12:H12"/>
    <mergeCell ref="A32:H32"/>
    <mergeCell ref="A22:H22"/>
    <mergeCell ref="A23:H23"/>
    <mergeCell ref="A24:H24"/>
    <mergeCell ref="A6:H6"/>
    <mergeCell ref="A13:H13"/>
    <mergeCell ref="A14:H14"/>
    <mergeCell ref="A15:H15"/>
    <mergeCell ref="A18:H18"/>
    <mergeCell ref="A19:H19"/>
    <mergeCell ref="A9:H9"/>
    <mergeCell ref="A4:H4"/>
    <mergeCell ref="A3:I3"/>
    <mergeCell ref="A8:I8"/>
    <mergeCell ref="A17:I17"/>
    <mergeCell ref="A21:I21"/>
    <mergeCell ref="A27:I27"/>
  </mergeCells>
  <hyperlinks>
    <hyperlink ref="A29" location="'Tool 12.A'!A1" display="Tool 12.A: Ratio Analysis"/>
    <hyperlink ref="A30" location="'Tool 12.B'!A1" display="Tool 12.B: Common-Sized Statements"/>
    <hyperlink ref="A31" location="'Tool 12.C'!A1" display="Tool 12.C: Productivity Analysis"/>
    <hyperlink ref="A35" location="'Tool 14'!A1" display="Tool 14: SWOT Analysis"/>
    <hyperlink ref="A9:H9" location="'Tool 1'!A1" display="Tool 1: Historical Analysis/ Performance Management"/>
    <hyperlink ref="A10:H10" location="'Tool 2.A'!A1" display="Tool 2.A: Mission Statement Analysis"/>
    <hyperlink ref="A11:H11" location="'Tool 2.B'!A1" display="Tool 2.B: Market Orientation Summary Scale"/>
    <hyperlink ref="A12:H12" location="'Tool 3'!A1" display="Tool 3: Goals, Objectives, and Policies"/>
    <hyperlink ref="A13:H13" location="'Tool 4.A'!A1" display="Tool 4.A: Corporate Officers"/>
    <hyperlink ref="A14:H14" location="'Tool 4.B'!A1" display="Tool 4.B: Strategic Business Units"/>
    <hyperlink ref="A15:H15" location="'Tool 4.C'!A1" display="Tool 4.C: Key Success Factors"/>
    <hyperlink ref="A18:H18" location="'Tool 5'!A1" display="Tool 5: Analysis of the Remote Environment"/>
    <hyperlink ref="A19:H19" location="'Tool 6'!A1" display="Tool 6: Globalization Analysis"/>
    <hyperlink ref="A22:H22" location="'Tool 7'!A1" display="Tool 7: Defining the Industry Structure"/>
    <hyperlink ref="A23:H23" location="'Tool 8'!A1" display="Tool 8: Life-Cycle Analysis"/>
    <hyperlink ref="A24:H24" location="'Tool 9'!A1" display="Tool 9: Forces Driving Industry Competition"/>
    <hyperlink ref="A25:H25" location="'Tool 10'!A1" display="Tool 10: Competitive Advantage Analysis"/>
    <hyperlink ref="A28:H28" location="'Tool 11'!A1" display="Tool 11: Internal Audit Analysis"/>
    <hyperlink ref="A6:H6" location="TOC!A1" display="Table of Contents"/>
    <hyperlink ref="A32:H32" location="'Tool 13'!A1" display="Tool 13: Generic Strategy Analysis"/>
    <hyperlink ref="A4:H4" location="'Executive Summary'!A1" display="Executive Summary "/>
    <hyperlink ref="I4" location="'Executive Summary'!A1" display="'Executive Summary'!A1"/>
    <hyperlink ref="I6" location="TOC!A1" display="TOC!A1"/>
    <hyperlink ref="I9" location="'Tool 1'!A1" display="'Tool 1'!A1"/>
    <hyperlink ref="I10" location="'Tool 2.A'!A1" display="'Tool 2.A'!A1"/>
    <hyperlink ref="I11" location="'Tool 2.B'!A1" display="'Tool 2.B'!A1"/>
    <hyperlink ref="I12" location="'Tool 3'!A1" display="'Tool 3'!A1"/>
    <hyperlink ref="I13" location="'Tool 4.A'!A1" display="'Tool 4.A'!A1"/>
    <hyperlink ref="I14" location="'Tool 4.B'!A1" display="'Tool 4.B'!A1"/>
    <hyperlink ref="I15" location="'Tool 4.C'!A1" display="'Tool 4.C'!A1"/>
    <hyperlink ref="I18" location="'Tool 5'!A1" display="'Tool 5'!A1"/>
    <hyperlink ref="I19" location="'Tool 6'!A1" display="'Tool 6'!A1"/>
    <hyperlink ref="I22" location="'Tool 7'!A1" display="'Tool 7'!A1"/>
    <hyperlink ref="I23" location="'Tool 8'!A1" display="'Tool 8'!A1"/>
    <hyperlink ref="I24" location="'Tool 9'!A1" display="'Tool 9'!A1"/>
    <hyperlink ref="I25" location="'Tool 10'!A1" display="'Tool 10'!A1"/>
    <hyperlink ref="I28" location="'Tool 11'!A1" display="'Tool 11'!A1"/>
    <hyperlink ref="I29" location="'Tool 12.A'!A1" display="'Tool 12.A'!A1"/>
    <hyperlink ref="I30" location="'Tool 12.B'!A1" display="'Tool 12.B'!A1"/>
    <hyperlink ref="I31" location="'Tool 12.C'!A1" display="'Tool 12.C'!A1"/>
    <hyperlink ref="I32" location="'Tool 13'!A1" display="'Tool 13'!A1"/>
    <hyperlink ref="I35" location="'Tool 14'!A1" display="'Tool 14'!A1"/>
  </hyperlinks>
  <pageMargins left="1" right="1" top="1" bottom="1" header="0.5" footer="0.5"/>
  <pageSetup orientation="portrait" r:id="rId1"/>
  <headerFooter differentFirst="1">
    <oddFooter>&amp;CPrepared by: Jordan Stidham&amp;R&amp;P</oddFooter>
    <firstFooter>&amp;CPrepared by: Jordan Stidham&amp;R&amp;P</first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S30"/>
  <sheetViews>
    <sheetView tabSelected="1" view="pageLayout" zoomScaleNormal="100" workbookViewId="0">
      <selection activeCell="D18" sqref="D18"/>
    </sheetView>
  </sheetViews>
  <sheetFormatPr defaultRowHeight="15" x14ac:dyDescent="0.25"/>
  <cols>
    <col min="2" max="2" width="8.28515625" customWidth="1"/>
    <col min="5" max="5" width="7.7109375" customWidth="1"/>
    <col min="10" max="10" width="9.140625" customWidth="1"/>
  </cols>
  <sheetData>
    <row r="1" spans="1:19" ht="23.25" x14ac:dyDescent="0.35">
      <c r="A1" s="283" t="s">
        <v>2</v>
      </c>
      <c r="B1" s="283"/>
      <c r="C1" s="283"/>
      <c r="D1" s="283"/>
      <c r="E1" s="283"/>
      <c r="F1" s="283"/>
      <c r="G1" s="283"/>
      <c r="H1" s="283"/>
      <c r="I1" s="283"/>
      <c r="J1" s="283"/>
      <c r="K1" s="2"/>
      <c r="L1" s="2"/>
    </row>
    <row r="2" spans="1:19" ht="15" customHeight="1" x14ac:dyDescent="0.25">
      <c r="A2" s="291" t="s">
        <v>567</v>
      </c>
      <c r="B2" s="291"/>
      <c r="C2" s="291"/>
      <c r="D2" s="291"/>
      <c r="E2" s="291"/>
      <c r="F2" s="291"/>
      <c r="G2" s="291"/>
      <c r="H2" s="291"/>
      <c r="I2" s="291"/>
      <c r="J2" s="291"/>
      <c r="K2" s="7"/>
      <c r="L2" s="7"/>
    </row>
    <row r="3" spans="1:19" x14ac:dyDescent="0.25">
      <c r="A3" s="291"/>
      <c r="B3" s="291"/>
      <c r="C3" s="291"/>
      <c r="D3" s="291"/>
      <c r="E3" s="291"/>
      <c r="F3" s="291"/>
      <c r="G3" s="291"/>
      <c r="H3" s="291"/>
      <c r="I3" s="291"/>
      <c r="J3" s="291"/>
      <c r="K3" s="7"/>
      <c r="L3" s="7"/>
    </row>
    <row r="16" spans="1:19" s="17" customFormat="1" x14ac:dyDescent="0.25">
      <c r="A16" s="290" t="s">
        <v>0</v>
      </c>
      <c r="B16" s="290"/>
      <c r="C16" s="290"/>
      <c r="D16" s="290"/>
      <c r="E16" s="290"/>
      <c r="F16" s="290"/>
      <c r="G16" s="290"/>
      <c r="H16" s="290"/>
      <c r="I16" s="290"/>
      <c r="J16" s="290"/>
      <c r="K16"/>
      <c r="L16"/>
      <c r="M16"/>
      <c r="N16"/>
      <c r="O16"/>
      <c r="P16"/>
      <c r="Q16"/>
      <c r="R16"/>
      <c r="S16"/>
    </row>
    <row r="17" spans="1:10" x14ac:dyDescent="0.25">
      <c r="A17" s="1">
        <v>2007</v>
      </c>
      <c r="B17" s="1">
        <v>2008</v>
      </c>
      <c r="C17" s="1">
        <v>2009</v>
      </c>
      <c r="D17" s="1">
        <v>2010</v>
      </c>
      <c r="E17" s="1">
        <v>2011</v>
      </c>
      <c r="F17" s="1">
        <v>2012</v>
      </c>
      <c r="G17" s="1">
        <v>2013</v>
      </c>
      <c r="H17" s="1">
        <v>2014</v>
      </c>
      <c r="I17" s="1">
        <v>2015</v>
      </c>
      <c r="J17" s="1">
        <v>2016</v>
      </c>
    </row>
    <row r="18" spans="1:10" ht="235.35" customHeight="1" x14ac:dyDescent="0.25">
      <c r="A18" s="3" t="s">
        <v>214</v>
      </c>
      <c r="B18" s="3" t="s">
        <v>211</v>
      </c>
      <c r="C18" s="4" t="s">
        <v>210</v>
      </c>
      <c r="D18" s="3" t="s">
        <v>614</v>
      </c>
      <c r="E18" s="3" t="s">
        <v>208</v>
      </c>
      <c r="F18" s="3" t="s">
        <v>568</v>
      </c>
      <c r="G18" s="18" t="s">
        <v>205</v>
      </c>
      <c r="H18" s="3" t="s">
        <v>203</v>
      </c>
      <c r="I18" s="3" t="s">
        <v>201</v>
      </c>
      <c r="J18" s="3" t="s">
        <v>200</v>
      </c>
    </row>
    <row r="19" spans="1:10" ht="17.25" x14ac:dyDescent="0.25">
      <c r="A19" s="124"/>
      <c r="B19" s="123"/>
      <c r="C19" s="123"/>
      <c r="D19" s="123"/>
      <c r="E19" s="15"/>
    </row>
    <row r="20" spans="1:10" ht="17.25" x14ac:dyDescent="0.25">
      <c r="A20" s="292" t="s">
        <v>38</v>
      </c>
      <c r="B20" s="292"/>
      <c r="C20" s="292"/>
      <c r="D20" s="292"/>
      <c r="E20" s="292"/>
      <c r="F20" s="292"/>
      <c r="G20" s="292"/>
      <c r="H20" s="292"/>
    </row>
    <row r="21" spans="1:10" ht="17.25" x14ac:dyDescent="0.25">
      <c r="A21" s="293" t="s">
        <v>213</v>
      </c>
      <c r="B21" s="293"/>
      <c r="C21" s="293"/>
      <c r="D21" s="293"/>
      <c r="E21" s="293"/>
      <c r="F21" s="293"/>
      <c r="G21" s="293"/>
      <c r="H21" s="293"/>
    </row>
    <row r="22" spans="1:10" ht="17.25" x14ac:dyDescent="0.25">
      <c r="A22" s="294" t="s">
        <v>212</v>
      </c>
      <c r="B22" s="294"/>
      <c r="C22" s="294"/>
      <c r="D22" s="294"/>
      <c r="E22" s="294"/>
      <c r="F22" s="294"/>
      <c r="G22" s="294"/>
      <c r="H22" s="294"/>
    </row>
    <row r="23" spans="1:10" ht="17.25" x14ac:dyDescent="0.25">
      <c r="A23" s="294" t="s">
        <v>252</v>
      </c>
      <c r="B23" s="294"/>
      <c r="C23" s="294"/>
      <c r="D23" s="294"/>
      <c r="E23" s="294"/>
      <c r="F23" s="294"/>
      <c r="G23" s="294"/>
      <c r="H23" s="294"/>
    </row>
    <row r="24" spans="1:10" ht="17.25" x14ac:dyDescent="0.25">
      <c r="A24" s="294" t="s">
        <v>253</v>
      </c>
      <c r="B24" s="294"/>
      <c r="C24" s="294"/>
      <c r="D24" s="294"/>
      <c r="E24" s="294"/>
      <c r="F24" s="294"/>
      <c r="G24" s="294"/>
      <c r="H24" s="294"/>
    </row>
    <row r="25" spans="1:10" ht="17.25" x14ac:dyDescent="0.25">
      <c r="A25" s="294" t="s">
        <v>209</v>
      </c>
      <c r="B25" s="294"/>
      <c r="C25" s="294"/>
      <c r="D25" s="294"/>
      <c r="E25" s="294"/>
      <c r="F25" s="294"/>
      <c r="G25" s="294"/>
      <c r="H25" s="294"/>
    </row>
    <row r="26" spans="1:10" ht="17.25" x14ac:dyDescent="0.25">
      <c r="A26" s="294" t="s">
        <v>207</v>
      </c>
      <c r="B26" s="294"/>
      <c r="C26" s="294"/>
      <c r="D26" s="294"/>
      <c r="E26" s="294"/>
      <c r="F26" s="294"/>
      <c r="G26" s="294"/>
      <c r="H26" s="294"/>
    </row>
    <row r="27" spans="1:10" ht="17.25" x14ac:dyDescent="0.25">
      <c r="A27" s="294" t="s">
        <v>206</v>
      </c>
      <c r="B27" s="294"/>
      <c r="C27" s="294"/>
      <c r="D27" s="294"/>
      <c r="E27" s="294"/>
      <c r="F27" s="294"/>
      <c r="G27" s="294"/>
      <c r="H27" s="294"/>
    </row>
    <row r="28" spans="1:10" ht="17.25" x14ac:dyDescent="0.25">
      <c r="A28" s="294" t="s">
        <v>204</v>
      </c>
      <c r="B28" s="294"/>
      <c r="C28" s="294"/>
      <c r="D28" s="294"/>
      <c r="E28" s="294"/>
      <c r="F28" s="294"/>
      <c r="G28" s="294"/>
      <c r="H28" s="294"/>
    </row>
    <row r="29" spans="1:10" ht="17.25" x14ac:dyDescent="0.25">
      <c r="A29" s="294" t="s">
        <v>202</v>
      </c>
      <c r="B29" s="294"/>
      <c r="C29" s="294"/>
      <c r="D29" s="294"/>
      <c r="E29" s="294"/>
      <c r="F29" s="294"/>
      <c r="G29" s="294"/>
      <c r="H29" s="294"/>
    </row>
    <row r="30" spans="1:10" ht="17.25" x14ac:dyDescent="0.25">
      <c r="A30" s="294" t="s">
        <v>199</v>
      </c>
      <c r="B30" s="294"/>
      <c r="C30" s="294"/>
      <c r="D30" s="294"/>
      <c r="E30" s="294"/>
      <c r="F30" s="294"/>
      <c r="G30" s="294"/>
      <c r="H30" s="294"/>
    </row>
  </sheetData>
  <mergeCells count="14">
    <mergeCell ref="A27:H27"/>
    <mergeCell ref="A28:H28"/>
    <mergeCell ref="A29:H29"/>
    <mergeCell ref="A30:H30"/>
    <mergeCell ref="A22:H22"/>
    <mergeCell ref="A23:H23"/>
    <mergeCell ref="A24:H24"/>
    <mergeCell ref="A25:H25"/>
    <mergeCell ref="A26:H26"/>
    <mergeCell ref="A16:J16"/>
    <mergeCell ref="A1:J1"/>
    <mergeCell ref="A2:J3"/>
    <mergeCell ref="A20:H20"/>
    <mergeCell ref="A21:H21"/>
  </mergeCells>
  <hyperlinks>
    <hyperlink ref="A20" r:id="rId1"/>
    <hyperlink ref="A21" r:id="rId2"/>
    <hyperlink ref="A22" r:id="rId3"/>
    <hyperlink ref="A25" r:id="rId4"/>
    <hyperlink ref="A26" r:id="rId5"/>
    <hyperlink ref="A27" r:id="rId6"/>
    <hyperlink ref="A28" r:id="rId7"/>
    <hyperlink ref="A29" r:id="rId8"/>
    <hyperlink ref="A30" r:id="rId9"/>
    <hyperlink ref="A23" r:id="rId10"/>
    <hyperlink ref="A24" r:id="rId11"/>
  </hyperlinks>
  <pageMargins left="0.7" right="0.7" top="0.75" bottom="0.75" header="0.3" footer="0.3"/>
  <pageSetup orientation="portrait" r:id="rId12"/>
  <headerFooter>
    <oddFooter>&amp;CPrepared by: Jordan Stidham&amp;R&amp;P</oddFooter>
  </headerFooter>
  <drawing r:id="rId1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2"/>
  <sheetViews>
    <sheetView workbookViewId="0">
      <selection activeCell="B3" sqref="B3"/>
    </sheetView>
  </sheetViews>
  <sheetFormatPr defaultRowHeight="15" x14ac:dyDescent="0.25"/>
  <sheetData>
    <row r="1" spans="1:2" x14ac:dyDescent="0.25">
      <c r="A1" s="295" t="s">
        <v>28</v>
      </c>
      <c r="B1" s="295"/>
    </row>
    <row r="2" spans="1:2" x14ac:dyDescent="0.25">
      <c r="A2" t="s">
        <v>1</v>
      </c>
      <c r="B2" t="s">
        <v>363</v>
      </c>
    </row>
    <row r="3" spans="1:2" s="97" customFormat="1" x14ac:dyDescent="0.25">
      <c r="A3" s="97">
        <v>2007</v>
      </c>
      <c r="B3" s="97">
        <v>46.1</v>
      </c>
    </row>
    <row r="4" spans="1:2" x14ac:dyDescent="0.25">
      <c r="A4">
        <v>2008</v>
      </c>
      <c r="B4">
        <v>45.22</v>
      </c>
    </row>
    <row r="5" spans="1:2" x14ac:dyDescent="0.25">
      <c r="A5">
        <v>2009</v>
      </c>
      <c r="B5">
        <v>19.28</v>
      </c>
    </row>
    <row r="6" spans="1:2" x14ac:dyDescent="0.25">
      <c r="A6">
        <v>2010</v>
      </c>
      <c r="B6">
        <v>30.46</v>
      </c>
    </row>
    <row r="7" spans="1:2" x14ac:dyDescent="0.25">
      <c r="A7">
        <v>2011</v>
      </c>
      <c r="B7">
        <v>42.206000000000003</v>
      </c>
    </row>
    <row r="8" spans="1:2" x14ac:dyDescent="0.25">
      <c r="A8">
        <v>2012</v>
      </c>
      <c r="B8">
        <v>44.88</v>
      </c>
    </row>
    <row r="9" spans="1:2" x14ac:dyDescent="0.25">
      <c r="A9">
        <v>2013</v>
      </c>
      <c r="B9">
        <v>32.58</v>
      </c>
    </row>
    <row r="10" spans="1:2" x14ac:dyDescent="0.25">
      <c r="A10">
        <v>2014</v>
      </c>
      <c r="B10">
        <v>32.520000000000003</v>
      </c>
    </row>
    <row r="11" spans="1:2" x14ac:dyDescent="0.25">
      <c r="A11">
        <v>2015</v>
      </c>
      <c r="B11">
        <v>16.149999999999999</v>
      </c>
    </row>
    <row r="12" spans="1:2" x14ac:dyDescent="0.25">
      <c r="A12">
        <v>2016</v>
      </c>
      <c r="B12">
        <v>7.84</v>
      </c>
    </row>
  </sheetData>
  <mergeCells count="1">
    <mergeCell ref="A1:B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3"/>
  <sheetViews>
    <sheetView view="pageLayout" zoomScaleNormal="100" workbookViewId="0">
      <selection sqref="A1:I1"/>
    </sheetView>
  </sheetViews>
  <sheetFormatPr defaultRowHeight="15" x14ac:dyDescent="0.25"/>
  <cols>
    <col min="9" max="9" width="9.140625" customWidth="1"/>
  </cols>
  <sheetData>
    <row r="1" spans="1:10" ht="23.25" x14ac:dyDescent="0.35">
      <c r="A1" s="283" t="s">
        <v>3</v>
      </c>
      <c r="B1" s="283"/>
      <c r="C1" s="283"/>
      <c r="D1" s="283"/>
      <c r="E1" s="283"/>
      <c r="F1" s="283"/>
      <c r="G1" s="283"/>
      <c r="H1" s="283"/>
      <c r="I1" s="283"/>
    </row>
    <row r="2" spans="1:10" x14ac:dyDescent="0.25">
      <c r="A2" s="291" t="s">
        <v>569</v>
      </c>
      <c r="B2" s="291"/>
      <c r="C2" s="291"/>
      <c r="D2" s="291"/>
      <c r="E2" s="291"/>
      <c r="F2" s="291"/>
      <c r="G2" s="291"/>
      <c r="H2" s="291"/>
      <c r="I2" s="291"/>
    </row>
    <row r="3" spans="1:10" x14ac:dyDescent="0.25">
      <c r="A3" s="291"/>
      <c r="B3" s="291"/>
      <c r="C3" s="291"/>
      <c r="D3" s="291"/>
      <c r="E3" s="291"/>
      <c r="F3" s="291"/>
      <c r="G3" s="291"/>
      <c r="H3" s="291"/>
      <c r="I3" s="291"/>
    </row>
    <row r="4" spans="1:10" x14ac:dyDescent="0.25">
      <c r="A4" s="291"/>
      <c r="B4" s="291"/>
      <c r="C4" s="291"/>
      <c r="D4" s="291"/>
      <c r="E4" s="291"/>
      <c r="F4" s="291"/>
      <c r="G4" s="291"/>
      <c r="H4" s="291"/>
      <c r="I4" s="291"/>
    </row>
    <row r="5" spans="1:10" x14ac:dyDescent="0.25">
      <c r="A5" s="27"/>
      <c r="B5" s="27"/>
      <c r="C5" s="27"/>
      <c r="D5" s="27"/>
      <c r="E5" s="27"/>
      <c r="F5" s="27"/>
      <c r="G5" s="27"/>
      <c r="H5" s="27"/>
      <c r="I5" s="27"/>
    </row>
    <row r="6" spans="1:10" x14ac:dyDescent="0.25">
      <c r="A6" s="99" t="s">
        <v>4</v>
      </c>
      <c r="B6" s="90"/>
    </row>
    <row r="7" spans="1:10" x14ac:dyDescent="0.25">
      <c r="A7" s="299" t="s">
        <v>572</v>
      </c>
      <c r="B7" s="299"/>
      <c r="C7" s="299"/>
      <c r="D7" s="299"/>
      <c r="E7" s="299"/>
      <c r="F7" s="299"/>
      <c r="G7" s="299"/>
      <c r="H7" s="299"/>
      <c r="I7" s="299"/>
    </row>
    <row r="8" spans="1:10" x14ac:dyDescent="0.25">
      <c r="A8" s="299"/>
      <c r="B8" s="299"/>
      <c r="C8" s="299"/>
      <c r="D8" s="299"/>
      <c r="E8" s="299"/>
      <c r="F8" s="299"/>
      <c r="G8" s="299"/>
      <c r="H8" s="299"/>
      <c r="I8" s="299"/>
    </row>
    <row r="9" spans="1:10" x14ac:dyDescent="0.25">
      <c r="A9" s="299"/>
      <c r="B9" s="299"/>
      <c r="C9" s="299"/>
      <c r="D9" s="299"/>
      <c r="E9" s="299"/>
      <c r="F9" s="299"/>
      <c r="G9" s="299"/>
      <c r="H9" s="299"/>
      <c r="I9" s="299"/>
    </row>
    <row r="10" spans="1:10" x14ac:dyDescent="0.25">
      <c r="A10" s="7"/>
      <c r="B10" s="7"/>
      <c r="C10" s="7"/>
      <c r="D10" s="7"/>
      <c r="E10" s="7"/>
      <c r="F10" s="7"/>
      <c r="G10" s="7"/>
      <c r="H10" s="7"/>
      <c r="I10" s="7"/>
    </row>
    <row r="11" spans="1:10" x14ac:dyDescent="0.25">
      <c r="A11" s="290" t="s">
        <v>5</v>
      </c>
      <c r="B11" s="290"/>
      <c r="C11" s="290"/>
      <c r="D11" s="290"/>
      <c r="E11" s="290"/>
      <c r="F11" s="290"/>
      <c r="G11" s="290"/>
      <c r="H11" s="290"/>
      <c r="I11" s="290"/>
    </row>
    <row r="12" spans="1:10" s="226" customFormat="1" x14ac:dyDescent="0.25"/>
    <row r="13" spans="1:10" ht="15.75" thickBot="1" x14ac:dyDescent="0.3">
      <c r="A13" s="91" t="s">
        <v>8</v>
      </c>
      <c r="B13" s="91"/>
      <c r="C13" s="91"/>
      <c r="D13" s="91"/>
      <c r="E13" s="91"/>
      <c r="F13" s="98"/>
      <c r="G13" s="98"/>
      <c r="H13" s="296" t="s">
        <v>9</v>
      </c>
      <c r="I13" s="296"/>
      <c r="J13" s="8"/>
    </row>
    <row r="14" spans="1:10" ht="15" customHeight="1" x14ac:dyDescent="0.25">
      <c r="A14" s="279" t="s">
        <v>573</v>
      </c>
      <c r="B14" s="279"/>
      <c r="C14" s="279"/>
      <c r="D14" s="279"/>
      <c r="E14" s="279"/>
      <c r="F14" s="279"/>
      <c r="G14" s="279"/>
      <c r="H14" s="279"/>
      <c r="I14" s="279"/>
      <c r="J14" s="8"/>
    </row>
    <row r="15" spans="1:10" x14ac:dyDescent="0.25">
      <c r="A15" s="300"/>
      <c r="B15" s="300"/>
      <c r="C15" s="300"/>
      <c r="D15" s="300"/>
      <c r="E15" s="300"/>
      <c r="F15" s="300"/>
      <c r="G15" s="300"/>
      <c r="H15" s="300"/>
      <c r="I15" s="300"/>
      <c r="J15" s="8"/>
    </row>
    <row r="16" spans="1:10" x14ac:dyDescent="0.25">
      <c r="A16" s="12"/>
      <c r="B16" s="12"/>
      <c r="C16" s="12"/>
      <c r="D16" s="12"/>
      <c r="E16" s="12"/>
      <c r="F16" s="12"/>
      <c r="G16" s="12"/>
      <c r="H16" s="12"/>
      <c r="I16" s="12"/>
      <c r="J16" s="8"/>
    </row>
    <row r="17" spans="1:10" ht="15.75" thickBot="1" x14ac:dyDescent="0.3">
      <c r="A17" s="91" t="s">
        <v>6</v>
      </c>
      <c r="B17" s="91"/>
      <c r="C17" s="91"/>
      <c r="D17" s="91"/>
      <c r="E17" s="91"/>
      <c r="F17" s="98"/>
      <c r="G17" s="98"/>
      <c r="H17" s="296" t="s">
        <v>10</v>
      </c>
      <c r="I17" s="296"/>
      <c r="J17" s="9"/>
    </row>
    <row r="18" spans="1:10" x14ac:dyDescent="0.25">
      <c r="A18" s="297" t="s">
        <v>574</v>
      </c>
      <c r="B18" s="298"/>
      <c r="C18" s="298"/>
      <c r="D18" s="298"/>
      <c r="E18" s="298"/>
      <c r="F18" s="298"/>
      <c r="G18" s="298"/>
      <c r="H18" s="298"/>
      <c r="I18" s="298"/>
      <c r="J18" s="9"/>
    </row>
    <row r="19" spans="1:10" x14ac:dyDescent="0.25">
      <c r="A19" s="298"/>
      <c r="B19" s="298"/>
      <c r="C19" s="298"/>
      <c r="D19" s="298"/>
      <c r="E19" s="298"/>
      <c r="F19" s="298"/>
      <c r="G19" s="298"/>
      <c r="H19" s="298"/>
      <c r="I19" s="298"/>
      <c r="J19" s="9"/>
    </row>
    <row r="20" spans="1:10" x14ac:dyDescent="0.25">
      <c r="A20" s="298"/>
      <c r="B20" s="298"/>
      <c r="C20" s="298"/>
      <c r="D20" s="298"/>
      <c r="E20" s="298"/>
      <c r="F20" s="298"/>
      <c r="G20" s="298"/>
      <c r="H20" s="298"/>
      <c r="I20" s="298"/>
      <c r="J20" s="9"/>
    </row>
    <row r="21" spans="1:10" x14ac:dyDescent="0.25">
      <c r="A21" s="298"/>
      <c r="B21" s="298"/>
      <c r="C21" s="298"/>
      <c r="D21" s="298"/>
      <c r="E21" s="298"/>
      <c r="F21" s="298"/>
      <c r="G21" s="298"/>
      <c r="H21" s="298"/>
      <c r="I21" s="298"/>
      <c r="J21" s="9"/>
    </row>
    <row r="22" spans="1:10" x14ac:dyDescent="0.25">
      <c r="A22" s="298"/>
      <c r="B22" s="298"/>
      <c r="C22" s="298"/>
      <c r="D22" s="298"/>
      <c r="E22" s="298"/>
      <c r="F22" s="298"/>
      <c r="G22" s="298"/>
      <c r="H22" s="298"/>
      <c r="I22" s="298"/>
      <c r="J22" s="9"/>
    </row>
    <row r="23" spans="1:10" x14ac:dyDescent="0.25">
      <c r="A23" s="10"/>
      <c r="F23" s="2"/>
      <c r="G23" s="2"/>
      <c r="H23" s="2"/>
      <c r="I23" s="8"/>
      <c r="J23" s="9"/>
    </row>
    <row r="24" spans="1:10" ht="15.75" thickBot="1" x14ac:dyDescent="0.3">
      <c r="A24" s="91" t="s">
        <v>7</v>
      </c>
      <c r="B24" s="91"/>
      <c r="C24" s="91"/>
      <c r="D24" s="91"/>
      <c r="E24" s="91"/>
      <c r="F24" s="98"/>
      <c r="G24" s="98"/>
      <c r="H24" s="296" t="s">
        <v>11</v>
      </c>
      <c r="I24" s="296"/>
      <c r="J24" s="2"/>
    </row>
    <row r="25" spans="1:10" x14ac:dyDescent="0.25">
      <c r="A25" s="297" t="s">
        <v>575</v>
      </c>
      <c r="B25" s="298"/>
      <c r="C25" s="298"/>
      <c r="D25" s="298"/>
      <c r="E25" s="298"/>
      <c r="F25" s="298"/>
      <c r="G25" s="298"/>
      <c r="H25" s="298"/>
      <c r="I25" s="298"/>
    </row>
    <row r="26" spans="1:10" x14ac:dyDescent="0.25">
      <c r="A26" s="298"/>
      <c r="B26" s="298"/>
      <c r="C26" s="298"/>
      <c r="D26" s="298"/>
      <c r="E26" s="298"/>
      <c r="F26" s="298"/>
      <c r="G26" s="298"/>
      <c r="H26" s="298"/>
      <c r="I26" s="298"/>
    </row>
    <row r="27" spans="1:10" x14ac:dyDescent="0.25">
      <c r="A27" s="298"/>
      <c r="B27" s="298"/>
      <c r="C27" s="298"/>
      <c r="D27" s="298"/>
      <c r="E27" s="298"/>
      <c r="F27" s="298"/>
      <c r="G27" s="298"/>
      <c r="H27" s="298"/>
      <c r="I27" s="298"/>
    </row>
    <row r="28" spans="1:10" x14ac:dyDescent="0.25">
      <c r="A28" s="298"/>
      <c r="B28" s="298"/>
      <c r="C28" s="298"/>
      <c r="D28" s="298"/>
      <c r="E28" s="298"/>
      <c r="F28" s="298"/>
      <c r="G28" s="298"/>
      <c r="H28" s="298"/>
      <c r="I28" s="298"/>
    </row>
    <row r="43" spans="1:4" ht="17.25" x14ac:dyDescent="0.25">
      <c r="A43" s="112" t="s">
        <v>31</v>
      </c>
      <c r="B43" s="14"/>
      <c r="C43" s="14"/>
      <c r="D43" s="14"/>
    </row>
  </sheetData>
  <mergeCells count="10">
    <mergeCell ref="H24:I24"/>
    <mergeCell ref="A18:I22"/>
    <mergeCell ref="A7:I9"/>
    <mergeCell ref="A25:I28"/>
    <mergeCell ref="A1:I1"/>
    <mergeCell ref="A11:I11"/>
    <mergeCell ref="H13:I13"/>
    <mergeCell ref="H17:I17"/>
    <mergeCell ref="A2:I4"/>
    <mergeCell ref="A14:I15"/>
  </mergeCells>
  <hyperlinks>
    <hyperlink ref="A43" r:id="rId1"/>
  </hyperlinks>
  <pageMargins left="1" right="1" top="1" bottom="1" header="0.5" footer="0.5"/>
  <pageSetup orientation="portrait" r:id="rId2"/>
  <headerFooter>
    <oddFooter>&amp;CPrepared by: Jordan Stidham&amp;R&amp;P</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46"/>
  <sheetViews>
    <sheetView view="pageLayout" topLeftCell="A2" zoomScaleNormal="100" workbookViewId="0">
      <selection activeCell="A11" sqref="A11:D13"/>
    </sheetView>
  </sheetViews>
  <sheetFormatPr defaultRowHeight="15" x14ac:dyDescent="0.25"/>
  <sheetData>
    <row r="1" spans="1:13" ht="23.25" x14ac:dyDescent="0.35">
      <c r="A1" s="283" t="s">
        <v>12</v>
      </c>
      <c r="B1" s="283"/>
      <c r="C1" s="283"/>
      <c r="D1" s="283"/>
      <c r="E1" s="283"/>
      <c r="F1" s="283"/>
      <c r="G1" s="283"/>
      <c r="H1" s="283"/>
      <c r="I1" s="283"/>
    </row>
    <row r="2" spans="1:13" x14ac:dyDescent="0.25">
      <c r="A2" s="2"/>
      <c r="B2" s="2"/>
      <c r="C2" s="2"/>
      <c r="D2" s="2"/>
      <c r="E2" s="2"/>
      <c r="F2" s="2"/>
      <c r="G2" s="2"/>
      <c r="H2" s="2"/>
      <c r="I2" s="2"/>
    </row>
    <row r="3" spans="1:13" x14ac:dyDescent="0.25">
      <c r="E3" s="291" t="s">
        <v>16</v>
      </c>
      <c r="F3" s="305" t="s">
        <v>15</v>
      </c>
      <c r="G3" s="305" t="s">
        <v>29</v>
      </c>
      <c r="H3" s="305" t="s">
        <v>14</v>
      </c>
      <c r="I3" s="291" t="s">
        <v>13</v>
      </c>
      <c r="J3" s="2"/>
      <c r="K3" s="2"/>
      <c r="L3" s="2"/>
      <c r="M3" s="11"/>
    </row>
    <row r="4" spans="1:13" x14ac:dyDescent="0.25">
      <c r="E4" s="291"/>
      <c r="F4" s="305"/>
      <c r="G4" s="305"/>
      <c r="H4" s="305"/>
      <c r="I4" s="291"/>
      <c r="J4" s="2"/>
      <c r="K4" s="2"/>
      <c r="L4" s="2"/>
      <c r="M4" s="11"/>
    </row>
    <row r="5" spans="1:13" ht="15" customHeight="1" x14ac:dyDescent="0.25">
      <c r="A5" s="299" t="s">
        <v>17</v>
      </c>
      <c r="B5" s="299"/>
      <c r="C5" s="299"/>
      <c r="D5" s="299"/>
      <c r="E5" s="302">
        <v>1</v>
      </c>
      <c r="F5" s="302">
        <v>2</v>
      </c>
      <c r="G5" s="302">
        <v>3</v>
      </c>
      <c r="H5" s="302">
        <v>4</v>
      </c>
      <c r="I5" s="302">
        <v>5</v>
      </c>
    </row>
    <row r="6" spans="1:13" x14ac:dyDescent="0.25">
      <c r="A6" s="299"/>
      <c r="B6" s="299"/>
      <c r="C6" s="299"/>
      <c r="D6" s="299"/>
      <c r="E6" s="302"/>
      <c r="F6" s="302"/>
      <c r="G6" s="302"/>
      <c r="H6" s="302"/>
      <c r="I6" s="302"/>
    </row>
    <row r="7" spans="1:13" x14ac:dyDescent="0.25">
      <c r="A7" s="299"/>
      <c r="B7" s="299"/>
      <c r="C7" s="299"/>
      <c r="D7" s="299"/>
      <c r="E7" s="302"/>
      <c r="F7" s="302"/>
      <c r="G7" s="302"/>
      <c r="H7" s="302"/>
      <c r="I7" s="302"/>
    </row>
    <row r="8" spans="1:13" ht="15" customHeight="1" x14ac:dyDescent="0.25">
      <c r="A8" s="299" t="s">
        <v>18</v>
      </c>
      <c r="B8" s="299"/>
      <c r="C8" s="299"/>
      <c r="D8" s="299"/>
      <c r="E8" s="302">
        <v>1</v>
      </c>
      <c r="F8" s="302">
        <v>2</v>
      </c>
      <c r="G8" s="302">
        <v>3</v>
      </c>
      <c r="H8" s="302">
        <v>4</v>
      </c>
      <c r="I8" s="302">
        <v>5</v>
      </c>
    </row>
    <row r="9" spans="1:13" ht="15" customHeight="1" x14ac:dyDescent="0.25">
      <c r="A9" s="299"/>
      <c r="B9" s="299"/>
      <c r="C9" s="299"/>
      <c r="D9" s="299"/>
      <c r="E9" s="302"/>
      <c r="F9" s="302"/>
      <c r="G9" s="302"/>
      <c r="H9" s="302"/>
      <c r="I9" s="302"/>
    </row>
    <row r="10" spans="1:13" x14ac:dyDescent="0.25">
      <c r="A10" s="299"/>
      <c r="B10" s="299"/>
      <c r="C10" s="299"/>
      <c r="D10" s="299"/>
      <c r="E10" s="302"/>
      <c r="F10" s="302"/>
      <c r="G10" s="302"/>
      <c r="H10" s="302"/>
      <c r="I10" s="302"/>
    </row>
    <row r="11" spans="1:13" ht="15" customHeight="1" x14ac:dyDescent="0.25">
      <c r="A11" s="303" t="s">
        <v>198</v>
      </c>
      <c r="B11" s="303"/>
      <c r="C11" s="303"/>
      <c r="D11" s="303"/>
    </row>
    <row r="12" spans="1:13" x14ac:dyDescent="0.25">
      <c r="A12" s="303"/>
      <c r="B12" s="303"/>
      <c r="C12" s="303"/>
      <c r="D12" s="303"/>
    </row>
    <row r="13" spans="1:13" s="97" customFormat="1" x14ac:dyDescent="0.25">
      <c r="A13" s="303"/>
      <c r="B13" s="303"/>
      <c r="C13" s="303"/>
      <c r="D13" s="303"/>
    </row>
    <row r="14" spans="1:13" ht="15" customHeight="1" x14ac:dyDescent="0.25">
      <c r="A14" s="299" t="s">
        <v>20</v>
      </c>
      <c r="B14" s="299"/>
      <c r="C14" s="299"/>
      <c r="D14" s="299"/>
      <c r="E14" s="302">
        <v>1</v>
      </c>
      <c r="F14" s="302">
        <v>2</v>
      </c>
      <c r="G14" s="302">
        <v>3</v>
      </c>
      <c r="H14" s="302">
        <v>4</v>
      </c>
      <c r="I14" s="302">
        <v>5</v>
      </c>
    </row>
    <row r="15" spans="1:13" ht="15" customHeight="1" x14ac:dyDescent="0.25">
      <c r="A15" s="299"/>
      <c r="B15" s="299"/>
      <c r="C15" s="299"/>
      <c r="D15" s="299"/>
      <c r="E15" s="302"/>
      <c r="F15" s="302"/>
      <c r="G15" s="302"/>
      <c r="H15" s="302"/>
      <c r="I15" s="302"/>
    </row>
    <row r="16" spans="1:13" ht="15" customHeight="1" x14ac:dyDescent="0.25">
      <c r="A16" s="299"/>
      <c r="B16" s="299"/>
      <c r="C16" s="299"/>
      <c r="D16" s="299"/>
      <c r="E16" s="302"/>
      <c r="F16" s="302"/>
      <c r="G16" s="302"/>
      <c r="H16" s="302"/>
      <c r="I16" s="302"/>
    </row>
    <row r="17" spans="1:9" ht="15" customHeight="1" x14ac:dyDescent="0.25">
      <c r="A17" s="299" t="s">
        <v>19</v>
      </c>
      <c r="B17" s="299"/>
      <c r="C17" s="299"/>
      <c r="D17" s="299"/>
      <c r="E17" s="302">
        <v>1</v>
      </c>
      <c r="F17" s="302">
        <v>2</v>
      </c>
      <c r="G17" s="302">
        <v>3</v>
      </c>
      <c r="H17" s="302">
        <v>4</v>
      </c>
      <c r="I17" s="302">
        <v>5</v>
      </c>
    </row>
    <row r="18" spans="1:9" ht="15" customHeight="1" x14ac:dyDescent="0.25">
      <c r="A18" s="299"/>
      <c r="B18" s="299"/>
      <c r="C18" s="299"/>
      <c r="D18" s="299"/>
      <c r="E18" s="302"/>
      <c r="F18" s="302"/>
      <c r="G18" s="302"/>
      <c r="H18" s="302"/>
      <c r="I18" s="302"/>
    </row>
    <row r="19" spans="1:9" x14ac:dyDescent="0.25">
      <c r="A19" s="299"/>
      <c r="B19" s="299"/>
      <c r="C19" s="299"/>
      <c r="D19" s="299"/>
      <c r="E19" s="302"/>
      <c r="F19" s="302"/>
      <c r="G19" s="302"/>
      <c r="H19" s="302"/>
      <c r="I19" s="302"/>
    </row>
    <row r="20" spans="1:9" ht="15" customHeight="1" x14ac:dyDescent="0.25">
      <c r="A20" s="304" t="s">
        <v>21</v>
      </c>
      <c r="B20" s="304"/>
      <c r="C20" s="304"/>
      <c r="D20" s="304"/>
      <c r="E20" s="302">
        <v>1</v>
      </c>
      <c r="F20" s="302">
        <v>2</v>
      </c>
      <c r="G20" s="302">
        <v>3</v>
      </c>
      <c r="H20" s="302">
        <v>4</v>
      </c>
      <c r="I20" s="302">
        <v>5</v>
      </c>
    </row>
    <row r="21" spans="1:9" ht="15" customHeight="1" x14ac:dyDescent="0.25">
      <c r="A21" s="304"/>
      <c r="B21" s="304"/>
      <c r="C21" s="304"/>
      <c r="D21" s="304"/>
      <c r="E21" s="302"/>
      <c r="F21" s="302"/>
      <c r="G21" s="302"/>
      <c r="H21" s="302"/>
      <c r="I21" s="302"/>
    </row>
    <row r="22" spans="1:9" x14ac:dyDescent="0.25">
      <c r="A22" s="304"/>
      <c r="B22" s="304"/>
      <c r="C22" s="304"/>
      <c r="D22" s="304"/>
      <c r="E22" s="302"/>
      <c r="F22" s="302"/>
      <c r="G22" s="302"/>
      <c r="H22" s="302"/>
      <c r="I22" s="302"/>
    </row>
    <row r="23" spans="1:9" x14ac:dyDescent="0.25">
      <c r="A23" s="304"/>
      <c r="B23" s="304"/>
      <c r="C23" s="304"/>
      <c r="D23" s="304"/>
      <c r="E23" s="302"/>
      <c r="F23" s="302"/>
      <c r="G23" s="302"/>
      <c r="H23" s="302"/>
      <c r="I23" s="302"/>
    </row>
    <row r="24" spans="1:9" x14ac:dyDescent="0.25">
      <c r="A24" s="16" t="s">
        <v>33</v>
      </c>
    </row>
    <row r="25" spans="1:9" x14ac:dyDescent="0.25">
      <c r="A25" s="299" t="s">
        <v>22</v>
      </c>
      <c r="B25" s="299"/>
      <c r="C25" s="299"/>
      <c r="D25" s="299"/>
      <c r="E25" s="301">
        <v>1</v>
      </c>
      <c r="F25" s="301">
        <v>2</v>
      </c>
      <c r="G25" s="301">
        <v>3</v>
      </c>
      <c r="H25" s="301">
        <v>4</v>
      </c>
      <c r="I25" s="301">
        <v>5</v>
      </c>
    </row>
    <row r="26" spans="1:9" x14ac:dyDescent="0.25">
      <c r="A26" s="299"/>
      <c r="B26" s="299"/>
      <c r="C26" s="299"/>
      <c r="D26" s="299"/>
      <c r="E26" s="301"/>
      <c r="F26" s="301"/>
      <c r="G26" s="301"/>
      <c r="H26" s="301"/>
      <c r="I26" s="301"/>
    </row>
    <row r="27" spans="1:9" x14ac:dyDescent="0.25">
      <c r="A27" s="299" t="s">
        <v>23</v>
      </c>
      <c r="B27" s="299"/>
      <c r="C27" s="299"/>
      <c r="D27" s="299"/>
      <c r="E27" s="301">
        <v>1</v>
      </c>
      <c r="F27" s="301">
        <v>2</v>
      </c>
      <c r="G27" s="301">
        <v>3</v>
      </c>
      <c r="H27" s="301">
        <v>4</v>
      </c>
      <c r="I27" s="301">
        <v>5</v>
      </c>
    </row>
    <row r="28" spans="1:9" x14ac:dyDescent="0.25">
      <c r="A28" s="299"/>
      <c r="B28" s="299"/>
      <c r="C28" s="299"/>
      <c r="D28" s="299"/>
      <c r="E28" s="301"/>
      <c r="F28" s="301"/>
      <c r="G28" s="301"/>
      <c r="H28" s="301"/>
      <c r="I28" s="301"/>
    </row>
    <row r="29" spans="1:9" ht="15" customHeight="1" x14ac:dyDescent="0.25">
      <c r="A29" s="299" t="s">
        <v>24</v>
      </c>
      <c r="B29" s="299"/>
      <c r="C29" s="299"/>
      <c r="D29" s="299"/>
      <c r="E29" s="302">
        <v>1</v>
      </c>
      <c r="F29" s="302">
        <v>2</v>
      </c>
      <c r="G29" s="302">
        <v>3</v>
      </c>
      <c r="H29" s="302">
        <v>4</v>
      </c>
      <c r="I29" s="302">
        <v>5</v>
      </c>
    </row>
    <row r="30" spans="1:9" ht="15" customHeight="1" x14ac:dyDescent="0.25">
      <c r="A30" s="299"/>
      <c r="B30" s="299"/>
      <c r="C30" s="299"/>
      <c r="D30" s="299"/>
      <c r="E30" s="302"/>
      <c r="F30" s="302"/>
      <c r="G30" s="302"/>
      <c r="H30" s="302"/>
      <c r="I30" s="302"/>
    </row>
    <row r="31" spans="1:9" x14ac:dyDescent="0.25">
      <c r="A31" s="299"/>
      <c r="B31" s="299"/>
      <c r="C31" s="299"/>
      <c r="D31" s="299"/>
      <c r="E31" s="302"/>
      <c r="F31" s="302"/>
      <c r="G31" s="302"/>
      <c r="H31" s="302"/>
      <c r="I31" s="302"/>
    </row>
    <row r="32" spans="1:9" x14ac:dyDescent="0.25">
      <c r="A32" s="299"/>
      <c r="B32" s="299"/>
      <c r="C32" s="299"/>
      <c r="D32" s="299"/>
      <c r="E32" s="302"/>
      <c r="F32" s="302"/>
      <c r="G32" s="302"/>
      <c r="H32" s="302"/>
      <c r="I32" s="302"/>
    </row>
    <row r="33" spans="1:13" x14ac:dyDescent="0.25">
      <c r="A33" s="306" t="s">
        <v>34</v>
      </c>
      <c r="B33" s="306"/>
      <c r="C33" s="306"/>
      <c r="D33" s="306"/>
    </row>
    <row r="34" spans="1:13" x14ac:dyDescent="0.25">
      <c r="A34" s="306"/>
      <c r="B34" s="306"/>
      <c r="C34" s="306"/>
      <c r="D34" s="306"/>
    </row>
    <row r="35" spans="1:13" ht="15" customHeight="1" x14ac:dyDescent="0.25">
      <c r="A35" s="299" t="s">
        <v>25</v>
      </c>
      <c r="B35" s="299"/>
      <c r="C35" s="299"/>
      <c r="D35" s="299"/>
      <c r="E35" s="302">
        <v>1</v>
      </c>
      <c r="F35" s="302">
        <v>2</v>
      </c>
      <c r="G35" s="302">
        <v>3</v>
      </c>
      <c r="H35" s="302">
        <v>4</v>
      </c>
      <c r="I35" s="302">
        <v>5</v>
      </c>
    </row>
    <row r="36" spans="1:13" ht="15" customHeight="1" x14ac:dyDescent="0.25">
      <c r="A36" s="299"/>
      <c r="B36" s="299"/>
      <c r="C36" s="299"/>
      <c r="D36" s="299"/>
      <c r="E36" s="302"/>
      <c r="F36" s="302"/>
      <c r="G36" s="302"/>
      <c r="H36" s="302"/>
      <c r="I36" s="302"/>
    </row>
    <row r="37" spans="1:13" ht="15" customHeight="1" x14ac:dyDescent="0.25">
      <c r="A37" s="299"/>
      <c r="B37" s="299"/>
      <c r="C37" s="299"/>
      <c r="D37" s="299"/>
      <c r="E37" s="302"/>
      <c r="F37" s="302"/>
      <c r="G37" s="302"/>
      <c r="H37" s="302"/>
      <c r="I37" s="302"/>
    </row>
    <row r="38" spans="1:13" x14ac:dyDescent="0.25">
      <c r="A38" s="16" t="s">
        <v>197</v>
      </c>
    </row>
    <row r="39" spans="1:13" x14ac:dyDescent="0.25">
      <c r="A39" s="299" t="s">
        <v>26</v>
      </c>
      <c r="B39" s="299"/>
      <c r="C39" s="299"/>
      <c r="D39" s="299"/>
      <c r="E39" s="301">
        <v>1</v>
      </c>
      <c r="F39" s="301">
        <v>2</v>
      </c>
      <c r="G39" s="301">
        <v>3</v>
      </c>
      <c r="H39" s="301">
        <v>4</v>
      </c>
      <c r="I39" s="301">
        <v>5</v>
      </c>
    </row>
    <row r="40" spans="1:13" x14ac:dyDescent="0.25">
      <c r="A40" s="299"/>
      <c r="B40" s="299"/>
      <c r="C40" s="299"/>
      <c r="D40" s="299"/>
      <c r="E40" s="301"/>
      <c r="F40" s="301"/>
      <c r="G40" s="301"/>
      <c r="H40" s="301"/>
      <c r="I40" s="301"/>
    </row>
    <row r="41" spans="1:13" x14ac:dyDescent="0.25">
      <c r="A41" s="299"/>
      <c r="B41" s="299"/>
      <c r="C41" s="299"/>
      <c r="D41" s="299"/>
      <c r="E41" s="301"/>
      <c r="F41" s="301"/>
      <c r="G41" s="301"/>
      <c r="H41" s="301"/>
      <c r="I41" s="301"/>
    </row>
    <row r="42" spans="1:13" x14ac:dyDescent="0.25">
      <c r="A42" s="16" t="s">
        <v>32</v>
      </c>
    </row>
    <row r="43" spans="1:13" x14ac:dyDescent="0.25">
      <c r="A43" s="262"/>
      <c r="B43" s="262"/>
      <c r="C43" s="262"/>
      <c r="D43" s="262"/>
    </row>
    <row r="44" spans="1:13" ht="15" customHeight="1" x14ac:dyDescent="0.25">
      <c r="A44" s="299" t="s">
        <v>27</v>
      </c>
      <c r="B44" s="299"/>
      <c r="C44" s="299"/>
      <c r="D44" s="299"/>
      <c r="E44" s="299"/>
      <c r="F44" s="299"/>
      <c r="G44" s="299"/>
      <c r="H44" s="299"/>
      <c r="I44" s="299"/>
      <c r="J44" s="7"/>
      <c r="K44" s="7"/>
      <c r="L44" s="7"/>
      <c r="M44" s="7"/>
    </row>
    <row r="45" spans="1:13" x14ac:dyDescent="0.25">
      <c r="A45" s="299"/>
      <c r="B45" s="299"/>
      <c r="C45" s="299"/>
      <c r="D45" s="299"/>
      <c r="E45" s="299"/>
      <c r="F45" s="299"/>
      <c r="G45" s="299"/>
      <c r="H45" s="299"/>
      <c r="I45" s="299"/>
      <c r="J45" s="7"/>
      <c r="K45" s="7"/>
      <c r="L45" s="7"/>
      <c r="M45" s="7"/>
    </row>
    <row r="46" spans="1:13" x14ac:dyDescent="0.25">
      <c r="A46" s="299"/>
      <c r="B46" s="299"/>
      <c r="C46" s="299"/>
      <c r="D46" s="299"/>
      <c r="E46" s="299"/>
      <c r="F46" s="299"/>
      <c r="G46" s="299"/>
      <c r="H46" s="299"/>
      <c r="I46" s="299"/>
    </row>
  </sheetData>
  <mergeCells count="69">
    <mergeCell ref="A44:I46"/>
    <mergeCell ref="A20:D23"/>
    <mergeCell ref="I3:I4"/>
    <mergeCell ref="E3:E4"/>
    <mergeCell ref="F3:F4"/>
    <mergeCell ref="G3:G4"/>
    <mergeCell ref="H3:H4"/>
    <mergeCell ref="A39:D41"/>
    <mergeCell ref="A25:D26"/>
    <mergeCell ref="A27:D28"/>
    <mergeCell ref="A29:D32"/>
    <mergeCell ref="A35:D37"/>
    <mergeCell ref="A33:D34"/>
    <mergeCell ref="E14:E16"/>
    <mergeCell ref="F14:F16"/>
    <mergeCell ref="G14:G16"/>
    <mergeCell ref="A1:I1"/>
    <mergeCell ref="A5:D7"/>
    <mergeCell ref="A8:D10"/>
    <mergeCell ref="A14:D16"/>
    <mergeCell ref="A17:D19"/>
    <mergeCell ref="A11:D13"/>
    <mergeCell ref="E5:E7"/>
    <mergeCell ref="F5:F7"/>
    <mergeCell ref="G5:G7"/>
    <mergeCell ref="H5:H7"/>
    <mergeCell ref="I5:I7"/>
    <mergeCell ref="E8:E10"/>
    <mergeCell ref="F8:F10"/>
    <mergeCell ref="G8:G10"/>
    <mergeCell ref="I8:I10"/>
    <mergeCell ref="H8:H10"/>
    <mergeCell ref="I14:I16"/>
    <mergeCell ref="H14:H16"/>
    <mergeCell ref="I17:I19"/>
    <mergeCell ref="H17:H19"/>
    <mergeCell ref="G17:G19"/>
    <mergeCell ref="F17:F19"/>
    <mergeCell ref="E17:E19"/>
    <mergeCell ref="E20:E23"/>
    <mergeCell ref="F20:F23"/>
    <mergeCell ref="G20:G23"/>
    <mergeCell ref="I20:I23"/>
    <mergeCell ref="H20:H23"/>
    <mergeCell ref="E25:E26"/>
    <mergeCell ref="F25:F26"/>
    <mergeCell ref="G25:G26"/>
    <mergeCell ref="I25:I26"/>
    <mergeCell ref="H25:H26"/>
    <mergeCell ref="E27:E28"/>
    <mergeCell ref="F27:F28"/>
    <mergeCell ref="G27:G28"/>
    <mergeCell ref="H27:H28"/>
    <mergeCell ref="I27:I28"/>
    <mergeCell ref="E29:E32"/>
    <mergeCell ref="F29:F32"/>
    <mergeCell ref="G29:G32"/>
    <mergeCell ref="H29:H32"/>
    <mergeCell ref="I29:I32"/>
    <mergeCell ref="E35:E37"/>
    <mergeCell ref="F35:F37"/>
    <mergeCell ref="G35:G37"/>
    <mergeCell ref="I35:I37"/>
    <mergeCell ref="H35:H37"/>
    <mergeCell ref="E39:E41"/>
    <mergeCell ref="F39:F41"/>
    <mergeCell ref="G39:G41"/>
    <mergeCell ref="I39:I41"/>
    <mergeCell ref="H39:H41"/>
  </mergeCells>
  <pageMargins left="0.7" right="0.7" top="0.75" bottom="0.75" header="0.3" footer="0.3"/>
  <pageSetup orientation="portrait" r:id="rId1"/>
  <headerFooter>
    <oddFooter>&amp;CPrepared by: Jordan Stidham&amp;R&amp;P</oddFooter>
  </headerFooter>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68"/>
  <sheetViews>
    <sheetView view="pageLayout" zoomScaleNormal="100" workbookViewId="0">
      <selection activeCell="A2" sqref="A2:I4"/>
    </sheetView>
  </sheetViews>
  <sheetFormatPr defaultRowHeight="15" x14ac:dyDescent="0.25"/>
  <sheetData>
    <row r="1" spans="1:9" ht="23.25" x14ac:dyDescent="0.35">
      <c r="A1" s="283" t="s">
        <v>241</v>
      </c>
      <c r="B1" s="283"/>
      <c r="C1" s="283"/>
      <c r="D1" s="283"/>
      <c r="E1" s="283"/>
      <c r="F1" s="283"/>
      <c r="G1" s="283"/>
      <c r="H1" s="283"/>
      <c r="I1" s="283"/>
    </row>
    <row r="2" spans="1:9" x14ac:dyDescent="0.25">
      <c r="A2" s="291" t="s">
        <v>613</v>
      </c>
      <c r="B2" s="291"/>
      <c r="C2" s="291"/>
      <c r="D2" s="291"/>
      <c r="E2" s="291"/>
      <c r="F2" s="291"/>
      <c r="G2" s="291"/>
      <c r="H2" s="291"/>
      <c r="I2" s="291"/>
    </row>
    <row r="3" spans="1:9" x14ac:dyDescent="0.25">
      <c r="A3" s="291"/>
      <c r="B3" s="291"/>
      <c r="C3" s="291"/>
      <c r="D3" s="291"/>
      <c r="E3" s="291"/>
      <c r="F3" s="291"/>
      <c r="G3" s="291"/>
      <c r="H3" s="291"/>
      <c r="I3" s="291"/>
    </row>
    <row r="4" spans="1:9" x14ac:dyDescent="0.25">
      <c r="A4" s="291"/>
      <c r="B4" s="291"/>
      <c r="C4" s="291"/>
      <c r="D4" s="291"/>
      <c r="E4" s="291"/>
      <c r="F4" s="291"/>
      <c r="G4" s="291"/>
      <c r="H4" s="291"/>
      <c r="I4" s="291"/>
    </row>
    <row r="5" spans="1:9" x14ac:dyDescent="0.25">
      <c r="A5" s="29"/>
      <c r="B5" s="29"/>
      <c r="C5" s="29"/>
      <c r="D5" s="29"/>
      <c r="E5" s="29"/>
      <c r="F5" s="29"/>
      <c r="G5" s="29"/>
      <c r="H5" s="29"/>
      <c r="I5" s="29"/>
    </row>
    <row r="6" spans="1:9" ht="15.75" thickBot="1" x14ac:dyDescent="0.3">
      <c r="A6" s="309" t="s">
        <v>35</v>
      </c>
      <c r="B6" s="309"/>
      <c r="C6" s="309"/>
      <c r="D6" s="309"/>
      <c r="E6" s="309"/>
      <c r="F6" s="309"/>
      <c r="G6" s="309"/>
      <c r="H6" s="309"/>
      <c r="I6" s="309"/>
    </row>
    <row r="7" spans="1:9" x14ac:dyDescent="0.25">
      <c r="A7" s="297" t="s">
        <v>583</v>
      </c>
      <c r="B7" s="298"/>
      <c r="C7" s="298"/>
      <c r="D7" s="298"/>
      <c r="E7" s="298"/>
      <c r="F7" s="298"/>
      <c r="G7" s="298"/>
      <c r="H7" s="298"/>
      <c r="I7" s="298"/>
    </row>
    <row r="8" spans="1:9" x14ac:dyDescent="0.25">
      <c r="A8" s="298"/>
      <c r="B8" s="298"/>
      <c r="C8" s="298"/>
      <c r="D8" s="298"/>
      <c r="E8" s="298"/>
      <c r="F8" s="298"/>
      <c r="G8" s="298"/>
      <c r="H8" s="298"/>
      <c r="I8" s="298"/>
    </row>
    <row r="9" spans="1:9" x14ac:dyDescent="0.25">
      <c r="A9" s="298"/>
      <c r="B9" s="298"/>
      <c r="C9" s="298"/>
      <c r="D9" s="298"/>
      <c r="E9" s="298"/>
      <c r="F9" s="298"/>
      <c r="G9" s="298"/>
      <c r="H9" s="298"/>
      <c r="I9" s="298"/>
    </row>
    <row r="10" spans="1:9" x14ac:dyDescent="0.25">
      <c r="A10" s="307" t="s">
        <v>307</v>
      </c>
      <c r="B10" s="308"/>
      <c r="C10" s="308"/>
      <c r="D10" s="308"/>
      <c r="E10" s="308"/>
      <c r="F10" s="308"/>
      <c r="G10" s="308"/>
      <c r="H10" s="308"/>
      <c r="I10" s="308"/>
    </row>
    <row r="11" spans="1:9" x14ac:dyDescent="0.25">
      <c r="A11" s="308"/>
      <c r="B11" s="308"/>
      <c r="C11" s="308"/>
      <c r="D11" s="308"/>
      <c r="E11" s="308"/>
      <c r="F11" s="308"/>
      <c r="G11" s="308"/>
      <c r="H11" s="308"/>
      <c r="I11" s="308"/>
    </row>
    <row r="12" spans="1:9" x14ac:dyDescent="0.25">
      <c r="A12" s="308"/>
      <c r="B12" s="308"/>
      <c r="C12" s="308"/>
      <c r="D12" s="308"/>
      <c r="E12" s="308"/>
      <c r="F12" s="308"/>
      <c r="G12" s="308"/>
      <c r="H12" s="308"/>
      <c r="I12" s="308"/>
    </row>
    <row r="13" spans="1:9" x14ac:dyDescent="0.25">
      <c r="A13" s="308"/>
      <c r="B13" s="308"/>
      <c r="C13" s="308"/>
      <c r="D13" s="308"/>
      <c r="E13" s="308"/>
      <c r="F13" s="308"/>
      <c r="G13" s="308"/>
      <c r="H13" s="308"/>
      <c r="I13" s="308"/>
    </row>
    <row r="14" spans="1:9" ht="15" customHeight="1" x14ac:dyDescent="0.25">
      <c r="A14" s="297" t="s">
        <v>584</v>
      </c>
      <c r="B14" s="297"/>
      <c r="C14" s="297"/>
      <c r="D14" s="297"/>
      <c r="E14" s="297"/>
      <c r="F14" s="297"/>
      <c r="G14" s="297"/>
      <c r="H14" s="297"/>
      <c r="I14" s="297"/>
    </row>
    <row r="15" spans="1:9" x14ac:dyDescent="0.25">
      <c r="A15" s="297"/>
      <c r="B15" s="297"/>
      <c r="C15" s="297"/>
      <c r="D15" s="297"/>
      <c r="E15" s="297"/>
      <c r="F15" s="297"/>
      <c r="G15" s="297"/>
      <c r="H15" s="297"/>
      <c r="I15" s="297"/>
    </row>
    <row r="16" spans="1:9" x14ac:dyDescent="0.25">
      <c r="A16" s="297"/>
      <c r="B16" s="297"/>
      <c r="C16" s="297"/>
      <c r="D16" s="297"/>
      <c r="E16" s="297"/>
      <c r="F16" s="297"/>
      <c r="G16" s="297"/>
      <c r="H16" s="297"/>
      <c r="I16" s="297"/>
    </row>
    <row r="17" spans="1:9" s="256" customFormat="1" x14ac:dyDescent="0.25">
      <c r="A17" s="297"/>
      <c r="B17" s="297"/>
      <c r="C17" s="297"/>
      <c r="D17" s="297"/>
      <c r="E17" s="297"/>
      <c r="F17" s="297"/>
      <c r="G17" s="297"/>
      <c r="H17" s="297"/>
      <c r="I17" s="297"/>
    </row>
    <row r="18" spans="1:9" ht="15" customHeight="1" x14ac:dyDescent="0.25">
      <c r="A18" s="297" t="s">
        <v>585</v>
      </c>
      <c r="B18" s="298"/>
      <c r="C18" s="298"/>
      <c r="D18" s="298"/>
      <c r="E18" s="298"/>
      <c r="F18" s="298"/>
      <c r="G18" s="298"/>
      <c r="H18" s="298"/>
      <c r="I18" s="298"/>
    </row>
    <row r="19" spans="1:9" x14ac:dyDescent="0.25">
      <c r="A19" s="298"/>
      <c r="B19" s="298"/>
      <c r="C19" s="298"/>
      <c r="D19" s="298"/>
      <c r="E19" s="298"/>
      <c r="F19" s="298"/>
      <c r="G19" s="298"/>
      <c r="H19" s="298"/>
      <c r="I19" s="298"/>
    </row>
    <row r="20" spans="1:9" x14ac:dyDescent="0.25">
      <c r="A20" s="298"/>
      <c r="B20" s="298"/>
      <c r="C20" s="298"/>
      <c r="D20" s="298"/>
      <c r="E20" s="298"/>
      <c r="F20" s="298"/>
      <c r="G20" s="298"/>
      <c r="H20" s="298"/>
      <c r="I20" s="298"/>
    </row>
    <row r="21" spans="1:9" x14ac:dyDescent="0.25">
      <c r="A21" s="298"/>
      <c r="B21" s="298"/>
      <c r="C21" s="298"/>
      <c r="D21" s="298"/>
      <c r="E21" s="298"/>
      <c r="F21" s="298"/>
      <c r="G21" s="298"/>
      <c r="H21" s="298"/>
      <c r="I21" s="298"/>
    </row>
    <row r="22" spans="1:9" x14ac:dyDescent="0.25">
      <c r="A22" s="298"/>
      <c r="B22" s="298"/>
      <c r="C22" s="298"/>
      <c r="D22" s="298"/>
      <c r="E22" s="298"/>
      <c r="F22" s="298"/>
      <c r="G22" s="298"/>
      <c r="H22" s="298"/>
      <c r="I22" s="298"/>
    </row>
    <row r="23" spans="1:9" x14ac:dyDescent="0.25">
      <c r="A23" s="102"/>
      <c r="B23" s="102"/>
      <c r="C23" s="102"/>
      <c r="D23" s="102"/>
      <c r="E23" s="102"/>
      <c r="F23" s="102"/>
      <c r="G23" s="102"/>
      <c r="H23" s="102"/>
      <c r="I23" s="102"/>
    </row>
    <row r="24" spans="1:9" x14ac:dyDescent="0.25">
      <c r="A24" s="297" t="s">
        <v>541</v>
      </c>
      <c r="B24" s="298"/>
      <c r="C24" s="298"/>
      <c r="D24" s="298"/>
      <c r="E24" s="298"/>
      <c r="F24" s="298"/>
      <c r="G24" s="298"/>
      <c r="H24" s="298"/>
      <c r="I24" s="298"/>
    </row>
    <row r="25" spans="1:9" x14ac:dyDescent="0.25">
      <c r="A25" s="298"/>
      <c r="B25" s="298"/>
      <c r="C25" s="298"/>
      <c r="D25" s="298"/>
      <c r="E25" s="298"/>
      <c r="F25" s="298"/>
      <c r="G25" s="298"/>
      <c r="H25" s="298"/>
      <c r="I25" s="298"/>
    </row>
    <row r="26" spans="1:9" x14ac:dyDescent="0.25">
      <c r="A26" s="298"/>
      <c r="B26" s="298"/>
      <c r="C26" s="298"/>
      <c r="D26" s="298"/>
      <c r="E26" s="298"/>
      <c r="F26" s="298"/>
      <c r="G26" s="298"/>
      <c r="H26" s="298"/>
      <c r="I26" s="298"/>
    </row>
    <row r="27" spans="1:9" ht="15" customHeight="1" x14ac:dyDescent="0.25">
      <c r="A27" s="298"/>
      <c r="B27" s="298"/>
      <c r="C27" s="298"/>
      <c r="D27" s="298"/>
      <c r="E27" s="298"/>
      <c r="F27" s="298"/>
      <c r="G27" s="298"/>
      <c r="H27" s="298"/>
      <c r="I27" s="298"/>
    </row>
    <row r="28" spans="1:9" x14ac:dyDescent="0.25">
      <c r="A28" s="298"/>
      <c r="B28" s="298"/>
      <c r="C28" s="298"/>
      <c r="D28" s="298"/>
      <c r="E28" s="298"/>
      <c r="F28" s="298"/>
      <c r="G28" s="298"/>
      <c r="H28" s="298"/>
      <c r="I28" s="298"/>
    </row>
    <row r="29" spans="1:9" x14ac:dyDescent="0.25">
      <c r="A29" s="298"/>
      <c r="B29" s="298"/>
      <c r="C29" s="298"/>
      <c r="D29" s="298"/>
      <c r="E29" s="298"/>
      <c r="F29" s="298"/>
      <c r="G29" s="298"/>
      <c r="H29" s="298"/>
      <c r="I29" s="298"/>
    </row>
    <row r="30" spans="1:9" x14ac:dyDescent="0.25">
      <c r="A30" s="29"/>
      <c r="B30" s="29"/>
      <c r="C30" s="29"/>
      <c r="D30" s="29"/>
      <c r="E30" s="29"/>
      <c r="F30" s="29"/>
      <c r="G30" s="29"/>
      <c r="H30" s="29"/>
      <c r="I30" s="29"/>
    </row>
    <row r="31" spans="1:9" ht="15.75" thickBot="1" x14ac:dyDescent="0.3">
      <c r="A31" s="309" t="s">
        <v>36</v>
      </c>
      <c r="B31" s="309"/>
      <c r="C31" s="309"/>
      <c r="D31" s="309"/>
      <c r="E31" s="309"/>
      <c r="F31" s="309"/>
      <c r="G31" s="309"/>
      <c r="H31" s="309"/>
      <c r="I31" s="309"/>
    </row>
    <row r="32" spans="1:9" x14ac:dyDescent="0.25">
      <c r="A32" s="310" t="s">
        <v>586</v>
      </c>
      <c r="B32" s="311"/>
      <c r="C32" s="311"/>
      <c r="D32" s="311"/>
      <c r="E32" s="311"/>
      <c r="F32" s="311"/>
      <c r="G32" s="311"/>
      <c r="H32" s="311"/>
      <c r="I32" s="311"/>
    </row>
    <row r="33" spans="1:9" x14ac:dyDescent="0.25">
      <c r="A33" s="281"/>
      <c r="B33" s="281"/>
      <c r="C33" s="281"/>
      <c r="D33" s="281"/>
      <c r="E33" s="281"/>
      <c r="F33" s="281"/>
      <c r="G33" s="281"/>
      <c r="H33" s="281"/>
      <c r="I33" s="281"/>
    </row>
    <row r="34" spans="1:9" x14ac:dyDescent="0.25">
      <c r="A34" s="281"/>
      <c r="B34" s="281"/>
      <c r="C34" s="281"/>
      <c r="D34" s="281"/>
      <c r="E34" s="281"/>
      <c r="F34" s="281"/>
      <c r="G34" s="281"/>
      <c r="H34" s="281"/>
      <c r="I34" s="281"/>
    </row>
    <row r="35" spans="1:9" x14ac:dyDescent="0.25">
      <c r="A35" s="281"/>
      <c r="B35" s="281"/>
      <c r="C35" s="281"/>
      <c r="D35" s="281"/>
      <c r="E35" s="281"/>
      <c r="F35" s="281"/>
      <c r="G35" s="281"/>
      <c r="H35" s="281"/>
      <c r="I35" s="281"/>
    </row>
    <row r="36" spans="1:9" x14ac:dyDescent="0.25">
      <c r="A36" s="297" t="s">
        <v>587</v>
      </c>
      <c r="B36" s="298"/>
      <c r="C36" s="298"/>
      <c r="D36" s="298"/>
      <c r="E36" s="298"/>
      <c r="F36" s="298"/>
      <c r="G36" s="298"/>
      <c r="H36" s="298"/>
      <c r="I36" s="298"/>
    </row>
    <row r="37" spans="1:9" x14ac:dyDescent="0.25">
      <c r="A37" s="298"/>
      <c r="B37" s="298"/>
      <c r="C37" s="298"/>
      <c r="D37" s="298"/>
      <c r="E37" s="298"/>
      <c r="F37" s="298"/>
      <c r="G37" s="298"/>
      <c r="H37" s="298"/>
      <c r="I37" s="298"/>
    </row>
    <row r="38" spans="1:9" ht="15" customHeight="1" x14ac:dyDescent="0.25">
      <c r="A38" s="297" t="s">
        <v>588</v>
      </c>
      <c r="B38" s="298"/>
      <c r="C38" s="298"/>
      <c r="D38" s="298"/>
      <c r="E38" s="298"/>
      <c r="F38" s="298"/>
      <c r="G38" s="298"/>
      <c r="H38" s="298"/>
      <c r="I38" s="298"/>
    </row>
    <row r="39" spans="1:9" x14ac:dyDescent="0.25">
      <c r="A39" s="298"/>
      <c r="B39" s="298"/>
      <c r="C39" s="298"/>
      <c r="D39" s="298"/>
      <c r="E39" s="298"/>
      <c r="F39" s="298"/>
      <c r="G39" s="298"/>
      <c r="H39" s="298"/>
      <c r="I39" s="298"/>
    </row>
    <row r="40" spans="1:9" x14ac:dyDescent="0.25">
      <c r="A40" s="298"/>
      <c r="B40" s="298"/>
      <c r="C40" s="298"/>
      <c r="D40" s="298"/>
      <c r="E40" s="298"/>
      <c r="F40" s="298"/>
      <c r="G40" s="298"/>
      <c r="H40" s="298"/>
      <c r="I40" s="298"/>
    </row>
    <row r="41" spans="1:9" x14ac:dyDescent="0.25">
      <c r="A41" s="298"/>
      <c r="B41" s="298"/>
      <c r="C41" s="298"/>
      <c r="D41" s="298"/>
      <c r="E41" s="298"/>
      <c r="F41" s="298"/>
      <c r="G41" s="298"/>
      <c r="H41" s="298"/>
      <c r="I41" s="298"/>
    </row>
    <row r="42" spans="1:9" x14ac:dyDescent="0.25">
      <c r="A42" s="102"/>
      <c r="B42" s="102"/>
      <c r="C42" s="102"/>
      <c r="D42" s="102"/>
      <c r="E42" s="102"/>
      <c r="F42" s="102"/>
      <c r="G42" s="102"/>
      <c r="H42" s="102"/>
      <c r="I42" s="102"/>
    </row>
    <row r="43" spans="1:9" x14ac:dyDescent="0.25">
      <c r="A43" s="300" t="s">
        <v>254</v>
      </c>
      <c r="B43" s="281"/>
      <c r="C43" s="281"/>
      <c r="D43" s="281"/>
      <c r="E43" s="281"/>
      <c r="F43" s="281"/>
      <c r="G43" s="281"/>
      <c r="H43" s="281"/>
      <c r="I43" s="281"/>
    </row>
    <row r="44" spans="1:9" x14ac:dyDescent="0.25">
      <c r="A44" s="281"/>
      <c r="B44" s="281"/>
      <c r="C44" s="281"/>
      <c r="D44" s="281"/>
      <c r="E44" s="281"/>
      <c r="F44" s="281"/>
      <c r="G44" s="281"/>
      <c r="H44" s="281"/>
      <c r="I44" s="281"/>
    </row>
    <row r="45" spans="1:9" x14ac:dyDescent="0.25">
      <c r="A45" s="281"/>
      <c r="B45" s="281"/>
      <c r="C45" s="281"/>
      <c r="D45" s="281"/>
      <c r="E45" s="281"/>
      <c r="F45" s="281"/>
      <c r="G45" s="281"/>
      <c r="H45" s="281"/>
      <c r="I45" s="281"/>
    </row>
    <row r="46" spans="1:9" x14ac:dyDescent="0.25">
      <c r="A46" s="281"/>
      <c r="B46" s="281"/>
      <c r="C46" s="281"/>
      <c r="D46" s="281"/>
      <c r="E46" s="281"/>
      <c r="F46" s="281"/>
      <c r="G46" s="281"/>
      <c r="H46" s="281"/>
      <c r="I46" s="281"/>
    </row>
    <row r="47" spans="1:9" x14ac:dyDescent="0.25">
      <c r="A47" s="281"/>
      <c r="B47" s="281"/>
      <c r="C47" s="281"/>
      <c r="D47" s="281"/>
      <c r="E47" s="281"/>
      <c r="F47" s="281"/>
      <c r="G47" s="281"/>
      <c r="H47" s="281"/>
      <c r="I47" s="281"/>
    </row>
    <row r="48" spans="1:9" x14ac:dyDescent="0.25">
      <c r="A48" s="125"/>
      <c r="B48" s="125"/>
      <c r="C48" s="125"/>
      <c r="D48" s="125"/>
      <c r="E48" s="125"/>
      <c r="F48" s="125"/>
      <c r="G48" s="125"/>
      <c r="H48" s="125"/>
      <c r="I48" s="125"/>
    </row>
    <row r="49" spans="1:9" ht="15.75" thickBot="1" x14ac:dyDescent="0.3">
      <c r="A49" s="309" t="s">
        <v>37</v>
      </c>
      <c r="B49" s="309"/>
      <c r="C49" s="309"/>
      <c r="D49" s="309"/>
      <c r="E49" s="309"/>
      <c r="F49" s="309"/>
      <c r="G49" s="309"/>
      <c r="H49" s="309"/>
      <c r="I49" s="309"/>
    </row>
    <row r="50" spans="1:9" x14ac:dyDescent="0.25">
      <c r="A50" s="300" t="s">
        <v>589</v>
      </c>
      <c r="B50" s="281"/>
      <c r="C50" s="281"/>
      <c r="D50" s="281"/>
      <c r="E50" s="281"/>
      <c r="F50" s="281"/>
      <c r="G50" s="281"/>
      <c r="H50" s="281"/>
      <c r="I50" s="281"/>
    </row>
    <row r="51" spans="1:9" ht="15" customHeight="1" x14ac:dyDescent="0.25">
      <c r="A51" s="281"/>
      <c r="B51" s="281"/>
      <c r="C51" s="281"/>
      <c r="D51" s="281"/>
      <c r="E51" s="281"/>
      <c r="F51" s="281"/>
      <c r="G51" s="281"/>
      <c r="H51" s="281"/>
      <c r="I51" s="281"/>
    </row>
    <row r="52" spans="1:9" x14ac:dyDescent="0.25">
      <c r="A52" s="300" t="s">
        <v>590</v>
      </c>
      <c r="B52" s="281"/>
      <c r="C52" s="281"/>
      <c r="D52" s="281"/>
      <c r="E52" s="281"/>
      <c r="F52" s="281"/>
      <c r="G52" s="281"/>
      <c r="H52" s="281"/>
      <c r="I52" s="281"/>
    </row>
    <row r="53" spans="1:9" x14ac:dyDescent="0.25">
      <c r="A53" s="281"/>
      <c r="B53" s="281"/>
      <c r="C53" s="281"/>
      <c r="D53" s="281"/>
      <c r="E53" s="281"/>
      <c r="F53" s="281"/>
      <c r="G53" s="281"/>
      <c r="H53" s="281"/>
      <c r="I53" s="281"/>
    </row>
    <row r="54" spans="1:9" x14ac:dyDescent="0.25">
      <c r="A54" s="281"/>
      <c r="B54" s="281"/>
      <c r="C54" s="281"/>
      <c r="D54" s="281"/>
      <c r="E54" s="281"/>
      <c r="F54" s="281"/>
      <c r="G54" s="281"/>
      <c r="H54" s="281"/>
      <c r="I54" s="281"/>
    </row>
    <row r="55" spans="1:9" x14ac:dyDescent="0.25">
      <c r="A55" s="281"/>
      <c r="B55" s="281"/>
      <c r="C55" s="281"/>
      <c r="D55" s="281"/>
      <c r="E55" s="281"/>
      <c r="F55" s="281"/>
      <c r="G55" s="281"/>
      <c r="H55" s="281"/>
      <c r="I55" s="281"/>
    </row>
    <row r="56" spans="1:9" x14ac:dyDescent="0.25">
      <c r="A56" s="300" t="s">
        <v>591</v>
      </c>
      <c r="B56" s="281"/>
      <c r="C56" s="281"/>
      <c r="D56" s="281"/>
      <c r="E56" s="281"/>
      <c r="F56" s="281"/>
      <c r="G56" s="281"/>
      <c r="H56" s="281"/>
      <c r="I56" s="281"/>
    </row>
    <row r="57" spans="1:9" x14ac:dyDescent="0.25">
      <c r="A57" s="281"/>
      <c r="B57" s="281"/>
      <c r="C57" s="281"/>
      <c r="D57" s="281"/>
      <c r="E57" s="281"/>
      <c r="F57" s="281"/>
      <c r="G57" s="281"/>
      <c r="H57" s="281"/>
      <c r="I57" s="281"/>
    </row>
    <row r="58" spans="1:9" x14ac:dyDescent="0.25">
      <c r="A58" s="281"/>
      <c r="B58" s="281"/>
      <c r="C58" s="281"/>
      <c r="D58" s="281"/>
      <c r="E58" s="281"/>
      <c r="F58" s="281"/>
      <c r="G58" s="281"/>
      <c r="H58" s="281"/>
      <c r="I58" s="281"/>
    </row>
    <row r="59" spans="1:9" x14ac:dyDescent="0.25">
      <c r="A59" s="100"/>
      <c r="B59" s="100"/>
      <c r="C59" s="100"/>
      <c r="D59" s="100"/>
      <c r="E59" s="100"/>
      <c r="F59" s="100"/>
      <c r="G59" s="100"/>
      <c r="H59" s="100"/>
      <c r="I59" s="100"/>
    </row>
    <row r="60" spans="1:9" x14ac:dyDescent="0.25">
      <c r="A60" s="297" t="s">
        <v>255</v>
      </c>
      <c r="B60" s="298"/>
      <c r="C60" s="298"/>
      <c r="D60" s="298"/>
      <c r="E60" s="298"/>
      <c r="F60" s="298"/>
      <c r="G60" s="298"/>
      <c r="H60" s="298"/>
      <c r="I60" s="298"/>
    </row>
    <row r="61" spans="1:9" x14ac:dyDescent="0.25">
      <c r="A61" s="298"/>
      <c r="B61" s="298"/>
      <c r="C61" s="298"/>
      <c r="D61" s="298"/>
      <c r="E61" s="298"/>
      <c r="F61" s="298"/>
      <c r="G61" s="298"/>
      <c r="H61" s="298"/>
      <c r="I61" s="298"/>
    </row>
    <row r="62" spans="1:9" x14ac:dyDescent="0.25">
      <c r="A62" s="298"/>
      <c r="B62" s="298"/>
      <c r="C62" s="298"/>
      <c r="D62" s="298"/>
      <c r="E62" s="298"/>
      <c r="F62" s="298"/>
      <c r="G62" s="298"/>
      <c r="H62" s="298"/>
      <c r="I62" s="298"/>
    </row>
    <row r="63" spans="1:9" x14ac:dyDescent="0.25">
      <c r="A63" s="298"/>
      <c r="B63" s="298"/>
      <c r="C63" s="298"/>
      <c r="D63" s="298"/>
      <c r="E63" s="298"/>
      <c r="F63" s="298"/>
      <c r="G63" s="298"/>
      <c r="H63" s="298"/>
      <c r="I63" s="298"/>
    </row>
    <row r="64" spans="1:9" x14ac:dyDescent="0.25">
      <c r="A64" s="298"/>
      <c r="B64" s="298"/>
      <c r="C64" s="298"/>
      <c r="D64" s="298"/>
      <c r="E64" s="298"/>
      <c r="F64" s="298"/>
      <c r="G64" s="298"/>
      <c r="H64" s="298"/>
      <c r="I64" s="298"/>
    </row>
    <row r="65" spans="1:9" x14ac:dyDescent="0.25">
      <c r="A65" s="298"/>
      <c r="B65" s="298"/>
      <c r="C65" s="298"/>
      <c r="D65" s="298"/>
      <c r="E65" s="298"/>
      <c r="F65" s="298"/>
      <c r="G65" s="298"/>
      <c r="H65" s="298"/>
      <c r="I65" s="298"/>
    </row>
    <row r="66" spans="1:9" x14ac:dyDescent="0.25">
      <c r="A66" s="34"/>
      <c r="B66" s="28"/>
      <c r="C66" s="28"/>
      <c r="D66" s="28"/>
      <c r="E66" s="28"/>
      <c r="F66" s="28"/>
      <c r="G66" s="28"/>
      <c r="H66" s="28"/>
      <c r="I66" s="28"/>
    </row>
    <row r="67" spans="1:9" x14ac:dyDescent="0.25">
      <c r="A67" s="33"/>
    </row>
    <row r="68" spans="1:9" x14ac:dyDescent="0.25">
      <c r="A68" s="33"/>
    </row>
  </sheetData>
  <mergeCells count="18">
    <mergeCell ref="A60:I65"/>
    <mergeCell ref="A52:I55"/>
    <mergeCell ref="A56:I58"/>
    <mergeCell ref="A31:I31"/>
    <mergeCell ref="A49:I49"/>
    <mergeCell ref="A50:I51"/>
    <mergeCell ref="A32:I35"/>
    <mergeCell ref="A36:I37"/>
    <mergeCell ref="A38:I41"/>
    <mergeCell ref="A43:I47"/>
    <mergeCell ref="A24:I29"/>
    <mergeCell ref="A2:I4"/>
    <mergeCell ref="A1:I1"/>
    <mergeCell ref="A7:I9"/>
    <mergeCell ref="A10:I13"/>
    <mergeCell ref="A14:I17"/>
    <mergeCell ref="A6:I6"/>
    <mergeCell ref="A18:I22"/>
  </mergeCells>
  <pageMargins left="1" right="1" top="1" bottom="1" header="0.5" footer="0.5"/>
  <pageSetup orientation="portrait" r:id="rId1"/>
  <headerFooter>
    <oddFooter>&amp;CPrepared by: Jordan Stidham&amp;R&amp;P</oddFooter>
  </headerFooter>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view="pageLayout" topLeftCell="A24" zoomScaleNormal="100" workbookViewId="0">
      <selection activeCell="I33" sqref="I33:J35"/>
    </sheetView>
  </sheetViews>
  <sheetFormatPr defaultRowHeight="15" x14ac:dyDescent="0.25"/>
  <cols>
    <col min="2" max="2" width="8.140625" customWidth="1"/>
    <col min="4" max="4" width="8.7109375" customWidth="1"/>
    <col min="6" max="6" width="8.5703125" customWidth="1"/>
    <col min="8" max="8" width="8.85546875" customWidth="1"/>
  </cols>
  <sheetData>
    <row r="1" spans="1:10" s="90" customFormat="1" ht="23.25" x14ac:dyDescent="0.35">
      <c r="A1" s="283" t="s">
        <v>39</v>
      </c>
      <c r="B1" s="283"/>
      <c r="C1" s="283"/>
      <c r="D1" s="283"/>
      <c r="E1" s="283"/>
      <c r="F1" s="283"/>
      <c r="G1" s="283"/>
      <c r="H1" s="283"/>
      <c r="I1" s="283"/>
      <c r="J1" s="283"/>
    </row>
    <row r="2" spans="1:10" ht="15" customHeight="1" x14ac:dyDescent="0.25">
      <c r="A2" s="313" t="s">
        <v>612</v>
      </c>
      <c r="B2" s="313"/>
      <c r="C2" s="313"/>
      <c r="D2" s="313"/>
      <c r="E2" s="313"/>
      <c r="F2" s="313"/>
      <c r="G2" s="313"/>
      <c r="H2" s="313"/>
      <c r="I2" s="313"/>
      <c r="J2" s="313"/>
    </row>
    <row r="3" spans="1:10" ht="15" customHeight="1" x14ac:dyDescent="0.25">
      <c r="A3" s="313"/>
      <c r="B3" s="313"/>
      <c r="C3" s="313"/>
      <c r="D3" s="313"/>
      <c r="E3" s="313"/>
      <c r="F3" s="313"/>
      <c r="G3" s="313"/>
      <c r="H3" s="313"/>
      <c r="I3" s="313"/>
      <c r="J3" s="313"/>
    </row>
    <row r="4" spans="1:10" ht="15" customHeight="1" x14ac:dyDescent="0.25">
      <c r="A4" s="313"/>
      <c r="B4" s="313"/>
      <c r="C4" s="313"/>
      <c r="D4" s="313"/>
      <c r="E4" s="313"/>
      <c r="F4" s="313"/>
      <c r="G4" s="313"/>
      <c r="H4" s="313"/>
      <c r="I4" s="313"/>
      <c r="J4" s="313"/>
    </row>
    <row r="5" spans="1:10" ht="15" customHeight="1" x14ac:dyDescent="0.25">
      <c r="A5" s="26"/>
      <c r="B5" s="26"/>
      <c r="C5" s="26"/>
      <c r="D5" s="26"/>
      <c r="E5" s="26"/>
      <c r="F5" s="26"/>
      <c r="G5" s="26"/>
      <c r="H5" s="26"/>
      <c r="I5" s="26"/>
      <c r="J5" s="26"/>
    </row>
    <row r="6" spans="1:10" ht="15" customHeight="1" x14ac:dyDescent="0.35">
      <c r="A6" s="25"/>
      <c r="B6" s="19"/>
      <c r="C6" s="19"/>
      <c r="D6" s="19"/>
      <c r="E6" s="19"/>
      <c r="F6" s="24"/>
      <c r="G6" s="19"/>
      <c r="H6" s="19"/>
      <c r="I6" s="19"/>
    </row>
    <row r="7" spans="1:10" ht="15" customHeight="1" x14ac:dyDescent="0.35">
      <c r="A7" s="19"/>
      <c r="B7" s="19"/>
      <c r="C7" s="19"/>
      <c r="D7" s="19"/>
      <c r="E7" s="19"/>
      <c r="F7" s="19"/>
      <c r="G7" s="19"/>
      <c r="H7" s="19"/>
      <c r="I7" s="19"/>
    </row>
    <row r="8" spans="1:10" ht="15" customHeight="1" x14ac:dyDescent="0.35">
      <c r="A8" s="19"/>
      <c r="B8" s="19"/>
      <c r="C8" s="19"/>
      <c r="D8" s="19"/>
      <c r="E8" s="19"/>
      <c r="F8" s="19"/>
      <c r="G8" s="19"/>
      <c r="H8" s="19"/>
      <c r="I8" s="19"/>
    </row>
    <row r="9" spans="1:10" ht="15" customHeight="1" x14ac:dyDescent="0.35">
      <c r="A9" s="19"/>
      <c r="B9" s="19"/>
      <c r="D9" s="19"/>
      <c r="E9" s="19"/>
      <c r="F9" s="19"/>
      <c r="G9" s="19"/>
      <c r="H9" s="19"/>
      <c r="I9" s="19"/>
    </row>
    <row r="10" spans="1:10" ht="15" customHeight="1" x14ac:dyDescent="0.35">
      <c r="A10" s="19"/>
      <c r="B10" s="19"/>
      <c r="C10" s="19"/>
      <c r="D10" s="19"/>
      <c r="E10" s="19"/>
      <c r="F10" s="19"/>
      <c r="G10" s="19"/>
      <c r="H10" s="19"/>
      <c r="I10" s="19"/>
    </row>
    <row r="11" spans="1:10" ht="15" customHeight="1" x14ac:dyDescent="0.35">
      <c r="A11" s="19"/>
      <c r="B11" s="19"/>
      <c r="C11" s="19"/>
      <c r="D11" s="19"/>
      <c r="E11" s="19"/>
      <c r="F11" s="19"/>
      <c r="G11" s="19"/>
      <c r="H11" s="19"/>
      <c r="I11" s="19"/>
    </row>
    <row r="13" spans="1:10" ht="15" customHeight="1" x14ac:dyDescent="0.25">
      <c r="A13" s="21"/>
      <c r="B13" s="21"/>
      <c r="C13" s="21"/>
      <c r="D13" s="21"/>
      <c r="E13" s="312" t="s">
        <v>46</v>
      </c>
      <c r="F13" s="312"/>
      <c r="G13" s="21"/>
      <c r="H13" s="21"/>
      <c r="I13" s="21"/>
      <c r="J13" s="21"/>
    </row>
    <row r="14" spans="1:10" ht="15" customHeight="1" x14ac:dyDescent="0.25">
      <c r="A14" s="21"/>
      <c r="B14" s="21"/>
      <c r="C14" s="21"/>
      <c r="D14" s="21"/>
      <c r="E14" s="312"/>
      <c r="F14" s="312"/>
      <c r="G14" s="21"/>
      <c r="H14" s="21"/>
      <c r="I14" s="21"/>
      <c r="J14" s="21"/>
    </row>
    <row r="15" spans="1:10" ht="15" customHeight="1" x14ac:dyDescent="0.25">
      <c r="A15" s="21"/>
      <c r="B15" s="21"/>
      <c r="C15" s="21"/>
      <c r="D15" s="21"/>
      <c r="E15" s="23"/>
      <c r="F15" s="23"/>
      <c r="G15" s="21"/>
      <c r="H15" s="21"/>
      <c r="I15" s="21"/>
      <c r="J15" s="21"/>
    </row>
    <row r="16" spans="1:10" ht="15" customHeight="1" x14ac:dyDescent="0.25">
      <c r="A16" s="21"/>
      <c r="B16" s="21"/>
      <c r="C16" s="21"/>
      <c r="D16" s="21"/>
      <c r="E16" s="21"/>
      <c r="F16" s="21"/>
      <c r="G16" s="21"/>
      <c r="H16" s="21"/>
      <c r="I16" s="21"/>
      <c r="J16" s="21"/>
    </row>
    <row r="17" spans="1:10" ht="15" customHeight="1" x14ac:dyDescent="0.25">
      <c r="A17" s="21"/>
      <c r="B17" s="21"/>
      <c r="C17" s="21"/>
      <c r="D17" s="21"/>
      <c r="E17" s="21"/>
      <c r="F17" s="21"/>
      <c r="G17" s="21"/>
      <c r="H17" s="21"/>
      <c r="I17" s="21"/>
      <c r="J17" s="21"/>
    </row>
    <row r="18" spans="1:10" ht="15" customHeight="1" x14ac:dyDescent="0.25">
      <c r="A18" s="21"/>
      <c r="B18" s="21"/>
      <c r="C18" s="21"/>
      <c r="D18" s="21"/>
      <c r="E18" s="21"/>
      <c r="F18" s="21"/>
      <c r="G18" s="21"/>
      <c r="H18" s="21"/>
      <c r="I18" s="21"/>
      <c r="J18" s="21"/>
    </row>
    <row r="19" spans="1:10" ht="15" customHeight="1" x14ac:dyDescent="0.25">
      <c r="A19" s="21"/>
      <c r="B19" s="21"/>
      <c r="C19" s="21"/>
      <c r="D19" s="21"/>
      <c r="E19" s="21"/>
      <c r="F19" s="21"/>
      <c r="G19" s="21"/>
      <c r="H19" s="21"/>
      <c r="I19" s="21"/>
      <c r="J19" s="21"/>
    </row>
    <row r="20" spans="1:10" ht="15" customHeight="1" x14ac:dyDescent="0.25">
      <c r="A20" s="21"/>
      <c r="B20" s="21"/>
      <c r="C20" s="21"/>
      <c r="D20" s="21"/>
      <c r="E20" s="21"/>
      <c r="F20" s="21"/>
      <c r="G20" s="21"/>
      <c r="H20" s="21"/>
      <c r="I20" s="21"/>
      <c r="J20" s="21"/>
    </row>
    <row r="21" spans="1:10" ht="15" customHeight="1" x14ac:dyDescent="0.25">
      <c r="A21" s="21"/>
      <c r="B21" s="21"/>
      <c r="C21" s="21"/>
      <c r="D21" s="21"/>
      <c r="E21" s="21"/>
      <c r="F21" s="21"/>
      <c r="G21" s="21"/>
      <c r="H21" s="21"/>
      <c r="I21" s="21"/>
      <c r="J21" s="21"/>
    </row>
    <row r="22" spans="1:10" x14ac:dyDescent="0.25">
      <c r="A22" s="21"/>
      <c r="B22" s="21"/>
      <c r="C22" s="21"/>
      <c r="D22" s="21"/>
      <c r="E22" s="21"/>
      <c r="F22" s="21"/>
      <c r="G22" s="21"/>
      <c r="H22" s="21"/>
      <c r="I22" s="21"/>
      <c r="J22" s="21"/>
    </row>
    <row r="23" spans="1:10" ht="15" customHeight="1" x14ac:dyDescent="0.25">
      <c r="A23" s="291" t="s">
        <v>42</v>
      </c>
      <c r="B23" s="291"/>
      <c r="C23" s="291" t="s">
        <v>43</v>
      </c>
      <c r="D23" s="291"/>
      <c r="E23" s="291" t="s">
        <v>40</v>
      </c>
      <c r="F23" s="291"/>
      <c r="G23" s="291" t="s">
        <v>44</v>
      </c>
      <c r="H23" s="291"/>
      <c r="I23" s="291" t="s">
        <v>41</v>
      </c>
      <c r="J23" s="291"/>
    </row>
    <row r="24" spans="1:10" x14ac:dyDescent="0.25">
      <c r="A24" s="291"/>
      <c r="B24" s="291"/>
      <c r="C24" s="291"/>
      <c r="D24" s="291"/>
      <c r="E24" s="291"/>
      <c r="F24" s="291"/>
      <c r="G24" s="291"/>
      <c r="H24" s="291"/>
      <c r="I24" s="291"/>
      <c r="J24" s="291"/>
    </row>
    <row r="25" spans="1:10" x14ac:dyDescent="0.25">
      <c r="A25" s="22"/>
      <c r="B25" s="22"/>
      <c r="C25" s="22"/>
      <c r="D25" s="22"/>
      <c r="E25" s="22"/>
      <c r="F25" s="22"/>
      <c r="G25" s="22"/>
      <c r="H25" s="22"/>
      <c r="I25" s="22"/>
      <c r="J25" s="22"/>
    </row>
    <row r="26" spans="1:10" x14ac:dyDescent="0.25">
      <c r="C26" s="20"/>
      <c r="D26" s="20"/>
    </row>
    <row r="27" spans="1:10" x14ac:dyDescent="0.25">
      <c r="C27" s="20"/>
      <c r="D27" s="20"/>
    </row>
    <row r="28" spans="1:10" x14ac:dyDescent="0.25">
      <c r="C28" s="20"/>
      <c r="D28" s="20"/>
    </row>
    <row r="33" spans="1:10" ht="15" customHeight="1" x14ac:dyDescent="0.25">
      <c r="A33" s="20"/>
      <c r="B33" s="291" t="s">
        <v>47</v>
      </c>
      <c r="C33" s="291"/>
      <c r="E33" s="291" t="s">
        <v>48</v>
      </c>
      <c r="F33" s="291"/>
      <c r="G33" s="20"/>
      <c r="H33" s="22"/>
      <c r="I33" s="291" t="s">
        <v>45</v>
      </c>
      <c r="J33" s="291"/>
    </row>
    <row r="34" spans="1:10" x14ac:dyDescent="0.25">
      <c r="A34" s="20"/>
      <c r="B34" s="291"/>
      <c r="C34" s="291"/>
      <c r="E34" s="291"/>
      <c r="F34" s="291"/>
      <c r="G34" s="20"/>
      <c r="H34" s="22"/>
      <c r="I34" s="291"/>
      <c r="J34" s="291"/>
    </row>
    <row r="35" spans="1:10" x14ac:dyDescent="0.25">
      <c r="A35" s="20"/>
      <c r="B35" s="291"/>
      <c r="C35" s="291"/>
      <c r="E35" s="291"/>
      <c r="F35" s="291"/>
      <c r="H35" s="22"/>
      <c r="I35" s="291"/>
      <c r="J35" s="291"/>
    </row>
    <row r="36" spans="1:10" x14ac:dyDescent="0.25">
      <c r="E36" s="291"/>
      <c r="F36" s="291"/>
    </row>
    <row r="44" spans="1:10" x14ac:dyDescent="0.25">
      <c r="A44" s="175"/>
    </row>
    <row r="45" spans="1:10" x14ac:dyDescent="0.25">
      <c r="A45" s="54"/>
      <c r="B45" s="54"/>
      <c r="C45" s="54"/>
      <c r="D45" s="54"/>
    </row>
    <row r="46" spans="1:10" ht="17.25" x14ac:dyDescent="0.25">
      <c r="A46" s="294" t="s">
        <v>324</v>
      </c>
      <c r="B46" s="294"/>
      <c r="C46" s="294"/>
      <c r="D46" s="294"/>
      <c r="E46" s="294"/>
      <c r="F46" s="294"/>
      <c r="G46" s="294"/>
    </row>
  </sheetData>
  <mergeCells count="12">
    <mergeCell ref="A46:G46"/>
    <mergeCell ref="A1:J1"/>
    <mergeCell ref="G23:H24"/>
    <mergeCell ref="I23:J24"/>
    <mergeCell ref="C23:D24"/>
    <mergeCell ref="I33:J35"/>
    <mergeCell ref="E13:F14"/>
    <mergeCell ref="B33:C35"/>
    <mergeCell ref="E33:F36"/>
    <mergeCell ref="A23:B24"/>
    <mergeCell ref="E23:F24"/>
    <mergeCell ref="A2:J4"/>
  </mergeCells>
  <hyperlinks>
    <hyperlink ref="A46" r:id="rId1" display="https://www.sec.gov/Archives/edgar/data/34088/000003408817000017/xom10k2016.htm"/>
  </hyperlinks>
  <pageMargins left="0.7" right="0.7" top="0.75" bottom="0.75" header="0.3" footer="0.3"/>
  <pageSetup orientation="portrait" r:id="rId2"/>
  <headerFooter>
    <oddFooter>&amp;CPrepared by: Jordan Stidham&amp;R&amp;P</oddFooter>
  </headerFooter>
  <drawing r:id="rId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25</vt:i4>
      </vt:variant>
    </vt:vector>
  </HeadingPairs>
  <TitlesOfParts>
    <vt:vector size="25" baseType="lpstr">
      <vt:lpstr>Cover Sheet</vt:lpstr>
      <vt:lpstr>Executive Summary</vt:lpstr>
      <vt:lpstr>TOC</vt:lpstr>
      <vt:lpstr>Tool 1</vt:lpstr>
      <vt:lpstr>Sheet2</vt:lpstr>
      <vt:lpstr>Tool 2.A</vt:lpstr>
      <vt:lpstr>Tool 2.B</vt:lpstr>
      <vt:lpstr>Tool 3</vt:lpstr>
      <vt:lpstr>Tool 4.A</vt:lpstr>
      <vt:lpstr>Tool 4.B</vt:lpstr>
      <vt:lpstr>Tool 4.C</vt:lpstr>
      <vt:lpstr>Tool 5</vt:lpstr>
      <vt:lpstr>Tool 6</vt:lpstr>
      <vt:lpstr>Sheet1</vt:lpstr>
      <vt:lpstr>Tool 7</vt:lpstr>
      <vt:lpstr>Tool 8</vt:lpstr>
      <vt:lpstr>Sheet3</vt:lpstr>
      <vt:lpstr>Tool 9</vt:lpstr>
      <vt:lpstr>Tool 10</vt:lpstr>
      <vt:lpstr>Tool 11</vt:lpstr>
      <vt:lpstr>Tool 12.A</vt:lpstr>
      <vt:lpstr>Tool 12.B</vt:lpstr>
      <vt:lpstr>Tool 12.C</vt:lpstr>
      <vt:lpstr>Tool 13</vt:lpstr>
      <vt:lpstr>Tool 14</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Jordan Stidham</dc:creator>
  <cp:lastModifiedBy>Stidham, Jordan</cp:lastModifiedBy>
  <cp:lastPrinted>2018-04-11T15:39:14Z</cp:lastPrinted>
  <dcterms:created xsi:type="dcterms:W3CDTF">2018-01-24T17:23:19Z</dcterms:created>
  <dcterms:modified xsi:type="dcterms:W3CDTF">2018-04-11T17:58:53Z</dcterms:modified>
</cp:coreProperties>
</file>