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xr:revisionPtr revIDLastSave="0" documentId="13_ncr:1_{80AA3E84-8B5B-4A23-B450-C824F05C08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G22" i="1"/>
  <c r="G26" i="1"/>
  <c r="G25" i="1"/>
  <c r="G24" i="1"/>
  <c r="G2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<sst xmlns="http://schemas.openxmlformats.org/spreadsheetml/2006/main" count="34" uniqueCount="34">
  <si>
    <t>Region</t>
  </si>
  <si>
    <t>Total 2022</t>
  </si>
  <si>
    <t>Lima Province, Peru</t>
  </si>
  <si>
    <t>La Libertad, Peru</t>
  </si>
  <si>
    <t>Arequipa, Peru</t>
  </si>
  <si>
    <t>Piura, Peru</t>
  </si>
  <si>
    <t>Lambayeque, Peru</t>
  </si>
  <si>
    <t>Cusco, Peru</t>
  </si>
  <si>
    <t>Ica, Peru</t>
  </si>
  <si>
    <t>Tacna, Peru</t>
  </si>
  <si>
    <t>Ancash, Peru</t>
  </si>
  <si>
    <t>Cajamarca, Peru</t>
  </si>
  <si>
    <t>Loreto, Peru</t>
  </si>
  <si>
    <t>Lima, Peru</t>
  </si>
  <si>
    <t>Junín, Peru</t>
  </si>
  <si>
    <t>Huánuco, Peru</t>
  </si>
  <si>
    <t>Callao, Peru</t>
  </si>
  <si>
    <t>Tumbes, Peru</t>
  </si>
  <si>
    <t>San Martín, Peru</t>
  </si>
  <si>
    <t>Ayacucho, Peru</t>
  </si>
  <si>
    <t>Moquegua, Peru</t>
  </si>
  <si>
    <t>Ucayali, Peru</t>
  </si>
  <si>
    <t>Madre de Dios, Peru</t>
  </si>
  <si>
    <t>Amazonas, Peru</t>
  </si>
  <si>
    <t>Huancavelica, Peru</t>
  </si>
  <si>
    <t>Apurímac, Peru</t>
  </si>
  <si>
    <t>Pasco, Peru</t>
  </si>
  <si>
    <t>Total 2021</t>
  </si>
  <si>
    <t>tasa_xenofobia_2022</t>
  </si>
  <si>
    <t>Xenofobia 2022</t>
  </si>
  <si>
    <t>Xenofobia 2021</t>
  </si>
  <si>
    <t>tasa_xenofobia_2021</t>
  </si>
  <si>
    <t>Cambio</t>
  </si>
  <si>
    <t>Cambio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</si>
</sst>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1" xfId="0" applyNumberFormat="1" applyBorder="1"/>
    <xf numFmtId="0" fontId="1" fillId="0" borderId="0" xfId="0" applyFont="1"/>
    <xf numFmtId="9" fontId="0" fillId="0" borderId="0" xfId="2" applyFont="1"/>
    <xf numFmtId="43" fontId="0" fillId="0" borderId="0" xfId="1" applyFont="1"/>
    <xf numFmtId="1" fontId="0" fillId="0" borderId="1" xfId="0" applyNumberForma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26" sqref="I26"/>
    </sheetView>
  </sheetViews>
  <sheetFormatPr baseColWidth="10" defaultColWidth="9.140625" defaultRowHeight="15"/>
  <cols>
    <col min="3" max="3" width="15.140625" customWidth="1"/>
    <col min="4" max="4" width="9.5703125" style="3" bestFit="1" customWidth="1"/>
    <col min="9" max="9" width="19.140625" customWidth="1"/>
  </cols>
  <sheetData>
    <row r="1" spans="1:9">
      <c r="A1" s="2" t="s">
        <v>1</v>
      </c>
      <c r="B1" t="s">
        <v>0</v>
      </c>
      <c r="C1" t="s">
        <v>29</v>
      </c>
      <c r="D1" s="3" t="s">
        <v>28</v>
      </c>
      <c r="E1" s="2" t="s">
        <v>27</v>
      </c>
      <c r="F1" t="s">
        <v>30</v>
      </c>
      <c r="G1" s="3" t="s">
        <v>31</v>
      </c>
      <c r="H1" t="s">
        <v>32</v>
      </c>
      <c r="I1" t="s">
        <v>33</v>
      </c>
    </row>
    <row r="2" spans="1:9">
      <c r="A2" s="1">
        <v>10</v>
      </c>
      <c r="B2" t="s">
        <v>23</v>
      </c>
      <c r="C2" s="1">
        <v>1</v>
      </c>
      <c r="D2" s="3">
        <f t="shared" ref="D2:D26" si="0">C2/A2</f>
        <v>0.1</v>
      </c>
      <c r="E2" s="1">
        <v>23</v>
      </c>
      <c r="F2" s="1">
        <v>1</v>
      </c>
      <c r="G2" s="3">
        <f>F2/E2</f>
        <v>4.3478260869565216E-2</v>
      </c>
      <c r="H2">
        <v>0</v>
      </c>
      <c r="I2">
        <f>(H2-MIN($H$2:$H$26))/(MAX($H$2:$H$26) - MIN($H$2:$H$26))</f>
        <v>0</v>
      </c>
    </row>
    <row r="3" spans="1:9">
      <c r="A3" s="1">
        <v>277</v>
      </c>
      <c r="B3" t="s">
        <v>10</v>
      </c>
      <c r="C3" s="1">
        <v>30</v>
      </c>
      <c r="D3" s="3">
        <f t="shared" si="0"/>
        <v>0.10830324909747292</v>
      </c>
      <c r="E3" s="1">
        <v>364</v>
      </c>
      <c r="F3" s="1">
        <v>74</v>
      </c>
      <c r="G3" s="3">
        <f>F3/E3</f>
        <v>0.2032967032967033</v>
      </c>
      <c r="H3">
        <f t="shared" ref="H3:H26" si="1">(C3 / F3) *100</f>
        <v>40.54054054054054</v>
      </c>
      <c r="I3">
        <f t="shared" ref="I3:I25" si="2">(H3-MIN($H$2:$H$26))/(MAX($H$2:$H$26) - MIN($H$2:$H$26))</f>
        <v>0.20270270270270271</v>
      </c>
    </row>
    <row r="4" spans="1:9">
      <c r="A4" s="1">
        <v>5</v>
      </c>
      <c r="B4" t="s">
        <v>25</v>
      </c>
      <c r="C4" s="1">
        <v>0</v>
      </c>
      <c r="D4" s="3">
        <f t="shared" si="0"/>
        <v>0</v>
      </c>
      <c r="E4" s="1">
        <v>3</v>
      </c>
      <c r="F4" s="1">
        <v>2</v>
      </c>
      <c r="G4" s="3">
        <f>F4/E4</f>
        <v>0.66666666666666663</v>
      </c>
      <c r="H4">
        <f t="shared" si="1"/>
        <v>0</v>
      </c>
      <c r="I4">
        <f t="shared" si="2"/>
        <v>0</v>
      </c>
    </row>
    <row r="5" spans="1:9">
      <c r="A5" s="1">
        <v>1161</v>
      </c>
      <c r="B5" t="s">
        <v>4</v>
      </c>
      <c r="C5" s="1">
        <v>159</v>
      </c>
      <c r="D5" s="3">
        <f t="shared" si="0"/>
        <v>0.13695090439276486</v>
      </c>
      <c r="E5">
        <v>1732</v>
      </c>
      <c r="F5" s="1">
        <v>275</v>
      </c>
      <c r="G5" s="3">
        <f>F5/E5</f>
        <v>0.15877598152424943</v>
      </c>
      <c r="H5">
        <f t="shared" si="1"/>
        <v>57.818181818181813</v>
      </c>
      <c r="I5">
        <f t="shared" si="2"/>
        <v>0.28909090909090907</v>
      </c>
    </row>
    <row r="6" spans="1:9">
      <c r="A6" s="1">
        <v>41</v>
      </c>
      <c r="B6" t="s">
        <v>19</v>
      </c>
      <c r="C6" s="1">
        <v>10</v>
      </c>
      <c r="D6" s="3">
        <f t="shared" si="0"/>
        <v>0.24390243902439024</v>
      </c>
      <c r="E6" s="1">
        <v>80</v>
      </c>
      <c r="F6" s="1">
        <v>11</v>
      </c>
      <c r="G6" s="3">
        <f>F6/E6</f>
        <v>0.13750000000000001</v>
      </c>
      <c r="H6">
        <f t="shared" si="1"/>
        <v>90.909090909090907</v>
      </c>
      <c r="I6">
        <f t="shared" si="2"/>
        <v>0.45454545454545453</v>
      </c>
    </row>
    <row r="7" spans="1:9">
      <c r="A7" s="1">
        <v>258</v>
      </c>
      <c r="B7" t="s">
        <v>11</v>
      </c>
      <c r="C7" s="1">
        <v>40</v>
      </c>
      <c r="D7" s="3">
        <f t="shared" si="0"/>
        <v>0.15503875968992248</v>
      </c>
      <c r="E7">
        <v>354</v>
      </c>
      <c r="F7" s="1">
        <v>49</v>
      </c>
      <c r="G7" s="3">
        <f>F7/E7</f>
        <v>0.1384180790960452</v>
      </c>
      <c r="H7">
        <f t="shared" si="1"/>
        <v>81.632653061224488</v>
      </c>
      <c r="I7">
        <f t="shared" si="2"/>
        <v>0.40816326530612246</v>
      </c>
    </row>
    <row r="8" spans="1:9">
      <c r="A8" s="1">
        <v>58</v>
      </c>
      <c r="B8" t="s">
        <v>16</v>
      </c>
      <c r="C8" s="1">
        <v>9</v>
      </c>
      <c r="D8" s="3">
        <f t="shared" si="0"/>
        <v>0.15517241379310345</v>
      </c>
      <c r="E8" s="1">
        <v>173</v>
      </c>
      <c r="F8" s="1">
        <v>35</v>
      </c>
      <c r="G8" s="3">
        <f>F8/E8</f>
        <v>0.20231213872832371</v>
      </c>
      <c r="H8">
        <f t="shared" si="1"/>
        <v>25.714285714285712</v>
      </c>
      <c r="I8">
        <f t="shared" si="2"/>
        <v>0.12857142857142856</v>
      </c>
    </row>
    <row r="9" spans="1:9">
      <c r="A9" s="1">
        <v>456</v>
      </c>
      <c r="B9" t="s">
        <v>7</v>
      </c>
      <c r="C9" s="1">
        <v>71</v>
      </c>
      <c r="D9" s="3">
        <f t="shared" si="0"/>
        <v>0.15570175438596492</v>
      </c>
      <c r="E9" s="1">
        <v>612</v>
      </c>
      <c r="F9" s="1">
        <v>115</v>
      </c>
      <c r="G9" s="3">
        <f>F9/E9</f>
        <v>0.18790849673202614</v>
      </c>
      <c r="H9">
        <f t="shared" si="1"/>
        <v>61.739130434782609</v>
      </c>
      <c r="I9">
        <f t="shared" si="2"/>
        <v>0.30869565217391304</v>
      </c>
    </row>
    <row r="10" spans="1:9">
      <c r="A10" s="1">
        <v>3</v>
      </c>
      <c r="B10" t="s">
        <v>24</v>
      </c>
      <c r="C10" s="1">
        <v>2</v>
      </c>
      <c r="D10" s="3">
        <f t="shared" si="0"/>
        <v>0.66666666666666663</v>
      </c>
      <c r="E10" s="1">
        <v>9</v>
      </c>
      <c r="F10" s="1">
        <v>1</v>
      </c>
      <c r="G10" s="3">
        <f>F10/E10</f>
        <v>0.1111111111111111</v>
      </c>
      <c r="H10">
        <f t="shared" si="1"/>
        <v>200</v>
      </c>
      <c r="I10">
        <f t="shared" si="2"/>
        <v>1</v>
      </c>
    </row>
    <row r="11" spans="1:9">
      <c r="A11" s="1">
        <v>116</v>
      </c>
      <c r="B11" t="s">
        <v>15</v>
      </c>
      <c r="C11" s="1">
        <v>13</v>
      </c>
      <c r="D11" s="3">
        <f t="shared" si="0"/>
        <v>0.11206896551724138</v>
      </c>
      <c r="E11" s="1">
        <v>180</v>
      </c>
      <c r="F11" s="1">
        <v>20</v>
      </c>
      <c r="G11" s="3">
        <f>F11/E11</f>
        <v>0.1111111111111111</v>
      </c>
      <c r="H11">
        <f t="shared" si="1"/>
        <v>65</v>
      </c>
      <c r="I11">
        <f t="shared" si="2"/>
        <v>0.32500000000000001</v>
      </c>
    </row>
    <row r="12" spans="1:9">
      <c r="A12" s="1">
        <v>429</v>
      </c>
      <c r="B12" t="s">
        <v>8</v>
      </c>
      <c r="C12" s="1">
        <v>28</v>
      </c>
      <c r="D12" s="3">
        <f t="shared" si="0"/>
        <v>6.5268065268065265E-2</v>
      </c>
      <c r="E12" s="1">
        <v>435</v>
      </c>
      <c r="F12" s="1">
        <v>68</v>
      </c>
      <c r="G12" s="3">
        <f>F12/E12</f>
        <v>0.15632183908045977</v>
      </c>
      <c r="H12">
        <f t="shared" si="1"/>
        <v>41.17647058823529</v>
      </c>
      <c r="I12">
        <f t="shared" si="2"/>
        <v>0.20588235294117646</v>
      </c>
    </row>
    <row r="13" spans="1:9">
      <c r="A13" s="1">
        <v>132</v>
      </c>
      <c r="B13" t="s">
        <v>14</v>
      </c>
      <c r="C13" s="1">
        <v>20</v>
      </c>
      <c r="D13" s="3">
        <f t="shared" si="0"/>
        <v>0.15151515151515152</v>
      </c>
      <c r="E13" s="1">
        <v>206</v>
      </c>
      <c r="F13" s="1">
        <v>34</v>
      </c>
      <c r="G13" s="3">
        <f>F13/E13</f>
        <v>0.1650485436893204</v>
      </c>
      <c r="H13">
        <f t="shared" si="1"/>
        <v>58.82352941176471</v>
      </c>
      <c r="I13">
        <f t="shared" si="2"/>
        <v>0.29411764705882354</v>
      </c>
    </row>
    <row r="14" spans="1:9">
      <c r="A14" s="1">
        <v>2922</v>
      </c>
      <c r="B14" t="s">
        <v>3</v>
      </c>
      <c r="C14" s="1">
        <v>229</v>
      </c>
      <c r="D14" s="3">
        <f t="shared" si="0"/>
        <v>7.83709787816564E-2</v>
      </c>
      <c r="E14">
        <v>3431</v>
      </c>
      <c r="F14" s="1">
        <v>373</v>
      </c>
      <c r="G14" s="3">
        <f>F14/E14</f>
        <v>0.10871466044884873</v>
      </c>
      <c r="H14">
        <f t="shared" si="1"/>
        <v>61.394101876675599</v>
      </c>
      <c r="I14">
        <f t="shared" si="2"/>
        <v>0.306970509383378</v>
      </c>
    </row>
    <row r="15" spans="1:9">
      <c r="A15" s="1">
        <v>535</v>
      </c>
      <c r="B15" t="s">
        <v>6</v>
      </c>
      <c r="C15" s="1">
        <v>74</v>
      </c>
      <c r="D15" s="3">
        <f t="shared" si="0"/>
        <v>0.13831775700934579</v>
      </c>
      <c r="E15">
        <v>717</v>
      </c>
      <c r="F15" s="1">
        <v>115</v>
      </c>
      <c r="G15" s="3">
        <f>F15/E15</f>
        <v>0.16039051603905161</v>
      </c>
      <c r="H15">
        <f t="shared" si="1"/>
        <v>64.347826086956516</v>
      </c>
      <c r="I15">
        <f t="shared" si="2"/>
        <v>0.32173913043478258</v>
      </c>
    </row>
    <row r="16" spans="1:9">
      <c r="A16" s="1">
        <v>220</v>
      </c>
      <c r="B16" t="s">
        <v>13</v>
      </c>
      <c r="C16" s="1">
        <v>20</v>
      </c>
      <c r="D16" s="3">
        <f t="shared" si="0"/>
        <v>9.0909090909090912E-2</v>
      </c>
      <c r="E16" s="1">
        <v>224</v>
      </c>
      <c r="F16" s="1">
        <v>29</v>
      </c>
      <c r="G16" s="3">
        <f>F16/E16</f>
        <v>0.12946428571428573</v>
      </c>
      <c r="H16">
        <f t="shared" si="1"/>
        <v>68.965517241379317</v>
      </c>
      <c r="I16">
        <f t="shared" si="2"/>
        <v>0.34482758620689657</v>
      </c>
    </row>
    <row r="17" spans="1:9">
      <c r="A17" s="1">
        <v>54471</v>
      </c>
      <c r="B17" t="s">
        <v>2</v>
      </c>
      <c r="C17" s="1">
        <v>7159</v>
      </c>
      <c r="D17" s="3">
        <f t="shared" si="0"/>
        <v>0.13142773218776965</v>
      </c>
      <c r="E17">
        <v>70577</v>
      </c>
      <c r="F17">
        <v>12534</v>
      </c>
      <c r="G17" s="3">
        <f>F17/E17</f>
        <v>0.17759326692831942</v>
      </c>
      <c r="H17">
        <f t="shared" si="1"/>
        <v>57.116642731769588</v>
      </c>
      <c r="I17">
        <f t="shared" si="2"/>
        <v>0.28558321365884792</v>
      </c>
    </row>
    <row r="18" spans="1:9">
      <c r="A18" s="1">
        <v>213</v>
      </c>
      <c r="B18" t="s">
        <v>12</v>
      </c>
      <c r="C18" s="1">
        <v>19</v>
      </c>
      <c r="D18" s="3">
        <f t="shared" si="0"/>
        <v>8.9201877934272297E-2</v>
      </c>
      <c r="E18" s="1">
        <v>246</v>
      </c>
      <c r="F18" s="1">
        <v>43</v>
      </c>
      <c r="G18" s="3">
        <f>F18/E18</f>
        <v>0.17479674796747968</v>
      </c>
      <c r="H18">
        <f t="shared" si="1"/>
        <v>44.186046511627907</v>
      </c>
      <c r="I18">
        <f t="shared" si="2"/>
        <v>0.22093023255813954</v>
      </c>
    </row>
    <row r="19" spans="1:9">
      <c r="A19" s="1">
        <v>24</v>
      </c>
      <c r="B19" t="s">
        <v>22</v>
      </c>
      <c r="C19" s="1">
        <v>0</v>
      </c>
      <c r="D19" s="3">
        <f t="shared" si="0"/>
        <v>0</v>
      </c>
      <c r="E19" s="1">
        <v>40</v>
      </c>
      <c r="F19" s="1">
        <v>6</v>
      </c>
      <c r="G19" s="3">
        <f>F19/E19</f>
        <v>0.15</v>
      </c>
      <c r="H19">
        <f t="shared" si="1"/>
        <v>0</v>
      </c>
      <c r="I19">
        <f t="shared" si="2"/>
        <v>0</v>
      </c>
    </row>
    <row r="20" spans="1:9">
      <c r="A20" s="1">
        <v>106</v>
      </c>
      <c r="B20" s="2" t="s">
        <v>20</v>
      </c>
      <c r="C20" s="1">
        <v>20</v>
      </c>
      <c r="D20" s="3">
        <f t="shared" si="0"/>
        <v>0.18867924528301888</v>
      </c>
      <c r="E20" s="1">
        <v>78</v>
      </c>
      <c r="F20" s="1">
        <v>12</v>
      </c>
      <c r="G20" s="3">
        <f>F20/E20</f>
        <v>0.15384615384615385</v>
      </c>
      <c r="H20">
        <f t="shared" si="1"/>
        <v>166.66666666666669</v>
      </c>
      <c r="I20">
        <f t="shared" si="2"/>
        <v>0.83333333333333348</v>
      </c>
    </row>
    <row r="21" spans="1:9">
      <c r="A21" s="1">
        <v>2</v>
      </c>
      <c r="B21" s="2" t="s">
        <v>26</v>
      </c>
      <c r="C21" s="1">
        <v>0</v>
      </c>
      <c r="D21" s="3">
        <f t="shared" si="0"/>
        <v>0</v>
      </c>
      <c r="E21" s="1">
        <v>0</v>
      </c>
      <c r="F21" s="1">
        <v>0</v>
      </c>
      <c r="G21" s="4">
        <v>0</v>
      </c>
      <c r="H21" s="5">
        <v>0</v>
      </c>
      <c r="I21">
        <f t="shared" si="2"/>
        <v>0</v>
      </c>
    </row>
    <row r="22" spans="1:9">
      <c r="A22" s="1">
        <v>670</v>
      </c>
      <c r="B22" t="s">
        <v>5</v>
      </c>
      <c r="C22" s="1">
        <v>55</v>
      </c>
      <c r="D22" s="3">
        <f t="shared" si="0"/>
        <v>8.2089552238805971E-2</v>
      </c>
      <c r="E22">
        <v>895</v>
      </c>
      <c r="F22" s="1">
        <v>110</v>
      </c>
      <c r="G22" s="3">
        <f>F22/E22</f>
        <v>0.12290502793296089</v>
      </c>
      <c r="H22">
        <f t="shared" si="1"/>
        <v>50</v>
      </c>
      <c r="I22">
        <f t="shared" si="2"/>
        <v>0.25</v>
      </c>
    </row>
    <row r="23" spans="1:9">
      <c r="A23" s="1">
        <v>85</v>
      </c>
      <c r="B23" t="s">
        <v>18</v>
      </c>
      <c r="C23" s="1">
        <v>11</v>
      </c>
      <c r="D23" s="3">
        <f t="shared" si="0"/>
        <v>0.12941176470588237</v>
      </c>
      <c r="E23" s="1">
        <v>110</v>
      </c>
      <c r="F23" s="1">
        <v>17</v>
      </c>
      <c r="G23" s="3">
        <f>F23/E23</f>
        <v>0.15454545454545454</v>
      </c>
      <c r="H23">
        <f t="shared" si="1"/>
        <v>64.705882352941174</v>
      </c>
      <c r="I23">
        <f t="shared" si="2"/>
        <v>0.32352941176470584</v>
      </c>
    </row>
    <row r="24" spans="1:9">
      <c r="A24" s="1">
        <v>259</v>
      </c>
      <c r="B24" t="s">
        <v>9</v>
      </c>
      <c r="C24" s="1">
        <v>22</v>
      </c>
      <c r="D24" s="3">
        <f t="shared" si="0"/>
        <v>8.4942084942084939E-2</v>
      </c>
      <c r="E24">
        <v>381</v>
      </c>
      <c r="F24" s="1">
        <v>82</v>
      </c>
      <c r="G24" s="3">
        <f>F24/E24</f>
        <v>0.21522309711286089</v>
      </c>
      <c r="H24">
        <f t="shared" si="1"/>
        <v>26.829268292682929</v>
      </c>
      <c r="I24">
        <f t="shared" si="2"/>
        <v>0.13414634146341464</v>
      </c>
    </row>
    <row r="25" spans="1:9">
      <c r="A25" s="1">
        <v>64</v>
      </c>
      <c r="B25" t="s">
        <v>17</v>
      </c>
      <c r="C25" s="1">
        <v>6</v>
      </c>
      <c r="D25" s="3">
        <f t="shared" si="0"/>
        <v>9.375E-2</v>
      </c>
      <c r="E25" s="1">
        <v>133</v>
      </c>
      <c r="F25" s="1">
        <v>38</v>
      </c>
      <c r="G25" s="3">
        <f>F25/E25</f>
        <v>0.2857142857142857</v>
      </c>
      <c r="H25">
        <f t="shared" si="1"/>
        <v>15.789473684210526</v>
      </c>
      <c r="I25">
        <f t="shared" si="2"/>
        <v>7.8947368421052627E-2</v>
      </c>
    </row>
    <row r="26" spans="1:9">
      <c r="A26" s="1">
        <v>66</v>
      </c>
      <c r="B26" t="s">
        <v>21</v>
      </c>
      <c r="C26" s="1">
        <v>11</v>
      </c>
      <c r="D26" s="3">
        <f t="shared" si="0"/>
        <v>0.16666666666666666</v>
      </c>
      <c r="E26" s="1">
        <v>78</v>
      </c>
      <c r="F26" s="1">
        <v>17</v>
      </c>
      <c r="G26" s="3">
        <f>F26/E26</f>
        <v>0.21794871794871795</v>
      </c>
      <c r="H26">
        <f t="shared" si="1"/>
        <v>64.705882352941174</v>
      </c>
      <c r="I26">
        <f>(H26-MIN($H$2:$H$26))/(MAX($H$2:$H$26) - MIN($H$2:$H$26))</f>
        <v>0.32352941176470584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JOSE</cp:lastModifiedBy>
  <dcterms:created xsi:type="dcterms:W3CDTF">2022-07-12T05:21:21Z</dcterms:created>
  <dcterms:modified xsi:type="dcterms:W3CDTF">2022-07-12T11:26:37Z</dcterms:modified>
</cp:coreProperties>
</file>