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di\Desktop\imgs\"/>
    </mc:Choice>
  </mc:AlternateContent>
  <bookViews>
    <workbookView xWindow="0" yWindow="0" windowWidth="16170" windowHeight="6120"/>
  </bookViews>
  <sheets>
    <sheet name="Sheet1" sheetId="1" r:id="rId1"/>
  </sheets>
  <definedNames>
    <definedName name="CPLEX_CON_count" localSheetId="0" hidden="1">2</definedName>
    <definedName name="CPLEX_CON_lb0" localSheetId="0" hidden="1">0</definedName>
    <definedName name="CPLEX_CON_lb1" localSheetId="0" hidden="1">Sheet1!$E$6:$E$30</definedName>
    <definedName name="CPLEX_CON_rng0" localSheetId="0" hidden="1">Sheet1!$F$6:$F$30</definedName>
    <definedName name="CPLEX_CON_rng1" localSheetId="0" hidden="1">Sheet1!$C$6:$C$30</definedName>
    <definedName name="CPLEX_CON_typ0" localSheetId="0" hidden="1">3</definedName>
    <definedName name="CPLEX_CON_typ1" localSheetId="0" hidden="1">3</definedName>
    <definedName name="CPLEX_exportmodel" localSheetId="0" hidden="1">0</definedName>
    <definedName name="CPLEX_linorquad" localSheetId="0" hidden="1">1</definedName>
    <definedName name="CPLEX_OBJ" localSheetId="0" hidden="1">Sheet1!$I$4</definedName>
    <definedName name="CPLEX_PARAM_count" localSheetId="0" hidden="1">0</definedName>
    <definedName name="CPLEX_SENSE" localSheetId="0" hidden="1">2</definedName>
    <definedName name="CPLEX_stopint" localSheetId="0" hidden="1">0</definedName>
    <definedName name="CPLEX_TARGET" localSheetId="0" hidden="1">0</definedName>
    <definedName name="CPLEX_VAR_count" localSheetId="0" hidden="1">2</definedName>
    <definedName name="CPLEX_VAR_lb0" localSheetId="0" hidden="1">0</definedName>
    <definedName name="CPLEX_VAR_lb1" localSheetId="0" hidden="1">0</definedName>
    <definedName name="CPLEX_VAR_rng0" localSheetId="0" hidden="1">Sheet1!$D$6:$D$30</definedName>
    <definedName name="CPLEX_VAR_rng1" localSheetId="0" hidden="1">Sheet1!$E$6:$E$30</definedName>
    <definedName name="CPLEX_VAR_typ0" localSheetId="0" hidden="1">2</definedName>
    <definedName name="CPLEX_VAR_typ1" localSheetId="0" hidden="1">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6" i="1"/>
  <c r="F6" i="1"/>
  <c r="H6" i="1" s="1"/>
  <c r="A30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6" i="1"/>
  <c r="F7" i="1" l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H30" i="1" s="1"/>
  <c r="H21" i="1" l="1"/>
  <c r="H18" i="1"/>
  <c r="H12" i="1"/>
  <c r="H7" i="1"/>
  <c r="H15" i="1"/>
  <c r="H19" i="1"/>
  <c r="H13" i="1"/>
  <c r="H11" i="1"/>
  <c r="H16" i="1"/>
  <c r="H28" i="1"/>
  <c r="H25" i="1"/>
  <c r="H22" i="1"/>
  <c r="H10" i="1"/>
  <c r="H24" i="1"/>
  <c r="H29" i="1"/>
  <c r="H26" i="1"/>
  <c r="H8" i="1"/>
  <c r="H27" i="1"/>
  <c r="H23" i="1"/>
  <c r="H20" i="1"/>
  <c r="H17" i="1"/>
  <c r="H14" i="1"/>
  <c r="H9" i="1"/>
  <c r="I4" i="1" l="1"/>
</calcChain>
</file>

<file path=xl/sharedStrings.xml><?xml version="1.0" encoding="utf-8"?>
<sst xmlns="http://schemas.openxmlformats.org/spreadsheetml/2006/main" count="9" uniqueCount="9">
  <si>
    <t>Cl</t>
  </si>
  <si>
    <t>Cs</t>
  </si>
  <si>
    <t>t</t>
  </si>
  <si>
    <t>demanda</t>
  </si>
  <si>
    <t>y</t>
  </si>
  <si>
    <t>x</t>
  </si>
  <si>
    <t>s</t>
  </si>
  <si>
    <t>cost</t>
  </si>
  <si>
    <t>bigM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</si>
</sst>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C6" sqref="C6"/>
    </sheetView>
  </sheetViews>
  <sheetFormatPr defaultRowHeight="15" x14ac:dyDescent="0.25"/>
  <sheetData>
    <row r="1" spans="1:9" x14ac:dyDescent="0.25">
      <c r="A1" t="s">
        <v>0</v>
      </c>
      <c r="B1">
        <v>100</v>
      </c>
    </row>
    <row r="2" spans="1:9" x14ac:dyDescent="0.25">
      <c r="A2" t="s">
        <v>1</v>
      </c>
      <c r="B2">
        <v>1</v>
      </c>
    </row>
    <row r="4" spans="1:9" x14ac:dyDescent="0.25">
      <c r="A4" t="s">
        <v>2</v>
      </c>
      <c r="B4" t="s">
        <v>3</v>
      </c>
      <c r="C4" t="s">
        <v>8</v>
      </c>
      <c r="D4" t="s">
        <v>4</v>
      </c>
      <c r="E4" t="s">
        <v>5</v>
      </c>
      <c r="F4" t="s">
        <v>6</v>
      </c>
      <c r="H4" t="s">
        <v>7</v>
      </c>
      <c r="I4">
        <f>SUM(H6:H30)</f>
        <v>1563.0000000000873</v>
      </c>
    </row>
    <row r="5" spans="1:9" x14ac:dyDescent="0.25">
      <c r="A5">
        <v>0</v>
      </c>
      <c r="F5">
        <v>0</v>
      </c>
    </row>
    <row r="6" spans="1:9" x14ac:dyDescent="0.25">
      <c r="A6">
        <f>A5+1</f>
        <v>1</v>
      </c>
      <c r="B6">
        <v>76</v>
      </c>
      <c r="C6">
        <f>SUM(B6:$B$30)*D6</f>
        <v>1194</v>
      </c>
      <c r="D6" s="1">
        <v>1</v>
      </c>
      <c r="E6" s="1">
        <v>160.99999999999977</v>
      </c>
      <c r="F6">
        <f>F5+E6-B6</f>
        <v>84.999999999999773</v>
      </c>
      <c r="H6">
        <f>D6*$B$1+F6*$B$2</f>
        <v>184.99999999999977</v>
      </c>
    </row>
    <row r="7" spans="1:9" x14ac:dyDescent="0.25">
      <c r="A7">
        <f t="shared" ref="A7:A29" si="0">A6+1</f>
        <v>2</v>
      </c>
      <c r="B7">
        <v>85</v>
      </c>
      <c r="C7">
        <f>SUM(B7:$B$30)*D7</f>
        <v>0</v>
      </c>
      <c r="D7" s="1">
        <v>0</v>
      </c>
      <c r="E7" s="1">
        <v>0</v>
      </c>
      <c r="F7">
        <f t="shared" ref="F7:F30" si="1">F6+E7-B7</f>
        <v>-2.2737367544323206E-13</v>
      </c>
      <c r="H7">
        <f t="shared" ref="H7:H30" si="2">D7*$B$1+F7*$B$2</f>
        <v>-2.2737367544323206E-13</v>
      </c>
    </row>
    <row r="8" spans="1:9" x14ac:dyDescent="0.25">
      <c r="A8">
        <f t="shared" si="0"/>
        <v>3</v>
      </c>
      <c r="B8">
        <v>84</v>
      </c>
      <c r="C8">
        <f>SUM(B8:$B$30)*D8</f>
        <v>1033</v>
      </c>
      <c r="D8" s="1">
        <v>1</v>
      </c>
      <c r="E8" s="1">
        <v>139.0000000000002</v>
      </c>
      <c r="F8">
        <f t="shared" si="1"/>
        <v>54.999999999999972</v>
      </c>
      <c r="H8">
        <f t="shared" si="2"/>
        <v>154.99999999999997</v>
      </c>
    </row>
    <row r="9" spans="1:9" x14ac:dyDescent="0.25">
      <c r="A9">
        <f t="shared" si="0"/>
        <v>4</v>
      </c>
      <c r="B9">
        <v>55</v>
      </c>
      <c r="C9">
        <f>SUM(B9:$B$30)*D9</f>
        <v>0</v>
      </c>
      <c r="D9" s="1">
        <v>0</v>
      </c>
      <c r="E9" s="1">
        <v>0</v>
      </c>
      <c r="F9">
        <f t="shared" si="1"/>
        <v>0</v>
      </c>
      <c r="H9">
        <f t="shared" si="2"/>
        <v>0</v>
      </c>
    </row>
    <row r="10" spans="1:9" x14ac:dyDescent="0.25">
      <c r="A10">
        <f t="shared" si="0"/>
        <v>5</v>
      </c>
      <c r="B10">
        <v>64</v>
      </c>
      <c r="C10">
        <f>SUM(B10:$B$30)*D10</f>
        <v>894</v>
      </c>
      <c r="D10" s="1">
        <v>1</v>
      </c>
      <c r="E10" s="1">
        <v>135.00000000000105</v>
      </c>
      <c r="F10">
        <f t="shared" si="1"/>
        <v>71.000000000001052</v>
      </c>
      <c r="H10">
        <f t="shared" si="2"/>
        <v>171.00000000000105</v>
      </c>
    </row>
    <row r="11" spans="1:9" x14ac:dyDescent="0.25">
      <c r="A11">
        <f t="shared" si="0"/>
        <v>6</v>
      </c>
      <c r="B11">
        <v>55</v>
      </c>
      <c r="C11">
        <f>SUM(B11:$B$30)*D11</f>
        <v>0</v>
      </c>
      <c r="D11" s="1">
        <v>0</v>
      </c>
      <c r="E11" s="1">
        <v>0</v>
      </c>
      <c r="F11">
        <f t="shared" si="1"/>
        <v>16.000000000001052</v>
      </c>
      <c r="H11">
        <f t="shared" si="2"/>
        <v>16.000000000001052</v>
      </c>
    </row>
    <row r="12" spans="1:9" x14ac:dyDescent="0.25">
      <c r="A12">
        <f t="shared" si="0"/>
        <v>7</v>
      </c>
      <c r="B12">
        <v>12</v>
      </c>
      <c r="C12">
        <f>SUM(B12:$B$30)*D12</f>
        <v>0</v>
      </c>
      <c r="D12" s="1">
        <v>0</v>
      </c>
      <c r="E12" s="1">
        <v>-9.094947017729448E-13</v>
      </c>
      <c r="F12">
        <f t="shared" si="1"/>
        <v>4.0000000000001421</v>
      </c>
      <c r="H12">
        <f t="shared" si="2"/>
        <v>4.0000000000001421</v>
      </c>
    </row>
    <row r="13" spans="1:9" x14ac:dyDescent="0.25">
      <c r="A13">
        <f t="shared" si="0"/>
        <v>8</v>
      </c>
      <c r="B13">
        <v>4</v>
      </c>
      <c r="C13">
        <f>SUM(B13:$B$30)*D13</f>
        <v>0</v>
      </c>
      <c r="D13" s="1">
        <v>0</v>
      </c>
      <c r="E13" s="1">
        <v>0</v>
      </c>
      <c r="F13">
        <f t="shared" si="1"/>
        <v>1.4210854715202004E-13</v>
      </c>
      <c r="H13">
        <f t="shared" si="2"/>
        <v>1.4210854715202004E-13</v>
      </c>
    </row>
    <row r="14" spans="1:9" x14ac:dyDescent="0.25">
      <c r="A14">
        <f t="shared" si="0"/>
        <v>9</v>
      </c>
      <c r="B14">
        <v>55</v>
      </c>
      <c r="C14">
        <f>SUM(B14:$B$30)*D14</f>
        <v>759</v>
      </c>
      <c r="D14" s="1">
        <v>1</v>
      </c>
      <c r="E14" s="1">
        <v>103.99999999999663</v>
      </c>
      <c r="F14">
        <f t="shared" si="1"/>
        <v>48.999999999996774</v>
      </c>
      <c r="H14">
        <f t="shared" si="2"/>
        <v>148.99999999999676</v>
      </c>
    </row>
    <row r="15" spans="1:9" x14ac:dyDescent="0.25">
      <c r="A15">
        <f t="shared" si="0"/>
        <v>10</v>
      </c>
      <c r="B15">
        <v>29</v>
      </c>
      <c r="C15">
        <f>SUM(B15:$B$30)*D15</f>
        <v>0</v>
      </c>
      <c r="D15" s="1">
        <v>0</v>
      </c>
      <c r="E15" s="1">
        <v>2.9629632081196178E-11</v>
      </c>
      <c r="F15">
        <f t="shared" si="1"/>
        <v>20.000000000026404</v>
      </c>
      <c r="H15">
        <f t="shared" si="2"/>
        <v>20.000000000026404</v>
      </c>
    </row>
    <row r="16" spans="1:9" x14ac:dyDescent="0.25">
      <c r="A16">
        <f t="shared" si="0"/>
        <v>11</v>
      </c>
      <c r="B16">
        <v>11</v>
      </c>
      <c r="C16">
        <f>SUM(B16:$B$30)*D16</f>
        <v>0</v>
      </c>
      <c r="D16" s="1">
        <v>0</v>
      </c>
      <c r="E16" s="1">
        <v>0</v>
      </c>
      <c r="F16">
        <f t="shared" si="1"/>
        <v>9.0000000000264038</v>
      </c>
      <c r="H16">
        <f t="shared" si="2"/>
        <v>9.0000000000264038</v>
      </c>
    </row>
    <row r="17" spans="1:8" x14ac:dyDescent="0.25">
      <c r="A17">
        <f t="shared" si="0"/>
        <v>12</v>
      </c>
      <c r="B17">
        <v>9</v>
      </c>
      <c r="C17">
        <f>SUM(B17:$B$30)*D17</f>
        <v>0</v>
      </c>
      <c r="D17" s="1">
        <v>0</v>
      </c>
      <c r="E17" s="1">
        <v>0</v>
      </c>
      <c r="F17">
        <f t="shared" si="1"/>
        <v>2.6403768060845323E-11</v>
      </c>
      <c r="H17">
        <f t="shared" si="2"/>
        <v>2.6403768060845323E-11</v>
      </c>
    </row>
    <row r="18" spans="1:8" x14ac:dyDescent="0.25">
      <c r="A18">
        <f t="shared" si="0"/>
        <v>13</v>
      </c>
      <c r="B18">
        <v>45</v>
      </c>
      <c r="C18">
        <f>SUM(B18:$B$30)*D18</f>
        <v>654.99999999961426</v>
      </c>
      <c r="D18" s="1">
        <v>0.99999999999941114</v>
      </c>
      <c r="E18" s="1">
        <v>103.9999999999829</v>
      </c>
      <c r="F18">
        <f t="shared" si="1"/>
        <v>59.000000000009308</v>
      </c>
      <c r="H18">
        <f t="shared" si="2"/>
        <v>158.99999999995043</v>
      </c>
    </row>
    <row r="19" spans="1:8" x14ac:dyDescent="0.25">
      <c r="A19">
        <f t="shared" si="0"/>
        <v>14</v>
      </c>
      <c r="B19">
        <v>17</v>
      </c>
      <c r="C19">
        <f>SUM(B19:$B$30)*D19</f>
        <v>0</v>
      </c>
      <c r="D19" s="1">
        <v>0</v>
      </c>
      <c r="E19" s="1">
        <v>0</v>
      </c>
      <c r="F19">
        <f t="shared" si="1"/>
        <v>42.000000000009308</v>
      </c>
      <c r="H19">
        <f t="shared" si="2"/>
        <v>42.000000000009308</v>
      </c>
    </row>
    <row r="20" spans="1:8" x14ac:dyDescent="0.25">
      <c r="A20">
        <f t="shared" si="0"/>
        <v>15</v>
      </c>
      <c r="B20">
        <v>10</v>
      </c>
      <c r="C20">
        <f>SUM(B20:$B$30)*D20</f>
        <v>0</v>
      </c>
      <c r="D20" s="1">
        <v>0</v>
      </c>
      <c r="E20" s="1">
        <v>0</v>
      </c>
      <c r="F20">
        <f t="shared" si="1"/>
        <v>32.000000000009308</v>
      </c>
      <c r="H20">
        <f t="shared" si="2"/>
        <v>32.000000000009308</v>
      </c>
    </row>
    <row r="21" spans="1:8" x14ac:dyDescent="0.25">
      <c r="A21">
        <f t="shared" si="0"/>
        <v>16</v>
      </c>
      <c r="B21">
        <v>31</v>
      </c>
      <c r="C21">
        <f>SUM(B21:$B$30)*D21</f>
        <v>0</v>
      </c>
      <c r="D21" s="1">
        <v>0</v>
      </c>
      <c r="E21" s="1">
        <v>2.746640986842382E-11</v>
      </c>
      <c r="F21">
        <f t="shared" si="1"/>
        <v>1.0000000000367777</v>
      </c>
      <c r="H21">
        <f t="shared" si="2"/>
        <v>1.0000000000367777</v>
      </c>
    </row>
    <row r="22" spans="1:8" x14ac:dyDescent="0.25">
      <c r="A22">
        <f t="shared" si="0"/>
        <v>17</v>
      </c>
      <c r="B22">
        <v>1</v>
      </c>
      <c r="C22">
        <f>SUM(B22:$B$30)*D22</f>
        <v>0</v>
      </c>
      <c r="D22" s="1">
        <v>0</v>
      </c>
      <c r="E22" s="1">
        <v>-2.9156650475711439E-11</v>
      </c>
      <c r="F22">
        <f t="shared" si="1"/>
        <v>7.6210149302369246E-12</v>
      </c>
      <c r="H22">
        <f t="shared" si="2"/>
        <v>7.6210149302369246E-12</v>
      </c>
    </row>
    <row r="23" spans="1:8" x14ac:dyDescent="0.25">
      <c r="A23">
        <f t="shared" si="0"/>
        <v>18</v>
      </c>
      <c r="B23">
        <v>95</v>
      </c>
      <c r="C23">
        <f>SUM(B23:$B$30)*D23</f>
        <v>551</v>
      </c>
      <c r="D23" s="1">
        <v>1</v>
      </c>
      <c r="E23" s="1">
        <v>141.99999999999255</v>
      </c>
      <c r="F23">
        <f t="shared" si="1"/>
        <v>47.000000000000171</v>
      </c>
      <c r="H23">
        <f t="shared" si="2"/>
        <v>147.00000000000017</v>
      </c>
    </row>
    <row r="24" spans="1:8" x14ac:dyDescent="0.25">
      <c r="A24">
        <f t="shared" si="0"/>
        <v>19</v>
      </c>
      <c r="B24">
        <v>47</v>
      </c>
      <c r="C24">
        <f>SUM(B24:$B$30)*D24</f>
        <v>0</v>
      </c>
      <c r="D24" s="1">
        <v>0</v>
      </c>
      <c r="E24" s="1">
        <v>-1.1368683772161603E-13</v>
      </c>
      <c r="F24">
        <f t="shared" si="1"/>
        <v>5.6843418860808015E-14</v>
      </c>
      <c r="H24">
        <f t="shared" si="2"/>
        <v>5.6843418860808015E-14</v>
      </c>
    </row>
    <row r="25" spans="1:8" x14ac:dyDescent="0.25">
      <c r="A25">
        <f t="shared" si="0"/>
        <v>20</v>
      </c>
      <c r="B25">
        <v>95</v>
      </c>
      <c r="C25">
        <f>SUM(B25:$B$30)*D25</f>
        <v>409</v>
      </c>
      <c r="D25" s="1">
        <v>1</v>
      </c>
      <c r="E25" s="1">
        <v>175.99999999999864</v>
      </c>
      <c r="F25">
        <f t="shared" si="1"/>
        <v>80.999999999998693</v>
      </c>
      <c r="H25">
        <f t="shared" si="2"/>
        <v>180.99999999999869</v>
      </c>
    </row>
    <row r="26" spans="1:8" x14ac:dyDescent="0.25">
      <c r="A26">
        <f t="shared" si="0"/>
        <v>21</v>
      </c>
      <c r="B26">
        <v>62</v>
      </c>
      <c r="C26">
        <f>SUM(B26:$B$30)*D26</f>
        <v>0</v>
      </c>
      <c r="D26" s="1">
        <v>0</v>
      </c>
      <c r="E26" s="1">
        <v>1.3926637620897964E-12</v>
      </c>
      <c r="F26">
        <f t="shared" si="1"/>
        <v>19.000000000000085</v>
      </c>
      <c r="H26">
        <f t="shared" si="2"/>
        <v>19.000000000000085</v>
      </c>
    </row>
    <row r="27" spans="1:8" x14ac:dyDescent="0.25">
      <c r="A27">
        <f t="shared" si="0"/>
        <v>22</v>
      </c>
      <c r="B27">
        <v>19</v>
      </c>
      <c r="C27">
        <f>SUM(B27:$B$30)*D27</f>
        <v>0</v>
      </c>
      <c r="D27" s="1">
        <v>0</v>
      </c>
      <c r="E27" s="1">
        <v>1.6626700016786344E-11</v>
      </c>
      <c r="F27">
        <f t="shared" si="1"/>
        <v>1.6711965145077556E-11</v>
      </c>
      <c r="H27">
        <f t="shared" si="2"/>
        <v>1.6711965145077556E-11</v>
      </c>
    </row>
    <row r="28" spans="1:8" x14ac:dyDescent="0.25">
      <c r="A28">
        <f t="shared" si="0"/>
        <v>23</v>
      </c>
      <c r="B28">
        <v>87</v>
      </c>
      <c r="C28">
        <f>SUM(B28:$B$30)*D28</f>
        <v>232.99999999995515</v>
      </c>
      <c r="D28" s="1">
        <v>0.99999999999980749</v>
      </c>
      <c r="E28" s="1">
        <v>159.99999999998334</v>
      </c>
      <c r="F28">
        <f t="shared" si="1"/>
        <v>73.000000000000057</v>
      </c>
      <c r="H28">
        <f t="shared" si="2"/>
        <v>172.99999999998079</v>
      </c>
    </row>
    <row r="29" spans="1:8" x14ac:dyDescent="0.25">
      <c r="A29">
        <f t="shared" si="0"/>
        <v>24</v>
      </c>
      <c r="B29">
        <v>73</v>
      </c>
      <c r="C29">
        <f>SUM(B29:$B$30)*D29</f>
        <v>0</v>
      </c>
      <c r="D29" s="1">
        <v>0</v>
      </c>
      <c r="E29" s="1">
        <v>-2.2737367544323206E-13</v>
      </c>
      <c r="F29">
        <f t="shared" si="1"/>
        <v>-1.7053025658242404E-13</v>
      </c>
      <c r="H29">
        <f t="shared" si="2"/>
        <v>-1.7053025658242404E-13</v>
      </c>
    </row>
    <row r="30" spans="1:8" x14ac:dyDescent="0.25">
      <c r="A30">
        <f>A29+1</f>
        <v>25</v>
      </c>
      <c r="B30">
        <v>73</v>
      </c>
      <c r="C30">
        <f>SUM(B30:$B$30)*D30</f>
        <v>73</v>
      </c>
      <c r="D30" s="1">
        <v>1</v>
      </c>
      <c r="E30" s="1">
        <v>73</v>
      </c>
      <c r="F30">
        <f t="shared" si="1"/>
        <v>-1.7053025658242404E-13</v>
      </c>
      <c r="H30">
        <f t="shared" si="2"/>
        <v>99.999999999999829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2018-01-01T20:24:38Z</dcterms:created>
  <dcterms:modified xsi:type="dcterms:W3CDTF">2018-01-02T17:38:23Z</dcterms:modified>
</cp:coreProperties>
</file>